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retoria\Documents\Upa Caxangá - MAIO_2021\"/>
    </mc:Choice>
  </mc:AlternateContent>
  <xr:revisionPtr revIDLastSave="0" documentId="8_{89CB21EC-C89B-4006-84B4-D812BA0FBD6C}" xr6:coauthVersionLast="46" xr6:coauthVersionMax="46" xr10:uidLastSave="{00000000-0000-0000-0000-000000000000}"/>
  <bookViews>
    <workbookView xWindow="-120" yWindow="-120" windowWidth="19440" windowHeight="15000" xr2:uid="{B26C6814-D005-4F62-8DCE-D2BD533E513D}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#REF!</definedName>
    <definedName name="CLASSIF">#REF!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5" i="1" l="1"/>
  <c r="AB6" i="1"/>
  <c r="AB9" i="1"/>
  <c r="AB10" i="1"/>
  <c r="AB13" i="1"/>
  <c r="AB14" i="1"/>
  <c r="AB17" i="1"/>
  <c r="AB18" i="1"/>
  <c r="AB21" i="1"/>
  <c r="AB22" i="1"/>
  <c r="AB25" i="1"/>
  <c r="AB26" i="1"/>
  <c r="AB29" i="1"/>
  <c r="AB30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741" i="1"/>
  <c r="AB742" i="1"/>
  <c r="AB745" i="1"/>
  <c r="AB746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0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78" i="1"/>
  <c r="AB1081" i="1"/>
  <c r="AB1082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3" i="1"/>
  <c r="AB1174" i="1"/>
  <c r="AB1177" i="1"/>
  <c r="AB1178" i="1"/>
  <c r="AB1181" i="1"/>
  <c r="AB1182" i="1"/>
  <c r="AB1185" i="1"/>
  <c r="AB1186" i="1"/>
  <c r="AB1189" i="1"/>
  <c r="AB1190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1269" i="1"/>
  <c r="AB1270" i="1"/>
  <c r="AB1273" i="1"/>
  <c r="AB1274" i="1"/>
  <c r="AB1277" i="1"/>
  <c r="AB1278" i="1"/>
  <c r="AB1281" i="1"/>
  <c r="AB1282" i="1"/>
  <c r="AB1285" i="1"/>
  <c r="AB1286" i="1"/>
  <c r="AB1289" i="1"/>
  <c r="AB1290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2" i="1"/>
  <c r="AB1345" i="1"/>
  <c r="AB1346" i="1"/>
  <c r="AB1349" i="1"/>
  <c r="AB1350" i="1"/>
  <c r="AB1353" i="1"/>
  <c r="AB1354" i="1"/>
  <c r="AB1357" i="1"/>
  <c r="AB1358" i="1"/>
  <c r="AB1361" i="1"/>
  <c r="AB2729" i="1"/>
  <c r="AB2730" i="1"/>
  <c r="AB1362" i="1"/>
  <c r="S1363" i="1"/>
  <c r="AB1363" i="1" s="1"/>
  <c r="P1364" i="1"/>
  <c r="Z1364" i="1"/>
  <c r="AB1364" i="1" s="1"/>
  <c r="M1365" i="1"/>
  <c r="AB1365" i="1" s="1"/>
  <c r="V1366" i="1"/>
  <c r="AB1366" i="1" s="1"/>
  <c r="S1367" i="1"/>
  <c r="AB1367" i="1" s="1"/>
  <c r="P1368" i="1"/>
  <c r="Z1368" i="1"/>
  <c r="AB1368" i="1" s="1"/>
  <c r="M1369" i="1"/>
  <c r="AB1369" i="1" s="1"/>
  <c r="V1370" i="1"/>
  <c r="AB1370" i="1" s="1"/>
  <c r="S1371" i="1"/>
  <c r="AB1371" i="1" s="1"/>
  <c r="P1372" i="1"/>
  <c r="Z1372" i="1"/>
  <c r="AB1372" i="1" s="1"/>
  <c r="M1373" i="1"/>
  <c r="AB1373" i="1" s="1"/>
  <c r="V1374" i="1"/>
  <c r="AB1374" i="1" s="1"/>
  <c r="S1375" i="1"/>
  <c r="AB1375" i="1" s="1"/>
  <c r="P1376" i="1"/>
  <c r="Z1376" i="1"/>
  <c r="AB1376" i="1" s="1"/>
  <c r="M1377" i="1"/>
  <c r="AB1377" i="1" s="1"/>
  <c r="V1378" i="1"/>
  <c r="AB1378" i="1" s="1"/>
  <c r="S1379" i="1"/>
  <c r="AB1379" i="1" s="1"/>
  <c r="P1380" i="1"/>
  <c r="Z1380" i="1"/>
  <c r="AB1380" i="1" s="1"/>
  <c r="M1381" i="1"/>
  <c r="AB1381" i="1" s="1"/>
  <c r="V1382" i="1"/>
  <c r="AB1382" i="1" s="1"/>
  <c r="S1383" i="1"/>
  <c r="AB1383" i="1" s="1"/>
  <c r="P1384" i="1"/>
  <c r="Z1384" i="1"/>
  <c r="AB1384" i="1" s="1"/>
  <c r="M1385" i="1"/>
  <c r="AB1385" i="1" s="1"/>
  <c r="V1386" i="1"/>
  <c r="AB1386" i="1" s="1"/>
  <c r="S1387" i="1"/>
  <c r="AB1387" i="1" s="1"/>
  <c r="P1388" i="1"/>
  <c r="Z1388" i="1"/>
  <c r="AB1388" i="1" s="1"/>
  <c r="M1389" i="1"/>
  <c r="AB1389" i="1" s="1"/>
  <c r="V1390" i="1"/>
  <c r="AB1390" i="1" s="1"/>
  <c r="S1391" i="1"/>
  <c r="AB1391" i="1" s="1"/>
  <c r="P1392" i="1"/>
  <c r="Z1392" i="1"/>
  <c r="AB1392" i="1" s="1"/>
  <c r="M1393" i="1"/>
  <c r="AB1393" i="1" s="1"/>
  <c r="V1394" i="1"/>
  <c r="AB1394" i="1" s="1"/>
  <c r="S1395" i="1"/>
  <c r="AB1395" i="1" s="1"/>
  <c r="P1396" i="1"/>
  <c r="Z1396" i="1"/>
  <c r="AB1396" i="1" s="1"/>
  <c r="M1397" i="1"/>
  <c r="AB1397" i="1" s="1"/>
  <c r="V1398" i="1"/>
  <c r="AB1398" i="1" s="1"/>
  <c r="S1399" i="1"/>
  <c r="AB1399" i="1" s="1"/>
  <c r="P1400" i="1"/>
  <c r="Z1400" i="1"/>
  <c r="AB1400" i="1" s="1"/>
  <c r="M1401" i="1"/>
  <c r="AB1401" i="1" s="1"/>
  <c r="V1402" i="1"/>
  <c r="AB1402" i="1" s="1"/>
  <c r="S1403" i="1"/>
  <c r="AB1403" i="1" s="1"/>
  <c r="P1404" i="1"/>
  <c r="Z1404" i="1"/>
  <c r="AB1404" i="1" s="1"/>
  <c r="M1405" i="1"/>
  <c r="AB1405" i="1" s="1"/>
  <c r="V1406" i="1"/>
  <c r="AB1406" i="1" s="1"/>
  <c r="S1407" i="1"/>
  <c r="AB1407" i="1" s="1"/>
  <c r="P1408" i="1"/>
  <c r="Z1408" i="1"/>
  <c r="AB1408" i="1" s="1"/>
  <c r="M1409" i="1"/>
  <c r="AB1409" i="1" s="1"/>
  <c r="V1410" i="1"/>
  <c r="AB1410" i="1" s="1"/>
  <c r="S1411" i="1"/>
  <c r="AB1411" i="1" s="1"/>
  <c r="P1412" i="1"/>
  <c r="Z1412" i="1"/>
  <c r="AB1412" i="1" s="1"/>
  <c r="M1413" i="1"/>
  <c r="AB1413" i="1" s="1"/>
  <c r="V1414" i="1"/>
  <c r="AB1414" i="1" s="1"/>
  <c r="S1415" i="1"/>
  <c r="AB1415" i="1" s="1"/>
  <c r="P1416" i="1"/>
  <c r="Z1416" i="1"/>
  <c r="AB1416" i="1" s="1"/>
  <c r="M1417" i="1"/>
  <c r="AB1417" i="1" s="1"/>
  <c r="V1418" i="1"/>
  <c r="AB1418" i="1" s="1"/>
  <c r="S1419" i="1"/>
  <c r="AB1419" i="1" s="1"/>
  <c r="P1420" i="1"/>
  <c r="Z1420" i="1"/>
  <c r="AB1420" i="1" s="1"/>
  <c r="M1421" i="1"/>
  <c r="AB1421" i="1" s="1"/>
  <c r="V1422" i="1"/>
  <c r="AB1422" i="1" s="1"/>
  <c r="S1423" i="1"/>
  <c r="AB1423" i="1" s="1"/>
  <c r="P1424" i="1"/>
  <c r="Z1424" i="1"/>
  <c r="AB1424" i="1" s="1"/>
  <c r="M1425" i="1"/>
  <c r="AB1425" i="1" s="1"/>
  <c r="V1426" i="1"/>
  <c r="AB1426" i="1" s="1"/>
  <c r="S1427" i="1"/>
  <c r="AB1427" i="1" s="1"/>
  <c r="P1428" i="1"/>
  <c r="Z1428" i="1"/>
  <c r="AB1428" i="1" s="1"/>
  <c r="M1429" i="1"/>
  <c r="AB1429" i="1" s="1"/>
  <c r="V1430" i="1"/>
  <c r="AB1430" i="1" s="1"/>
  <c r="S1431" i="1"/>
  <c r="AB1431" i="1" s="1"/>
  <c r="P1432" i="1"/>
  <c r="Z1432" i="1"/>
  <c r="AB1432" i="1" s="1"/>
  <c r="M1433" i="1"/>
  <c r="AB1433" i="1" s="1"/>
  <c r="V1434" i="1"/>
  <c r="AB1434" i="1" s="1"/>
  <c r="S1435" i="1"/>
  <c r="AB1435" i="1" s="1"/>
  <c r="P1436" i="1"/>
  <c r="Z1436" i="1"/>
  <c r="AB1436" i="1" s="1"/>
  <c r="M1437" i="1"/>
  <c r="AB1437" i="1" s="1"/>
  <c r="V1438" i="1"/>
  <c r="AB1438" i="1" s="1"/>
  <c r="S1439" i="1"/>
  <c r="AB1439" i="1" s="1"/>
  <c r="P1440" i="1"/>
  <c r="Z1440" i="1"/>
  <c r="AB1440" i="1" s="1"/>
  <c r="M1441" i="1"/>
  <c r="AB1441" i="1" s="1"/>
  <c r="V1442" i="1"/>
  <c r="AB1442" i="1" s="1"/>
  <c r="S1443" i="1"/>
  <c r="AB1443" i="1" s="1"/>
  <c r="P1444" i="1"/>
  <c r="Z1444" i="1"/>
  <c r="AB1444" i="1" s="1"/>
  <c r="M1445" i="1"/>
  <c r="AB1445" i="1" s="1"/>
  <c r="V1446" i="1"/>
  <c r="AB1446" i="1" s="1"/>
  <c r="S1447" i="1"/>
  <c r="AB1447" i="1" s="1"/>
  <c r="P1448" i="1"/>
  <c r="Z1448" i="1"/>
  <c r="AB1448" i="1" s="1"/>
  <c r="M1449" i="1"/>
  <c r="AB1449" i="1" s="1"/>
  <c r="V1450" i="1"/>
  <c r="AB1450" i="1" s="1"/>
  <c r="S1451" i="1"/>
  <c r="AB1451" i="1" s="1"/>
  <c r="P1452" i="1"/>
  <c r="Z1452" i="1"/>
  <c r="AB1452" i="1" s="1"/>
  <c r="M1453" i="1"/>
  <c r="AB1453" i="1" s="1"/>
  <c r="V1454" i="1"/>
  <c r="AB1454" i="1" s="1"/>
  <c r="S1455" i="1"/>
  <c r="AB1455" i="1" s="1"/>
  <c r="P1456" i="1"/>
  <c r="Z1456" i="1"/>
  <c r="AB1456" i="1" s="1"/>
  <c r="M1457" i="1"/>
  <c r="AB1457" i="1" s="1"/>
  <c r="V1458" i="1"/>
  <c r="AB1458" i="1" s="1"/>
  <c r="S1459" i="1"/>
  <c r="AB1459" i="1" s="1"/>
  <c r="P1460" i="1"/>
  <c r="Z1460" i="1"/>
  <c r="AB1460" i="1" s="1"/>
  <c r="M1461" i="1"/>
  <c r="AB1461" i="1" s="1"/>
  <c r="V1462" i="1"/>
  <c r="AB1462" i="1" s="1"/>
  <c r="S1463" i="1"/>
  <c r="AB1463" i="1" s="1"/>
  <c r="P1464" i="1"/>
  <c r="Z1464" i="1"/>
  <c r="AB1464" i="1" s="1"/>
  <c r="M1465" i="1"/>
  <c r="AB1465" i="1" s="1"/>
  <c r="V1466" i="1"/>
  <c r="AB1466" i="1" s="1"/>
  <c r="S1467" i="1"/>
  <c r="AB1467" i="1" s="1"/>
  <c r="P1468" i="1"/>
  <c r="Z1468" i="1"/>
  <c r="AB1468" i="1" s="1"/>
  <c r="M1469" i="1"/>
  <c r="AB1469" i="1" s="1"/>
  <c r="V1470" i="1"/>
  <c r="AB1470" i="1" s="1"/>
  <c r="S1471" i="1"/>
  <c r="AB1471" i="1" s="1"/>
  <c r="P1472" i="1"/>
  <c r="Z1472" i="1"/>
  <c r="AB1472" i="1" s="1"/>
  <c r="M1473" i="1"/>
  <c r="AB1473" i="1" s="1"/>
  <c r="V1474" i="1"/>
  <c r="AB1474" i="1" s="1"/>
  <c r="S1475" i="1"/>
  <c r="AB1475" i="1" s="1"/>
  <c r="P1476" i="1"/>
  <c r="Z1476" i="1"/>
  <c r="AB1476" i="1" s="1"/>
  <c r="M1477" i="1"/>
  <c r="AB1477" i="1" s="1"/>
  <c r="V1478" i="1"/>
  <c r="AB1478" i="1" s="1"/>
  <c r="S1479" i="1"/>
  <c r="AB1479" i="1" s="1"/>
  <c r="P1480" i="1"/>
  <c r="Z1480" i="1"/>
  <c r="AB1480" i="1" s="1"/>
  <c r="M1481" i="1"/>
  <c r="AB1481" i="1" s="1"/>
  <c r="V1482" i="1"/>
  <c r="AB1482" i="1" s="1"/>
  <c r="S1483" i="1"/>
  <c r="AB1483" i="1" s="1"/>
  <c r="P1484" i="1"/>
  <c r="Z1484" i="1"/>
  <c r="AB1484" i="1" s="1"/>
  <c r="M1485" i="1"/>
  <c r="AB1485" i="1" s="1"/>
  <c r="V1486" i="1"/>
  <c r="AB1486" i="1" s="1"/>
  <c r="S1487" i="1"/>
  <c r="AB1487" i="1" s="1"/>
  <c r="P1488" i="1"/>
  <c r="Z1488" i="1"/>
  <c r="AB1488" i="1" s="1"/>
  <c r="M1489" i="1"/>
  <c r="AB1489" i="1" s="1"/>
  <c r="V1490" i="1"/>
  <c r="AB1490" i="1" s="1"/>
  <c r="S1491" i="1"/>
  <c r="AB1491" i="1" s="1"/>
  <c r="P1492" i="1"/>
  <c r="Z1492" i="1"/>
  <c r="AB1492" i="1" s="1"/>
  <c r="M1493" i="1"/>
  <c r="AB1493" i="1" s="1"/>
  <c r="V1494" i="1"/>
  <c r="AB1494" i="1" s="1"/>
  <c r="S1495" i="1"/>
  <c r="AB1495" i="1" s="1"/>
  <c r="P1496" i="1"/>
  <c r="Z1496" i="1"/>
  <c r="AB1496" i="1" s="1"/>
  <c r="M1497" i="1"/>
  <c r="AB1497" i="1" s="1"/>
  <c r="V1498" i="1"/>
  <c r="AB1498" i="1" s="1"/>
  <c r="S1499" i="1"/>
  <c r="AB1499" i="1" s="1"/>
  <c r="P1500" i="1"/>
  <c r="Z1500" i="1"/>
  <c r="AB1500" i="1" s="1"/>
  <c r="M1501" i="1"/>
  <c r="AB1501" i="1" s="1"/>
  <c r="V1502" i="1"/>
  <c r="AB1502" i="1" s="1"/>
  <c r="S1503" i="1"/>
  <c r="AB1503" i="1" s="1"/>
  <c r="P1504" i="1"/>
  <c r="Z1504" i="1"/>
  <c r="AB1504" i="1" s="1"/>
  <c r="M1505" i="1"/>
  <c r="AB1505" i="1" s="1"/>
  <c r="V1506" i="1"/>
  <c r="AB1506" i="1" s="1"/>
  <c r="S1507" i="1"/>
  <c r="AB1507" i="1" s="1"/>
  <c r="P1508" i="1"/>
  <c r="Z1508" i="1"/>
  <c r="AB1508" i="1" s="1"/>
  <c r="M1509" i="1"/>
  <c r="AB1509" i="1" s="1"/>
  <c r="V1510" i="1"/>
  <c r="AB1510" i="1" s="1"/>
  <c r="S1511" i="1"/>
  <c r="AB1511" i="1" s="1"/>
  <c r="P1512" i="1"/>
  <c r="Z1512" i="1"/>
  <c r="AB1512" i="1" s="1"/>
  <c r="M1513" i="1"/>
  <c r="AB1513" i="1" s="1"/>
  <c r="V1514" i="1"/>
  <c r="AB1514" i="1" s="1"/>
  <c r="S1515" i="1"/>
  <c r="AB1515" i="1" s="1"/>
  <c r="P1516" i="1"/>
  <c r="Z1516" i="1"/>
  <c r="AB1516" i="1" s="1"/>
  <c r="M1517" i="1"/>
  <c r="AB1517" i="1" s="1"/>
  <c r="V1518" i="1"/>
  <c r="AB1518" i="1" s="1"/>
  <c r="S1519" i="1"/>
  <c r="AB1519" i="1" s="1"/>
  <c r="P1520" i="1"/>
  <c r="Z1520" i="1"/>
  <c r="AB1520" i="1" s="1"/>
  <c r="M1521" i="1"/>
  <c r="AB1521" i="1" s="1"/>
  <c r="V1522" i="1"/>
  <c r="AB1522" i="1" s="1"/>
  <c r="S1523" i="1"/>
  <c r="AB1523" i="1" s="1"/>
  <c r="P1524" i="1"/>
  <c r="Z1524" i="1"/>
  <c r="AB1524" i="1" s="1"/>
  <c r="M1525" i="1"/>
  <c r="AB1525" i="1" s="1"/>
  <c r="V1526" i="1"/>
  <c r="AB1526" i="1" s="1"/>
  <c r="S1527" i="1"/>
  <c r="AB1527" i="1" s="1"/>
  <c r="P1528" i="1"/>
  <c r="Z1528" i="1"/>
  <c r="AB1528" i="1" s="1"/>
  <c r="M1529" i="1"/>
  <c r="AB1529" i="1" s="1"/>
  <c r="V1530" i="1"/>
  <c r="AB1530" i="1" s="1"/>
  <c r="S1531" i="1"/>
  <c r="AB1531" i="1" s="1"/>
  <c r="P1532" i="1"/>
  <c r="Z1532" i="1"/>
  <c r="AB1532" i="1" s="1"/>
  <c r="M1533" i="1"/>
  <c r="AB1533" i="1" s="1"/>
  <c r="V1534" i="1"/>
  <c r="AB1534" i="1" s="1"/>
  <c r="S1535" i="1"/>
  <c r="AB1535" i="1" s="1"/>
  <c r="P1536" i="1"/>
  <c r="Z1536" i="1"/>
  <c r="AB1536" i="1" s="1"/>
  <c r="M1537" i="1"/>
  <c r="AB1537" i="1" s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88" i="1"/>
  <c r="AB1791" i="1"/>
  <c r="AB1792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4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892" i="1"/>
  <c r="AB1895" i="1"/>
  <c r="AB1896" i="1"/>
  <c r="AB1899" i="1"/>
  <c r="AB1900" i="1"/>
  <c r="AB1903" i="1"/>
  <c r="AB1904" i="1"/>
  <c r="AB1907" i="1"/>
  <c r="AB1908" i="1"/>
  <c r="AB1911" i="1"/>
  <c r="AB1912" i="1"/>
  <c r="AB1915" i="1"/>
  <c r="AB1916" i="1"/>
  <c r="AB1919" i="1"/>
  <c r="AB1920" i="1"/>
  <c r="AB1923" i="1"/>
  <c r="AB1924" i="1"/>
  <c r="AB1927" i="1"/>
  <c r="AB1928" i="1"/>
  <c r="AB1931" i="1"/>
  <c r="AB1932" i="1"/>
  <c r="AB1935" i="1"/>
  <c r="AB1936" i="1"/>
  <c r="AB1939" i="1"/>
  <c r="AB1940" i="1"/>
  <c r="AB1943" i="1"/>
  <c r="AB1944" i="1"/>
  <c r="AB1947" i="1"/>
  <c r="AB1948" i="1"/>
  <c r="AB1951" i="1"/>
  <c r="AB1952" i="1"/>
  <c r="AB1955" i="1"/>
  <c r="AB1956" i="1"/>
  <c r="AB1959" i="1"/>
  <c r="AB1960" i="1"/>
  <c r="AB1963" i="1"/>
  <c r="AB1964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6" i="1"/>
  <c r="AB2119" i="1"/>
  <c r="AB2120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AB2159" i="1"/>
  <c r="AB2160" i="1"/>
  <c r="AB2163" i="1"/>
  <c r="AB2164" i="1"/>
  <c r="AB2167" i="1"/>
  <c r="AB2168" i="1"/>
  <c r="AB2171" i="1"/>
  <c r="AB2172" i="1"/>
  <c r="AB2175" i="1"/>
  <c r="AB2176" i="1"/>
  <c r="AB2179" i="1"/>
  <c r="AB2180" i="1"/>
  <c r="AB2183" i="1"/>
  <c r="AB2184" i="1"/>
  <c r="AB2187" i="1"/>
  <c r="AB2188" i="1"/>
  <c r="AB2191" i="1"/>
  <c r="AB2192" i="1"/>
  <c r="AB2195" i="1"/>
  <c r="AB2196" i="1"/>
  <c r="AB2199" i="1"/>
  <c r="AB2200" i="1"/>
  <c r="AB2203" i="1"/>
  <c r="AB2204" i="1"/>
  <c r="AB2207" i="1"/>
  <c r="AB2208" i="1"/>
  <c r="AB2211" i="1"/>
  <c r="AB2212" i="1"/>
  <c r="AB2215" i="1"/>
  <c r="AB2216" i="1"/>
  <c r="AB2219" i="1"/>
  <c r="AB2220" i="1"/>
  <c r="AB2223" i="1"/>
  <c r="AB2224" i="1"/>
  <c r="AB2227" i="1"/>
  <c r="AB2228" i="1"/>
  <c r="AB2231" i="1"/>
  <c r="AB2232" i="1"/>
  <c r="AB2235" i="1"/>
  <c r="AB2236" i="1"/>
  <c r="AB2239" i="1"/>
  <c r="AB2240" i="1"/>
  <c r="AB2243" i="1"/>
  <c r="AB2244" i="1"/>
  <c r="AB2247" i="1"/>
  <c r="AB2248" i="1"/>
  <c r="AB2251" i="1"/>
  <c r="AB2252" i="1"/>
  <c r="AB2255" i="1"/>
  <c r="AB2256" i="1"/>
  <c r="AB2259" i="1"/>
  <c r="AB2260" i="1"/>
  <c r="AB2263" i="1"/>
  <c r="AB2264" i="1"/>
  <c r="AB2267" i="1"/>
  <c r="AB2268" i="1"/>
  <c r="AB2271" i="1"/>
  <c r="AB2272" i="1"/>
  <c r="AB2275" i="1"/>
  <c r="AB2276" i="1"/>
  <c r="AB2279" i="1"/>
  <c r="AB2280" i="1"/>
  <c r="AB2283" i="1"/>
  <c r="AB2284" i="1"/>
  <c r="AB2287" i="1"/>
  <c r="AB2288" i="1"/>
  <c r="AB2291" i="1"/>
  <c r="AB2292" i="1"/>
  <c r="AB2295" i="1"/>
  <c r="AB2296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31" i="1"/>
  <c r="M2732" i="1"/>
  <c r="AB2732" i="1" s="1"/>
  <c r="V2733" i="1"/>
  <c r="AB2733" i="1" s="1"/>
  <c r="S2734" i="1"/>
  <c r="AB2734" i="1" s="1"/>
  <c r="P2735" i="1"/>
  <c r="AB2735" i="1" s="1"/>
  <c r="Z2735" i="1"/>
  <c r="M2736" i="1"/>
  <c r="AB2736" i="1" s="1"/>
  <c r="V2737" i="1"/>
  <c r="AB2737" i="1" s="1"/>
  <c r="S2738" i="1"/>
  <c r="AB2738" i="1" s="1"/>
  <c r="P2739" i="1"/>
  <c r="AB2739" i="1" s="1"/>
  <c r="Z2739" i="1"/>
  <c r="M2740" i="1"/>
  <c r="AB2740" i="1" s="1"/>
  <c r="V2741" i="1"/>
  <c r="AB2741" i="1" s="1"/>
  <c r="S2742" i="1"/>
  <c r="AB2742" i="1" s="1"/>
  <c r="P2743" i="1"/>
  <c r="AB2743" i="1" s="1"/>
  <c r="Z2743" i="1"/>
  <c r="M2744" i="1"/>
  <c r="AB2744" i="1" s="1"/>
  <c r="V2745" i="1"/>
  <c r="AB2745" i="1" s="1"/>
  <c r="S2746" i="1"/>
  <c r="AB2746" i="1" s="1"/>
  <c r="P2747" i="1"/>
  <c r="AB2747" i="1" s="1"/>
  <c r="Z2747" i="1"/>
  <c r="M2748" i="1"/>
  <c r="AB2748" i="1" s="1"/>
  <c r="V2749" i="1"/>
  <c r="AB2749" i="1" s="1"/>
  <c r="S2750" i="1"/>
  <c r="AB2750" i="1" s="1"/>
  <c r="P2751" i="1"/>
  <c r="AB2751" i="1" s="1"/>
  <c r="Z2751" i="1"/>
  <c r="M2752" i="1"/>
  <c r="AB2752" i="1" s="1"/>
  <c r="V2753" i="1"/>
  <c r="AB2753" i="1" s="1"/>
  <c r="S2754" i="1"/>
  <c r="AB2754" i="1" s="1"/>
  <c r="P2755" i="1"/>
  <c r="Z2755" i="1"/>
  <c r="AB2755" i="1" s="1"/>
  <c r="M2756" i="1"/>
  <c r="AB2756" i="1" s="1"/>
  <c r="V2757" i="1"/>
  <c r="AB2757" i="1" s="1"/>
  <c r="S2758" i="1"/>
  <c r="AB2758" i="1" s="1"/>
  <c r="P2759" i="1"/>
  <c r="Z2759" i="1"/>
  <c r="AB2759" i="1" s="1"/>
  <c r="M2760" i="1"/>
  <c r="AB2760" i="1" s="1"/>
  <c r="V2761" i="1"/>
  <c r="AB2761" i="1" s="1"/>
  <c r="S2762" i="1"/>
  <c r="AB2762" i="1" s="1"/>
  <c r="P2763" i="1"/>
  <c r="Z2763" i="1"/>
  <c r="AB2763" i="1" s="1"/>
  <c r="M2764" i="1"/>
  <c r="AB2764" i="1" s="1"/>
  <c r="V2765" i="1"/>
  <c r="AB2765" i="1" s="1"/>
  <c r="S2766" i="1"/>
  <c r="AB2766" i="1" s="1"/>
  <c r="P2767" i="1"/>
  <c r="AB2767" i="1" s="1"/>
  <c r="Z2767" i="1"/>
  <c r="M2768" i="1"/>
  <c r="AB2768" i="1" s="1"/>
  <c r="V2769" i="1"/>
  <c r="AB2769" i="1" s="1"/>
  <c r="S2770" i="1"/>
  <c r="AB2770" i="1" s="1"/>
  <c r="P2771" i="1"/>
  <c r="AB2771" i="1" s="1"/>
  <c r="Z2771" i="1"/>
  <c r="M2772" i="1"/>
  <c r="AB2772" i="1" s="1"/>
  <c r="V2773" i="1"/>
  <c r="AB2773" i="1" s="1"/>
  <c r="S2774" i="1"/>
  <c r="AB2774" i="1" s="1"/>
  <c r="P2775" i="1"/>
  <c r="AB2775" i="1" s="1"/>
  <c r="Z2775" i="1"/>
  <c r="M2776" i="1"/>
  <c r="AB2776" i="1" s="1"/>
  <c r="V2777" i="1"/>
  <c r="AB2777" i="1" s="1"/>
  <c r="S2778" i="1"/>
  <c r="AB2778" i="1" s="1"/>
  <c r="P2779" i="1"/>
  <c r="AB2779" i="1" s="1"/>
  <c r="Z2779" i="1"/>
  <c r="M2780" i="1"/>
  <c r="AB2780" i="1" s="1"/>
  <c r="V2781" i="1"/>
  <c r="AB2781" i="1" s="1"/>
  <c r="S2782" i="1"/>
  <c r="AB2782" i="1" s="1"/>
  <c r="P2783" i="1"/>
  <c r="AB2783" i="1" s="1"/>
  <c r="Z2783" i="1"/>
  <c r="M2784" i="1"/>
  <c r="AB2784" i="1" s="1"/>
  <c r="V2785" i="1"/>
  <c r="AB2785" i="1" s="1"/>
  <c r="S2786" i="1"/>
  <c r="AB2786" i="1" s="1"/>
  <c r="P2787" i="1"/>
  <c r="AB2787" i="1" s="1"/>
  <c r="Z2787" i="1"/>
  <c r="M2788" i="1"/>
  <c r="AB2788" i="1" s="1"/>
  <c r="V2789" i="1"/>
  <c r="AB2789" i="1" s="1"/>
  <c r="S2790" i="1"/>
  <c r="AB2790" i="1" s="1"/>
  <c r="P2791" i="1"/>
  <c r="AB2791" i="1" s="1"/>
  <c r="Z2791" i="1"/>
  <c r="M2792" i="1"/>
  <c r="AB2792" i="1" s="1"/>
  <c r="V2793" i="1"/>
  <c r="AB2793" i="1" s="1"/>
  <c r="S2794" i="1"/>
  <c r="AB2794" i="1" s="1"/>
  <c r="P2795" i="1"/>
  <c r="AB2795" i="1" s="1"/>
  <c r="Z2795" i="1"/>
  <c r="M2796" i="1"/>
  <c r="AB2796" i="1" s="1"/>
  <c r="V2797" i="1"/>
  <c r="AB2797" i="1" s="1"/>
  <c r="S2798" i="1"/>
  <c r="AB2798" i="1" s="1"/>
  <c r="P2799" i="1"/>
  <c r="AB2799" i="1" s="1"/>
  <c r="Z2799" i="1"/>
  <c r="M2800" i="1"/>
  <c r="AB2800" i="1" s="1"/>
  <c r="V2801" i="1"/>
  <c r="AB2801" i="1" s="1"/>
  <c r="S2802" i="1"/>
  <c r="AB2802" i="1" s="1"/>
  <c r="P2803" i="1"/>
  <c r="AB2803" i="1" s="1"/>
  <c r="Z2803" i="1"/>
  <c r="M2804" i="1"/>
  <c r="AB2804" i="1" s="1"/>
  <c r="V2805" i="1"/>
  <c r="AB2805" i="1" s="1"/>
  <c r="S2806" i="1"/>
  <c r="AB2806" i="1" s="1"/>
  <c r="P2807" i="1"/>
  <c r="AB2807" i="1" s="1"/>
  <c r="Z2807" i="1"/>
  <c r="M2808" i="1"/>
  <c r="AB2808" i="1" s="1"/>
  <c r="V2809" i="1"/>
  <c r="AB2809" i="1" s="1"/>
  <c r="S2810" i="1"/>
  <c r="AB2810" i="1" s="1"/>
  <c r="P2811" i="1"/>
  <c r="AB2811" i="1" s="1"/>
  <c r="Z2811" i="1"/>
  <c r="M2812" i="1"/>
  <c r="AB2812" i="1" s="1"/>
  <c r="V2813" i="1"/>
  <c r="AB2813" i="1" s="1"/>
  <c r="S2814" i="1"/>
  <c r="AB2814" i="1" s="1"/>
  <c r="P2815" i="1"/>
  <c r="AB2815" i="1" s="1"/>
  <c r="Z2815" i="1"/>
  <c r="M2816" i="1"/>
  <c r="AB2816" i="1" s="1"/>
  <c r="V2817" i="1"/>
  <c r="AB2817" i="1" s="1"/>
  <c r="S2818" i="1"/>
  <c r="AB2818" i="1" s="1"/>
  <c r="P2819" i="1"/>
  <c r="AB2819" i="1" s="1"/>
  <c r="Z2819" i="1"/>
  <c r="M2820" i="1"/>
  <c r="AB2820" i="1" s="1"/>
  <c r="V2821" i="1"/>
  <c r="AB2821" i="1" s="1"/>
  <c r="S2822" i="1"/>
  <c r="AB2822" i="1" s="1"/>
  <c r="P2823" i="1"/>
  <c r="AB2823" i="1" s="1"/>
  <c r="Z2823" i="1"/>
  <c r="M2824" i="1"/>
  <c r="AB2824" i="1" s="1"/>
  <c r="V2825" i="1"/>
  <c r="AB2825" i="1" s="1"/>
  <c r="S2826" i="1"/>
  <c r="AB2826" i="1" s="1"/>
  <c r="P2827" i="1"/>
  <c r="AB2827" i="1" s="1"/>
  <c r="Z2827" i="1"/>
  <c r="M2828" i="1"/>
  <c r="AB2828" i="1" s="1"/>
  <c r="V2829" i="1"/>
  <c r="AB2829" i="1" s="1"/>
  <c r="S2830" i="1"/>
  <c r="AB2830" i="1" s="1"/>
  <c r="P2831" i="1"/>
  <c r="AB2831" i="1" s="1"/>
  <c r="Z2831" i="1"/>
  <c r="M2832" i="1"/>
  <c r="AB2832" i="1" s="1"/>
  <c r="V2833" i="1"/>
  <c r="AB2833" i="1" s="1"/>
  <c r="S2834" i="1"/>
  <c r="AB2834" i="1" s="1"/>
  <c r="P2835" i="1"/>
  <c r="AB2835" i="1" s="1"/>
  <c r="Z2835" i="1"/>
  <c r="M2836" i="1"/>
  <c r="AB2836" i="1" s="1"/>
  <c r="V2837" i="1"/>
  <c r="AB2837" i="1" s="1"/>
  <c r="S2838" i="1"/>
  <c r="AB2838" i="1" s="1"/>
  <c r="P2839" i="1"/>
  <c r="AB2839" i="1" s="1"/>
  <c r="Z2839" i="1"/>
  <c r="M2840" i="1"/>
  <c r="AB2840" i="1" s="1"/>
  <c r="V2841" i="1"/>
  <c r="AB2841" i="1" s="1"/>
  <c r="S2842" i="1"/>
  <c r="AB2842" i="1" s="1"/>
  <c r="P2843" i="1"/>
  <c r="AB2843" i="1" s="1"/>
  <c r="Z2843" i="1"/>
  <c r="M2844" i="1"/>
  <c r="AB2844" i="1" s="1"/>
  <c r="V2845" i="1"/>
  <c r="AB2845" i="1" s="1"/>
  <c r="S2846" i="1"/>
  <c r="AB2846" i="1" s="1"/>
  <c r="P2847" i="1"/>
  <c r="AB2847" i="1" s="1"/>
  <c r="Z2847" i="1"/>
  <c r="M2848" i="1"/>
  <c r="AB2848" i="1" s="1"/>
  <c r="V2849" i="1"/>
  <c r="AB2849" i="1" s="1"/>
  <c r="S2850" i="1"/>
  <c r="AB2850" i="1" s="1"/>
  <c r="P2851" i="1"/>
  <c r="Z2851" i="1"/>
  <c r="AB2851" i="1" s="1"/>
  <c r="M2852" i="1"/>
  <c r="AB2852" i="1" s="1"/>
  <c r="V2853" i="1"/>
  <c r="AB2853" i="1" s="1"/>
  <c r="S2854" i="1"/>
  <c r="AB2854" i="1" s="1"/>
  <c r="P2855" i="1"/>
  <c r="Z2855" i="1"/>
  <c r="AB2855" i="1" s="1"/>
  <c r="M2856" i="1"/>
  <c r="AB2856" i="1" s="1"/>
  <c r="V2857" i="1"/>
  <c r="AB2857" i="1" s="1"/>
  <c r="S2858" i="1"/>
  <c r="AB2858" i="1" s="1"/>
  <c r="P2859" i="1"/>
  <c r="Z2859" i="1"/>
  <c r="AB2859" i="1" s="1"/>
  <c r="M2860" i="1"/>
  <c r="AB2860" i="1" s="1"/>
  <c r="V2861" i="1"/>
  <c r="AB2861" i="1" s="1"/>
  <c r="S2862" i="1"/>
  <c r="AB2862" i="1" s="1"/>
  <c r="P2863" i="1"/>
  <c r="Z2863" i="1"/>
  <c r="AB2863" i="1" s="1"/>
  <c r="M2864" i="1"/>
  <c r="AB2864" i="1" s="1"/>
  <c r="V2865" i="1"/>
  <c r="AB2865" i="1" s="1"/>
  <c r="S2866" i="1"/>
  <c r="AB2866" i="1" s="1"/>
  <c r="P2867" i="1"/>
  <c r="Z2867" i="1"/>
  <c r="AB2867" i="1" s="1"/>
  <c r="M2868" i="1"/>
  <c r="AB2868" i="1" s="1"/>
  <c r="V2869" i="1"/>
  <c r="AB2869" i="1" s="1"/>
  <c r="S2870" i="1"/>
  <c r="AB2870" i="1" s="1"/>
  <c r="P2871" i="1"/>
  <c r="Z2871" i="1"/>
  <c r="AB2871" i="1" s="1"/>
  <c r="M2872" i="1"/>
  <c r="AB2872" i="1" s="1"/>
  <c r="V2873" i="1"/>
  <c r="AB2873" i="1" s="1"/>
  <c r="S2874" i="1"/>
  <c r="AB2874" i="1" s="1"/>
  <c r="P2875" i="1"/>
  <c r="Z2875" i="1"/>
  <c r="AB2875" i="1" s="1"/>
  <c r="M2876" i="1"/>
  <c r="AB2876" i="1" s="1"/>
  <c r="AB2878" i="1"/>
  <c r="AB2879" i="1"/>
  <c r="AB2882" i="1"/>
  <c r="AB2883" i="1"/>
  <c r="AB2886" i="1"/>
  <c r="AB2887" i="1"/>
  <c r="AB2890" i="1"/>
  <c r="AB2891" i="1"/>
  <c r="AB2894" i="1"/>
  <c r="AB2895" i="1"/>
  <c r="AB2898" i="1"/>
  <c r="AB2899" i="1"/>
  <c r="AB2902" i="1"/>
  <c r="AB2903" i="1"/>
  <c r="AB2906" i="1"/>
  <c r="AB2907" i="1"/>
  <c r="AB2910" i="1"/>
  <c r="AB2911" i="1"/>
  <c r="AB2914" i="1"/>
  <c r="AB2915" i="1"/>
  <c r="AB2918" i="1"/>
  <c r="AB2919" i="1"/>
  <c r="AB2922" i="1"/>
  <c r="AB2923" i="1"/>
  <c r="AB2926" i="1"/>
  <c r="AB2927" i="1"/>
  <c r="AB2930" i="1"/>
  <c r="AB2931" i="1"/>
  <c r="AB2934" i="1"/>
  <c r="AB2935" i="1"/>
  <c r="AB2938" i="1"/>
  <c r="AB2939" i="1"/>
  <c r="AB2942" i="1"/>
  <c r="AB2943" i="1"/>
  <c r="AB2946" i="1"/>
  <c r="AB2947" i="1"/>
  <c r="AB2950" i="1"/>
  <c r="AB2951" i="1"/>
  <c r="AB2954" i="1"/>
  <c r="AB2955" i="1"/>
  <c r="AB2958" i="1"/>
  <c r="AB2959" i="1"/>
  <c r="AB2962" i="1"/>
  <c r="AB2963" i="1"/>
  <c r="AB2966" i="1"/>
  <c r="AB2967" i="1"/>
  <c r="AB2970" i="1"/>
  <c r="AB2971" i="1"/>
  <c r="AB2974" i="1"/>
  <c r="AB2975" i="1"/>
  <c r="AB2978" i="1"/>
  <c r="AB2979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59" i="1"/>
  <c r="AB3062" i="1"/>
  <c r="AB3063" i="1"/>
  <c r="AB3066" i="1"/>
  <c r="AB3067" i="1"/>
  <c r="AB3070" i="1"/>
  <c r="AB3071" i="1"/>
  <c r="AB3074" i="1"/>
  <c r="AB3075" i="1"/>
  <c r="AB3078" i="1"/>
  <c r="AB3079" i="1"/>
  <c r="AB3082" i="1"/>
  <c r="AB3083" i="1"/>
  <c r="AB3086" i="1"/>
  <c r="AB3087" i="1"/>
  <c r="AB3090" i="1"/>
  <c r="AB3091" i="1"/>
  <c r="AB3094" i="1"/>
  <c r="AB3095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6" i="1"/>
  <c r="AB3127" i="1"/>
  <c r="AB3130" i="1"/>
  <c r="AB3131" i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M3208" i="1"/>
  <c r="AB3208" i="1" s="1"/>
  <c r="V3209" i="1"/>
  <c r="AB3209" i="1" s="1"/>
  <c r="S3210" i="1"/>
  <c r="AB3210" i="1" s="1"/>
  <c r="P3211" i="1"/>
  <c r="AB3211" i="1" s="1"/>
  <c r="Z3211" i="1"/>
  <c r="M3212" i="1"/>
  <c r="AB3212" i="1" s="1"/>
  <c r="V3213" i="1"/>
  <c r="AB3213" i="1" s="1"/>
  <c r="S3214" i="1"/>
  <c r="AB3214" i="1" s="1"/>
  <c r="P3215" i="1"/>
  <c r="AB3215" i="1" s="1"/>
  <c r="Z3215" i="1"/>
  <c r="M3216" i="1"/>
  <c r="AB3216" i="1" s="1"/>
  <c r="V3217" i="1"/>
  <c r="AB3217" i="1" s="1"/>
  <c r="S3218" i="1"/>
  <c r="AB3218" i="1" s="1"/>
  <c r="P3219" i="1"/>
  <c r="AB3219" i="1" s="1"/>
  <c r="Z3219" i="1"/>
  <c r="M3220" i="1"/>
  <c r="AB3220" i="1" s="1"/>
  <c r="V3221" i="1"/>
  <c r="AB3221" i="1" s="1"/>
  <c r="S3222" i="1"/>
  <c r="AB3222" i="1" s="1"/>
  <c r="P3223" i="1"/>
  <c r="Z3223" i="1"/>
  <c r="AB3223" i="1" s="1"/>
  <c r="M3224" i="1"/>
  <c r="AB3224" i="1" s="1"/>
  <c r="V3225" i="1"/>
  <c r="AB3225" i="1" s="1"/>
  <c r="S3226" i="1"/>
  <c r="AB3226" i="1" s="1"/>
  <c r="P3227" i="1"/>
  <c r="AB3227" i="1" s="1"/>
  <c r="Z3227" i="1"/>
  <c r="M3228" i="1"/>
  <c r="AB3228" i="1" s="1"/>
  <c r="V3229" i="1"/>
  <c r="AB3229" i="1" s="1"/>
  <c r="S3230" i="1"/>
  <c r="AB3230" i="1" s="1"/>
  <c r="P3231" i="1"/>
  <c r="Z3231" i="1"/>
  <c r="AB3231" i="1" s="1"/>
  <c r="M3232" i="1"/>
  <c r="AB3232" i="1" s="1"/>
  <c r="V3233" i="1"/>
  <c r="AB3233" i="1" s="1"/>
  <c r="S3234" i="1"/>
  <c r="AB3234" i="1" s="1"/>
  <c r="P3235" i="1"/>
  <c r="AB3235" i="1" s="1"/>
  <c r="Z3235" i="1"/>
  <c r="M3236" i="1"/>
  <c r="AB3236" i="1" s="1"/>
  <c r="V3237" i="1"/>
  <c r="AB3237" i="1" s="1"/>
  <c r="S3238" i="1"/>
  <c r="AB3238" i="1" s="1"/>
  <c r="P3239" i="1"/>
  <c r="Z3239" i="1"/>
  <c r="AB3239" i="1" s="1"/>
  <c r="M3240" i="1"/>
  <c r="AB3240" i="1" s="1"/>
  <c r="V3241" i="1"/>
  <c r="AB3241" i="1" s="1"/>
  <c r="S3242" i="1"/>
  <c r="AB3242" i="1" s="1"/>
  <c r="P3243" i="1"/>
  <c r="Z3243" i="1"/>
  <c r="AB3243" i="1" s="1"/>
  <c r="M3244" i="1"/>
  <c r="AB3244" i="1" s="1"/>
  <c r="V3245" i="1"/>
  <c r="AB3245" i="1" s="1"/>
  <c r="S3246" i="1"/>
  <c r="AB3246" i="1" s="1"/>
  <c r="P3247" i="1"/>
  <c r="Z3247" i="1"/>
  <c r="AB3247" i="1" s="1"/>
  <c r="M3248" i="1"/>
  <c r="AB3248" i="1" s="1"/>
  <c r="V3249" i="1"/>
  <c r="AB3249" i="1" s="1"/>
  <c r="S3250" i="1"/>
  <c r="AB3250" i="1" s="1"/>
  <c r="P3251" i="1"/>
  <c r="Z3251" i="1"/>
  <c r="AB3251" i="1" s="1"/>
  <c r="M3252" i="1"/>
  <c r="AB3252" i="1" s="1"/>
  <c r="V3253" i="1"/>
  <c r="AB3253" i="1" s="1"/>
  <c r="S3254" i="1"/>
  <c r="AB3254" i="1" s="1"/>
  <c r="P3255" i="1"/>
  <c r="Z3255" i="1"/>
  <c r="AB3255" i="1" s="1"/>
  <c r="M3256" i="1"/>
  <c r="AB3256" i="1" s="1"/>
  <c r="V3257" i="1"/>
  <c r="AB3257" i="1" s="1"/>
  <c r="S3258" i="1"/>
  <c r="AB3258" i="1" s="1"/>
  <c r="P3259" i="1"/>
  <c r="Z3259" i="1"/>
  <c r="AB3259" i="1" s="1"/>
  <c r="M3260" i="1"/>
  <c r="AB3260" i="1" s="1"/>
  <c r="V3261" i="1"/>
  <c r="AB3261" i="1" s="1"/>
  <c r="S3262" i="1"/>
  <c r="AB3262" i="1" s="1"/>
  <c r="P3263" i="1"/>
  <c r="Z3263" i="1"/>
  <c r="AB3263" i="1" s="1"/>
  <c r="M3264" i="1"/>
  <c r="AB3264" i="1" s="1"/>
  <c r="V3265" i="1"/>
  <c r="AB3265" i="1" s="1"/>
  <c r="S3266" i="1"/>
  <c r="AB3266" i="1" s="1"/>
  <c r="P3267" i="1"/>
  <c r="Z3267" i="1"/>
  <c r="AB3267" i="1" s="1"/>
  <c r="M3268" i="1"/>
  <c r="AB3268" i="1" s="1"/>
  <c r="V3269" i="1"/>
  <c r="AB3269" i="1" s="1"/>
  <c r="S3270" i="1"/>
  <c r="AB3270" i="1" s="1"/>
  <c r="P3271" i="1"/>
  <c r="Z3271" i="1"/>
  <c r="AB3271" i="1" s="1"/>
  <c r="M3272" i="1"/>
  <c r="AB3272" i="1" s="1"/>
  <c r="V3273" i="1"/>
  <c r="AB3273" i="1" s="1"/>
  <c r="S3274" i="1"/>
  <c r="AB3274" i="1" s="1"/>
  <c r="P3275" i="1"/>
  <c r="AB3275" i="1" s="1"/>
  <c r="Z3275" i="1"/>
  <c r="M3276" i="1"/>
  <c r="AB3276" i="1" s="1"/>
  <c r="V3277" i="1"/>
  <c r="AB3277" i="1" s="1"/>
  <c r="S3278" i="1"/>
  <c r="AB3278" i="1" s="1"/>
  <c r="P3279" i="1"/>
  <c r="AB3279" i="1" s="1"/>
  <c r="Z3279" i="1"/>
  <c r="M3280" i="1"/>
  <c r="AB3280" i="1" s="1"/>
  <c r="V3281" i="1"/>
  <c r="AB3281" i="1" s="1"/>
  <c r="S3282" i="1"/>
  <c r="AB3282" i="1" s="1"/>
  <c r="P3283" i="1"/>
  <c r="AB3283" i="1" s="1"/>
  <c r="Z3283" i="1"/>
  <c r="M3284" i="1"/>
  <c r="AB3284" i="1" s="1"/>
  <c r="V3285" i="1"/>
  <c r="AB3285" i="1" s="1"/>
  <c r="S3286" i="1"/>
  <c r="AB3286" i="1" s="1"/>
  <c r="P3287" i="1"/>
  <c r="AB3287" i="1" s="1"/>
  <c r="Z3287" i="1"/>
  <c r="M3288" i="1"/>
  <c r="AB3288" i="1" s="1"/>
  <c r="V3289" i="1"/>
  <c r="AB3289" i="1" s="1"/>
  <c r="S3290" i="1"/>
  <c r="AB3290" i="1" s="1"/>
  <c r="P3291" i="1"/>
  <c r="AB3291" i="1" s="1"/>
  <c r="Z3291" i="1"/>
  <c r="M3292" i="1"/>
  <c r="AB3292" i="1" s="1"/>
  <c r="V3293" i="1"/>
  <c r="AB3293" i="1" s="1"/>
  <c r="S3294" i="1"/>
  <c r="AB3294" i="1" s="1"/>
  <c r="P3295" i="1"/>
  <c r="AB3295" i="1" s="1"/>
  <c r="Z3295" i="1"/>
  <c r="M3296" i="1"/>
  <c r="AB3296" i="1" s="1"/>
  <c r="V3297" i="1"/>
  <c r="AB3297" i="1" s="1"/>
  <c r="S3298" i="1"/>
  <c r="AB3298" i="1" s="1"/>
  <c r="P3299" i="1"/>
  <c r="AB3299" i="1" s="1"/>
  <c r="Z3299" i="1"/>
  <c r="M3300" i="1"/>
  <c r="AB3300" i="1" s="1"/>
  <c r="V3301" i="1"/>
  <c r="AB3301" i="1" s="1"/>
  <c r="S3302" i="1"/>
  <c r="AB3302" i="1" s="1"/>
  <c r="P3303" i="1"/>
  <c r="Z3303" i="1"/>
  <c r="AB3303" i="1" s="1"/>
  <c r="M3304" i="1"/>
  <c r="AB3304" i="1" s="1"/>
  <c r="V3305" i="1"/>
  <c r="AB3305" i="1" s="1"/>
  <c r="S3306" i="1"/>
  <c r="AB3306" i="1" s="1"/>
  <c r="P3307" i="1"/>
  <c r="Z3307" i="1"/>
  <c r="AB3307" i="1" s="1"/>
  <c r="M3308" i="1"/>
  <c r="AB3308" i="1" s="1"/>
  <c r="V3309" i="1"/>
  <c r="AB3309" i="1" s="1"/>
  <c r="S3310" i="1"/>
  <c r="AB3310" i="1" s="1"/>
  <c r="P3311" i="1"/>
  <c r="Z3311" i="1"/>
  <c r="AB3311" i="1" s="1"/>
  <c r="M3312" i="1"/>
  <c r="AB3312" i="1" s="1"/>
  <c r="V3313" i="1"/>
  <c r="AB3313" i="1" s="1"/>
  <c r="S3314" i="1"/>
  <c r="AB3314" i="1" s="1"/>
  <c r="P3315" i="1"/>
  <c r="Z3315" i="1"/>
  <c r="AB3315" i="1" s="1"/>
  <c r="M3316" i="1"/>
  <c r="AB3316" i="1" s="1"/>
  <c r="V3317" i="1"/>
  <c r="AB3317" i="1" s="1"/>
  <c r="S3318" i="1"/>
  <c r="AB3318" i="1" s="1"/>
  <c r="P3319" i="1"/>
  <c r="AB3319" i="1" s="1"/>
  <c r="Z3319" i="1"/>
  <c r="M3320" i="1"/>
  <c r="AB3320" i="1" s="1"/>
  <c r="V3321" i="1"/>
  <c r="AB3321" i="1" s="1"/>
  <c r="S3322" i="1"/>
  <c r="AB3322" i="1" s="1"/>
  <c r="P3323" i="1"/>
  <c r="AB3323" i="1" s="1"/>
  <c r="Z3323" i="1"/>
  <c r="M3324" i="1"/>
  <c r="AB3324" i="1" s="1"/>
  <c r="V3325" i="1"/>
  <c r="AB3325" i="1" s="1"/>
  <c r="S3326" i="1"/>
  <c r="AB3326" i="1" s="1"/>
  <c r="P3327" i="1"/>
  <c r="AB3327" i="1" s="1"/>
  <c r="Z3327" i="1"/>
  <c r="M3328" i="1"/>
  <c r="AB3328" i="1" s="1"/>
  <c r="V3329" i="1"/>
  <c r="AB3329" i="1" s="1"/>
  <c r="S3330" i="1"/>
  <c r="AB3330" i="1" s="1"/>
  <c r="P3331" i="1"/>
  <c r="AB3331" i="1" s="1"/>
  <c r="Z3331" i="1"/>
  <c r="M3332" i="1"/>
  <c r="AB3332" i="1" s="1"/>
  <c r="V3333" i="1"/>
  <c r="AB3333" i="1" s="1"/>
  <c r="S3334" i="1"/>
  <c r="AB3334" i="1" s="1"/>
  <c r="P3335" i="1"/>
  <c r="AB3335" i="1" s="1"/>
  <c r="Z3335" i="1"/>
  <c r="M3336" i="1"/>
  <c r="AB3336" i="1" s="1"/>
  <c r="V3337" i="1"/>
  <c r="AB3337" i="1" s="1"/>
  <c r="S3338" i="1"/>
  <c r="AB3338" i="1" s="1"/>
  <c r="P3339" i="1"/>
  <c r="AB3339" i="1" s="1"/>
  <c r="Z3339" i="1"/>
  <c r="M3340" i="1"/>
  <c r="AB3340" i="1" s="1"/>
  <c r="V3341" i="1"/>
  <c r="AB3341" i="1" s="1"/>
  <c r="S3342" i="1"/>
  <c r="AB3342" i="1" s="1"/>
  <c r="P3343" i="1"/>
  <c r="Z3343" i="1"/>
  <c r="AB3343" i="1" s="1"/>
  <c r="M3344" i="1"/>
  <c r="AB3344" i="1" s="1"/>
  <c r="V3345" i="1"/>
  <c r="AB3345" i="1" s="1"/>
  <c r="S3346" i="1"/>
  <c r="AB3346" i="1" s="1"/>
  <c r="P3347" i="1"/>
  <c r="AB3347" i="1" s="1"/>
  <c r="Z3347" i="1"/>
  <c r="M3348" i="1"/>
  <c r="AB3348" i="1" s="1"/>
  <c r="V3349" i="1"/>
  <c r="AB3349" i="1" s="1"/>
  <c r="S3350" i="1"/>
  <c r="AB3350" i="1" s="1"/>
  <c r="P3351" i="1"/>
  <c r="AB3351" i="1" s="1"/>
  <c r="Z3351" i="1"/>
  <c r="M3352" i="1"/>
  <c r="AB3352" i="1" s="1"/>
  <c r="V3353" i="1"/>
  <c r="AB3353" i="1" s="1"/>
  <c r="S3354" i="1"/>
  <c r="AB3354" i="1" s="1"/>
  <c r="P3355" i="1"/>
  <c r="AB3355" i="1" s="1"/>
  <c r="Z3355" i="1"/>
  <c r="M3356" i="1"/>
  <c r="AB3356" i="1" s="1"/>
  <c r="V3357" i="1"/>
  <c r="AB3357" i="1" s="1"/>
  <c r="S3358" i="1"/>
  <c r="AB3358" i="1" s="1"/>
  <c r="P3359" i="1"/>
  <c r="AB3359" i="1" s="1"/>
  <c r="Z3359" i="1"/>
  <c r="M3360" i="1"/>
  <c r="AB3360" i="1" s="1"/>
  <c r="V3361" i="1"/>
  <c r="AB3361" i="1" s="1"/>
  <c r="S3362" i="1"/>
  <c r="AB3362" i="1" s="1"/>
  <c r="P3363" i="1"/>
  <c r="AB3363" i="1" s="1"/>
  <c r="Z3363" i="1"/>
  <c r="M3364" i="1"/>
  <c r="AB3364" i="1" s="1"/>
  <c r="V3365" i="1"/>
  <c r="AB3365" i="1" s="1"/>
  <c r="S3366" i="1"/>
  <c r="AB3366" i="1" s="1"/>
  <c r="P3367" i="1"/>
  <c r="Z3367" i="1"/>
  <c r="AB3367" i="1" s="1"/>
  <c r="M3368" i="1"/>
  <c r="AB3368" i="1" s="1"/>
  <c r="V3369" i="1"/>
  <c r="AB3369" i="1" s="1"/>
  <c r="S3370" i="1"/>
  <c r="AB3370" i="1" s="1"/>
  <c r="P3371" i="1"/>
  <c r="Z3371" i="1"/>
  <c r="AB3371" i="1" s="1"/>
  <c r="M3372" i="1"/>
  <c r="AB3372" i="1" s="1"/>
  <c r="V3373" i="1"/>
  <c r="AB3373" i="1" s="1"/>
  <c r="S3374" i="1"/>
  <c r="AB3374" i="1" s="1"/>
  <c r="P3375" i="1"/>
  <c r="Z3375" i="1"/>
  <c r="AB3375" i="1" s="1"/>
  <c r="M3376" i="1"/>
  <c r="AB3376" i="1" s="1"/>
  <c r="V3377" i="1"/>
  <c r="AB3377" i="1" s="1"/>
  <c r="S3378" i="1"/>
  <c r="AB3378" i="1" s="1"/>
  <c r="P3379" i="1"/>
  <c r="AB3379" i="1" s="1"/>
  <c r="Z3379" i="1"/>
  <c r="M3380" i="1"/>
  <c r="AB3380" i="1" s="1"/>
  <c r="V3381" i="1"/>
  <c r="AB3381" i="1" s="1"/>
  <c r="S3382" i="1"/>
  <c r="AB3382" i="1" s="1"/>
  <c r="P3383" i="1"/>
  <c r="AB3383" i="1" s="1"/>
  <c r="Z3383" i="1"/>
  <c r="M3384" i="1"/>
  <c r="AB3384" i="1" s="1"/>
  <c r="V3385" i="1"/>
  <c r="AB3385" i="1" s="1"/>
  <c r="S3386" i="1"/>
  <c r="AB3386" i="1" s="1"/>
  <c r="P3387" i="1"/>
  <c r="AB3387" i="1" s="1"/>
  <c r="Z3387" i="1"/>
  <c r="M3388" i="1"/>
  <c r="AB3388" i="1" s="1"/>
  <c r="V3389" i="1"/>
  <c r="AB3389" i="1" s="1"/>
  <c r="S3390" i="1"/>
  <c r="AB3390" i="1" s="1"/>
  <c r="P3391" i="1"/>
  <c r="AB3391" i="1" s="1"/>
  <c r="Z3391" i="1"/>
  <c r="M3392" i="1"/>
  <c r="AB3392" i="1" s="1"/>
  <c r="V3393" i="1"/>
  <c r="AB3393" i="1" s="1"/>
  <c r="S3394" i="1"/>
  <c r="AB3394" i="1" s="1"/>
  <c r="P3395" i="1"/>
  <c r="AB3395" i="1" s="1"/>
  <c r="Z3395" i="1"/>
  <c r="M3396" i="1"/>
  <c r="AB3396" i="1" s="1"/>
  <c r="V3397" i="1"/>
  <c r="AB3397" i="1" s="1"/>
  <c r="S3398" i="1"/>
  <c r="AB3398" i="1" s="1"/>
  <c r="P3399" i="1"/>
  <c r="AB3399" i="1" s="1"/>
  <c r="Z3399" i="1"/>
  <c r="M3400" i="1"/>
  <c r="AB3400" i="1" s="1"/>
  <c r="V3401" i="1"/>
  <c r="AB3401" i="1" s="1"/>
  <c r="S3402" i="1"/>
  <c r="AB3402" i="1" s="1"/>
  <c r="P3403" i="1"/>
  <c r="AB3403" i="1" s="1"/>
  <c r="Z3403" i="1"/>
  <c r="M3404" i="1"/>
  <c r="AB3404" i="1" s="1"/>
  <c r="V3405" i="1"/>
  <c r="AB3405" i="1" s="1"/>
  <c r="S3406" i="1"/>
  <c r="AB3406" i="1" s="1"/>
  <c r="P3407" i="1"/>
  <c r="AB3407" i="1" s="1"/>
  <c r="Z3407" i="1"/>
  <c r="M3408" i="1"/>
  <c r="AB3408" i="1" s="1"/>
  <c r="V3409" i="1"/>
  <c r="AB3409" i="1" s="1"/>
  <c r="S3410" i="1"/>
  <c r="AB3410" i="1" s="1"/>
  <c r="P3411" i="1"/>
  <c r="AB3411" i="1" s="1"/>
  <c r="Z3411" i="1"/>
  <c r="M3412" i="1"/>
  <c r="AB3412" i="1" s="1"/>
  <c r="V3413" i="1"/>
  <c r="AB3413" i="1" s="1"/>
  <c r="S3414" i="1"/>
  <c r="AB3414" i="1" s="1"/>
  <c r="P3415" i="1"/>
  <c r="AB3415" i="1" s="1"/>
  <c r="Z3415" i="1"/>
  <c r="M3416" i="1"/>
  <c r="AB3416" i="1" s="1"/>
  <c r="V3417" i="1"/>
  <c r="AB3417" i="1" s="1"/>
  <c r="S3418" i="1"/>
  <c r="AB3418" i="1" s="1"/>
  <c r="P3419" i="1"/>
  <c r="AB3419" i="1" s="1"/>
  <c r="Z3419" i="1"/>
  <c r="M3420" i="1"/>
  <c r="AB3420" i="1" s="1"/>
  <c r="V3421" i="1"/>
  <c r="AB3421" i="1" s="1"/>
  <c r="S3422" i="1"/>
  <c r="AB3422" i="1" s="1"/>
  <c r="P3423" i="1"/>
  <c r="AB3423" i="1" s="1"/>
  <c r="Z3423" i="1"/>
  <c r="M3424" i="1"/>
  <c r="AB3424" i="1" s="1"/>
  <c r="V3425" i="1"/>
  <c r="AB3425" i="1" s="1"/>
  <c r="S3426" i="1"/>
  <c r="AB3426" i="1" s="1"/>
  <c r="P3427" i="1"/>
  <c r="AB3427" i="1" s="1"/>
  <c r="Z3427" i="1"/>
  <c r="M3428" i="1"/>
  <c r="AB3428" i="1" s="1"/>
  <c r="V3429" i="1"/>
  <c r="AB3429" i="1" s="1"/>
  <c r="S3430" i="1"/>
  <c r="AB3430" i="1" s="1"/>
  <c r="P3431" i="1"/>
  <c r="AB3431" i="1" s="1"/>
  <c r="Z3431" i="1"/>
  <c r="M3432" i="1"/>
  <c r="AB3432" i="1" s="1"/>
  <c r="V3433" i="1"/>
  <c r="AB3433" i="1" s="1"/>
  <c r="S3434" i="1"/>
  <c r="AB3434" i="1" s="1"/>
  <c r="P3435" i="1"/>
  <c r="AB3435" i="1" s="1"/>
  <c r="Z3435" i="1"/>
  <c r="M3436" i="1"/>
  <c r="AB3436" i="1" s="1"/>
  <c r="V3437" i="1"/>
  <c r="AB3437" i="1" s="1"/>
  <c r="S3438" i="1"/>
  <c r="AB3438" i="1" s="1"/>
  <c r="P3439" i="1"/>
  <c r="AB3439" i="1" s="1"/>
  <c r="Z3439" i="1"/>
  <c r="M3440" i="1"/>
  <c r="AB3440" i="1" s="1"/>
  <c r="V3441" i="1"/>
  <c r="AB3441" i="1" s="1"/>
  <c r="S3442" i="1"/>
  <c r="AB3442" i="1" s="1"/>
  <c r="P3443" i="1"/>
  <c r="AB3443" i="1" s="1"/>
  <c r="Z3443" i="1"/>
  <c r="M3444" i="1"/>
  <c r="AB3444" i="1" s="1"/>
  <c r="V3445" i="1"/>
  <c r="AB3445" i="1" s="1"/>
  <c r="S3446" i="1"/>
  <c r="AB3446" i="1" s="1"/>
  <c r="P3447" i="1"/>
  <c r="AB3447" i="1" s="1"/>
  <c r="Z3447" i="1"/>
  <c r="M3448" i="1"/>
  <c r="AB3448" i="1" s="1"/>
  <c r="V3449" i="1"/>
  <c r="AB3449" i="1" s="1"/>
  <c r="S3450" i="1"/>
  <c r="AB3450" i="1" s="1"/>
  <c r="P3451" i="1"/>
  <c r="AB3451" i="1" s="1"/>
  <c r="Z3451" i="1"/>
  <c r="M3452" i="1"/>
  <c r="AB3452" i="1" s="1"/>
  <c r="V3453" i="1"/>
  <c r="AB3453" i="1" s="1"/>
  <c r="S3454" i="1"/>
  <c r="AB3454" i="1" s="1"/>
  <c r="P3455" i="1"/>
  <c r="AB3455" i="1" s="1"/>
  <c r="Z3455" i="1"/>
  <c r="M3456" i="1"/>
  <c r="AB3456" i="1" s="1"/>
  <c r="V3457" i="1"/>
  <c r="AB3457" i="1" s="1"/>
  <c r="S3458" i="1"/>
  <c r="AB3458" i="1" s="1"/>
  <c r="P3459" i="1"/>
  <c r="AB3459" i="1" s="1"/>
  <c r="Z3459" i="1"/>
  <c r="M3460" i="1"/>
  <c r="AB3460" i="1" s="1"/>
  <c r="V3461" i="1"/>
  <c r="AB3461" i="1" s="1"/>
  <c r="S3462" i="1"/>
  <c r="AB3462" i="1" s="1"/>
  <c r="P3463" i="1"/>
  <c r="AB3463" i="1" s="1"/>
  <c r="Z3463" i="1"/>
  <c r="M3464" i="1"/>
  <c r="AB3464" i="1" s="1"/>
  <c r="V3465" i="1"/>
  <c r="AB3465" i="1" s="1"/>
  <c r="S3466" i="1"/>
  <c r="AB3466" i="1" s="1"/>
  <c r="P3467" i="1"/>
  <c r="AB3467" i="1" s="1"/>
  <c r="Z3467" i="1"/>
  <c r="M3468" i="1"/>
  <c r="AB3468" i="1" s="1"/>
  <c r="V3469" i="1"/>
  <c r="AB3469" i="1" s="1"/>
  <c r="S3470" i="1"/>
  <c r="AB3470" i="1" s="1"/>
  <c r="P3471" i="1"/>
  <c r="AB3471" i="1" s="1"/>
  <c r="Z3471" i="1"/>
  <c r="M3472" i="1"/>
  <c r="AB3472" i="1" s="1"/>
  <c r="V3473" i="1"/>
  <c r="AB3473" i="1" s="1"/>
  <c r="S3474" i="1"/>
  <c r="AB3474" i="1" s="1"/>
  <c r="P3475" i="1"/>
  <c r="AB3475" i="1" s="1"/>
  <c r="Z3475" i="1"/>
  <c r="M3476" i="1"/>
  <c r="AB3476" i="1" s="1"/>
  <c r="V3477" i="1"/>
  <c r="AB3477" i="1" s="1"/>
  <c r="S3478" i="1"/>
  <c r="AB3478" i="1" s="1"/>
  <c r="P3479" i="1"/>
  <c r="Z3479" i="1"/>
  <c r="AB3479" i="1" s="1"/>
  <c r="M3480" i="1"/>
  <c r="AB3480" i="1" s="1"/>
  <c r="V3481" i="1"/>
  <c r="AB3481" i="1" s="1"/>
  <c r="S3482" i="1"/>
  <c r="AB3482" i="1" s="1"/>
  <c r="P3483" i="1"/>
  <c r="Z3483" i="1"/>
  <c r="AB3483" i="1" s="1"/>
  <c r="M3484" i="1"/>
  <c r="AB3484" i="1" s="1"/>
  <c r="V3485" i="1"/>
  <c r="AB3485" i="1" s="1"/>
  <c r="S3486" i="1"/>
  <c r="AB3486" i="1" s="1"/>
  <c r="P3487" i="1"/>
  <c r="AB3487" i="1" s="1"/>
  <c r="Z3487" i="1"/>
  <c r="M3488" i="1"/>
  <c r="AB3488" i="1" s="1"/>
  <c r="V3489" i="1"/>
  <c r="AB3489" i="1" s="1"/>
  <c r="S3490" i="1"/>
  <c r="AB3490" i="1" s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19" i="1"/>
  <c r="AB3622" i="1"/>
  <c r="AB3623" i="1"/>
  <c r="AB3626" i="1"/>
  <c r="AB3627" i="1"/>
  <c r="AB3630" i="1"/>
  <c r="AB3631" i="1"/>
  <c r="AB3634" i="1"/>
  <c r="AB3635" i="1"/>
  <c r="AB3638" i="1"/>
  <c r="AB3639" i="1"/>
  <c r="AB3642" i="1"/>
  <c r="AB3643" i="1"/>
  <c r="AB3646" i="1"/>
  <c r="AB3647" i="1"/>
  <c r="AB3650" i="1"/>
  <c r="AB3651" i="1"/>
  <c r="AB3654" i="1"/>
  <c r="AB3655" i="1"/>
  <c r="AB3658" i="1"/>
  <c r="AB3659" i="1"/>
  <c r="AB3662" i="1"/>
  <c r="AB3663" i="1"/>
  <c r="AB3666" i="1"/>
  <c r="AB3667" i="1"/>
  <c r="AB3670" i="1"/>
  <c r="AB3671" i="1"/>
  <c r="AB3674" i="1"/>
  <c r="AB3675" i="1"/>
  <c r="AB3678" i="1"/>
  <c r="AB3679" i="1"/>
  <c r="AB3682" i="1"/>
  <c r="AB3683" i="1"/>
  <c r="AB3686" i="1"/>
  <c r="AB3687" i="1"/>
  <c r="AB3690" i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AB3850" i="1"/>
  <c r="AB3851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S3895" i="1"/>
  <c r="AB3895" i="1" s="1"/>
  <c r="P3896" i="1"/>
  <c r="AB3896" i="1" s="1"/>
  <c r="Z3896" i="1"/>
  <c r="M3897" i="1"/>
  <c r="AB3897" i="1" s="1"/>
  <c r="V3898" i="1"/>
  <c r="S3899" i="1"/>
  <c r="AB3899" i="1" s="1"/>
  <c r="P3900" i="1"/>
  <c r="AB3900" i="1" s="1"/>
  <c r="Z3900" i="1"/>
  <c r="M3901" i="1"/>
  <c r="AB3901" i="1" s="1"/>
  <c r="V3902" i="1"/>
  <c r="S3903" i="1"/>
  <c r="AB3903" i="1" s="1"/>
  <c r="P3904" i="1"/>
  <c r="AB3904" i="1" s="1"/>
  <c r="Z3904" i="1"/>
  <c r="M3905" i="1"/>
  <c r="AB3905" i="1" s="1"/>
  <c r="V3906" i="1"/>
  <c r="S3907" i="1"/>
  <c r="AB3907" i="1" s="1"/>
  <c r="P3908" i="1"/>
  <c r="Z3908" i="1"/>
  <c r="AB3908" i="1" s="1"/>
  <c r="M3909" i="1"/>
  <c r="AB3909" i="1" s="1"/>
  <c r="V3910" i="1"/>
  <c r="S3911" i="1"/>
  <c r="AB3911" i="1" s="1"/>
  <c r="P3912" i="1"/>
  <c r="Z3912" i="1"/>
  <c r="AB3912" i="1" s="1"/>
  <c r="M3913" i="1"/>
  <c r="AB3913" i="1" s="1"/>
  <c r="V3914" i="1"/>
  <c r="S3915" i="1"/>
  <c r="AB3915" i="1" s="1"/>
  <c r="P3916" i="1"/>
  <c r="AB3916" i="1" s="1"/>
  <c r="Z3916" i="1"/>
  <c r="M3917" i="1"/>
  <c r="AB3917" i="1" s="1"/>
  <c r="V3918" i="1"/>
  <c r="S3919" i="1"/>
  <c r="AB3919" i="1" s="1"/>
  <c r="P3920" i="1"/>
  <c r="AB3920" i="1" s="1"/>
  <c r="Z3920" i="1"/>
  <c r="M3921" i="1"/>
  <c r="AB3921" i="1" s="1"/>
  <c r="V3922" i="1"/>
  <c r="S3923" i="1"/>
  <c r="AB3923" i="1" s="1"/>
  <c r="P3924" i="1"/>
  <c r="AB3924" i="1" s="1"/>
  <c r="Z3924" i="1"/>
  <c r="M3925" i="1"/>
  <c r="AB3925" i="1" s="1"/>
  <c r="V3926" i="1"/>
  <c r="S3927" i="1"/>
  <c r="AB3927" i="1" s="1"/>
  <c r="P3928" i="1"/>
  <c r="AB3928" i="1" s="1"/>
  <c r="Z3928" i="1"/>
  <c r="M3929" i="1"/>
  <c r="AB3929" i="1" s="1"/>
  <c r="V3930" i="1"/>
  <c r="S3931" i="1"/>
  <c r="AB3931" i="1" s="1"/>
  <c r="P3932" i="1"/>
  <c r="AB3932" i="1" s="1"/>
  <c r="Z3932" i="1"/>
  <c r="M3933" i="1"/>
  <c r="AB3933" i="1" s="1"/>
  <c r="V3934" i="1"/>
  <c r="S3935" i="1"/>
  <c r="AB3935" i="1" s="1"/>
  <c r="P3936" i="1"/>
  <c r="AB3936" i="1" s="1"/>
  <c r="Z3936" i="1"/>
  <c r="M3937" i="1"/>
  <c r="AB3937" i="1" s="1"/>
  <c r="V3938" i="1"/>
  <c r="S3939" i="1"/>
  <c r="AB3939" i="1" s="1"/>
  <c r="P3940" i="1"/>
  <c r="AB3940" i="1" s="1"/>
  <c r="Z3940" i="1"/>
  <c r="M3941" i="1"/>
  <c r="AB3941" i="1" s="1"/>
  <c r="V3942" i="1"/>
  <c r="S3943" i="1"/>
  <c r="AB3943" i="1" s="1"/>
  <c r="P3944" i="1"/>
  <c r="AB3944" i="1" s="1"/>
  <c r="Z3944" i="1"/>
  <c r="M3945" i="1"/>
  <c r="AB3945" i="1" s="1"/>
  <c r="V3946" i="1"/>
  <c r="S3947" i="1"/>
  <c r="AB3947" i="1" s="1"/>
  <c r="P3948" i="1"/>
  <c r="AB3948" i="1" s="1"/>
  <c r="Z3948" i="1"/>
  <c r="M3949" i="1"/>
  <c r="AB3949" i="1" s="1"/>
  <c r="V3950" i="1"/>
  <c r="S3951" i="1"/>
  <c r="AB3951" i="1" s="1"/>
  <c r="P3952" i="1"/>
  <c r="AB3952" i="1" s="1"/>
  <c r="Z3952" i="1"/>
  <c r="M3953" i="1"/>
  <c r="AB3953" i="1" s="1"/>
  <c r="V3954" i="1"/>
  <c r="S3955" i="1"/>
  <c r="AB3955" i="1" s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24" i="1"/>
  <c r="AB4027" i="1"/>
  <c r="AB4028" i="1"/>
  <c r="AB4031" i="1"/>
  <c r="AB4032" i="1"/>
  <c r="AB4035" i="1"/>
  <c r="AB4036" i="1"/>
  <c r="AB4039" i="1"/>
  <c r="AB4040" i="1"/>
  <c r="AB4043" i="1"/>
  <c r="AB4044" i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39" i="1"/>
  <c r="AB4140" i="1"/>
  <c r="AB4143" i="1"/>
  <c r="AB4144" i="1"/>
  <c r="AB4147" i="1"/>
  <c r="AB4148" i="1"/>
  <c r="AB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08" i="1"/>
  <c r="AB4211" i="1"/>
  <c r="AB4212" i="1"/>
  <c r="AB4215" i="1"/>
  <c r="AB4216" i="1"/>
  <c r="AB4219" i="1"/>
  <c r="AB422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V4221" i="1"/>
  <c r="S4222" i="1"/>
  <c r="AB4222" i="1" s="1"/>
  <c r="P4223" i="1"/>
  <c r="Z4223" i="1"/>
  <c r="AB4223" i="1" s="1"/>
  <c r="M4224" i="1"/>
  <c r="AB4224" i="1" s="1"/>
  <c r="V4225" i="1"/>
  <c r="S4226" i="1"/>
  <c r="AB4226" i="1" s="1"/>
  <c r="P4227" i="1"/>
  <c r="Z4227" i="1"/>
  <c r="AB4227" i="1" s="1"/>
  <c r="M4228" i="1"/>
  <c r="AB4228" i="1" s="1"/>
  <c r="V4229" i="1"/>
  <c r="S4230" i="1"/>
  <c r="AB4230" i="1" s="1"/>
  <c r="P4231" i="1"/>
  <c r="Z4231" i="1"/>
  <c r="AB4231" i="1" s="1"/>
  <c r="M4232" i="1"/>
  <c r="AB4232" i="1" s="1"/>
  <c r="V4233" i="1"/>
  <c r="S4234" i="1"/>
  <c r="AB4234" i="1" s="1"/>
  <c r="P4235" i="1"/>
  <c r="Z4235" i="1"/>
  <c r="AB4235" i="1" s="1"/>
  <c r="M4236" i="1"/>
  <c r="AB4236" i="1" s="1"/>
  <c r="V4237" i="1"/>
  <c r="S4238" i="1"/>
  <c r="AB4238" i="1" s="1"/>
  <c r="P4239" i="1"/>
  <c r="Z4239" i="1"/>
  <c r="AB4239" i="1" s="1"/>
  <c r="M4240" i="1"/>
  <c r="AB4240" i="1" s="1"/>
  <c r="V4241" i="1"/>
  <c r="S4242" i="1"/>
  <c r="AB4242" i="1" s="1"/>
  <c r="P4243" i="1"/>
  <c r="Z4243" i="1"/>
  <c r="AB4243" i="1" s="1"/>
  <c r="M4244" i="1"/>
  <c r="AB4244" i="1" s="1"/>
  <c r="V4245" i="1"/>
  <c r="S4246" i="1"/>
  <c r="AB4246" i="1" s="1"/>
  <c r="P4247" i="1"/>
  <c r="Z4247" i="1"/>
  <c r="AB4247" i="1" s="1"/>
  <c r="M4248" i="1"/>
  <c r="AB4248" i="1" s="1"/>
  <c r="V4249" i="1"/>
  <c r="S4250" i="1"/>
  <c r="AB4250" i="1" s="1"/>
  <c r="P4251" i="1"/>
  <c r="Z4251" i="1"/>
  <c r="AB4251" i="1" s="1"/>
  <c r="M4252" i="1"/>
  <c r="AB4252" i="1" s="1"/>
  <c r="V4253" i="1"/>
  <c r="S4254" i="1"/>
  <c r="AB4254" i="1" s="1"/>
  <c r="P4255" i="1"/>
  <c r="Z4255" i="1"/>
  <c r="AB4255" i="1" s="1"/>
  <c r="M4256" i="1"/>
  <c r="AB4256" i="1" s="1"/>
  <c r="V4257" i="1"/>
  <c r="S4258" i="1"/>
  <c r="AB4258" i="1" s="1"/>
  <c r="P4259" i="1"/>
  <c r="Z4259" i="1"/>
  <c r="AB4259" i="1" s="1"/>
  <c r="M4260" i="1"/>
  <c r="AB4260" i="1" s="1"/>
  <c r="V4261" i="1"/>
  <c r="S4262" i="1"/>
  <c r="AB4262" i="1" s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42" i="1"/>
  <c r="AB4446" i="1"/>
  <c r="AB4450" i="1"/>
  <c r="AB4454" i="1"/>
  <c r="AB4458" i="1"/>
  <c r="AB4462" i="1"/>
  <c r="AB4466" i="1"/>
  <c r="AB4470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440" i="1"/>
  <c r="AB4444" i="1"/>
  <c r="AB4448" i="1"/>
  <c r="AB4452" i="1"/>
  <c r="AB4456" i="1"/>
  <c r="AB4460" i="1"/>
  <c r="AB4464" i="1"/>
  <c r="AB4468" i="1"/>
  <c r="AB4472" i="1"/>
  <c r="V4474" i="1"/>
  <c r="AB4474" i="1" s="1"/>
  <c r="S4475" i="1"/>
  <c r="AB4475" i="1" s="1"/>
  <c r="P4476" i="1"/>
  <c r="AB4476" i="1" s="1"/>
  <c r="Z4476" i="1"/>
  <c r="M4477" i="1"/>
  <c r="AB4477" i="1" s="1"/>
  <c r="V4478" i="1"/>
  <c r="AB4478" i="1" s="1"/>
  <c r="AB4479" i="1"/>
  <c r="AB4480" i="1"/>
  <c r="AB4483" i="1"/>
  <c r="AB4484" i="1"/>
  <c r="AB4487" i="1"/>
  <c r="AB4488" i="1"/>
  <c r="P4490" i="1"/>
  <c r="AB4490" i="1" s="1"/>
  <c r="Z4490" i="1"/>
  <c r="M4491" i="1"/>
  <c r="AB4491" i="1" s="1"/>
  <c r="V4492" i="1"/>
  <c r="AB4492" i="1" s="1"/>
  <c r="S4493" i="1"/>
  <c r="AB4493" i="1" s="1"/>
  <c r="P4494" i="1"/>
  <c r="AB4494" i="1" s="1"/>
  <c r="Z4494" i="1"/>
  <c r="M4495" i="1"/>
  <c r="AB4495" i="1" s="1"/>
  <c r="V4496" i="1"/>
  <c r="AB4496" i="1" s="1"/>
  <c r="S4497" i="1"/>
  <c r="AB4497" i="1" s="1"/>
  <c r="P4498" i="1"/>
  <c r="AB4498" i="1" s="1"/>
  <c r="Z4498" i="1"/>
  <c r="M4499" i="1"/>
  <c r="AB4499" i="1" s="1"/>
  <c r="V4500" i="1"/>
  <c r="AB4500" i="1" s="1"/>
  <c r="S4501" i="1"/>
  <c r="AB4501" i="1" s="1"/>
  <c r="P4502" i="1"/>
  <c r="AB4502" i="1" s="1"/>
  <c r="Z4502" i="1"/>
  <c r="M4503" i="1"/>
  <c r="AB4503" i="1" s="1"/>
  <c r="V4504" i="1"/>
  <c r="AB4504" i="1" s="1"/>
  <c r="S4505" i="1"/>
  <c r="AB4505" i="1" s="1"/>
  <c r="P4506" i="1"/>
  <c r="AB4506" i="1" s="1"/>
  <c r="Z4506" i="1"/>
  <c r="M4507" i="1"/>
  <c r="AB4507" i="1" s="1"/>
  <c r="V4508" i="1"/>
  <c r="AB4508" i="1" s="1"/>
  <c r="S4509" i="1"/>
  <c r="AB4509" i="1" s="1"/>
  <c r="P4510" i="1"/>
  <c r="AB4510" i="1" s="1"/>
  <c r="Z4510" i="1"/>
  <c r="M4511" i="1"/>
  <c r="AB4511" i="1" s="1"/>
  <c r="V4512" i="1"/>
  <c r="AB4512" i="1" s="1"/>
  <c r="S4513" i="1"/>
  <c r="AB4513" i="1" s="1"/>
  <c r="P4514" i="1"/>
  <c r="AB4514" i="1" s="1"/>
  <c r="Z4514" i="1"/>
  <c r="M4515" i="1"/>
  <c r="AB4515" i="1" s="1"/>
  <c r="V4516" i="1"/>
  <c r="AB4516" i="1" s="1"/>
  <c r="S4517" i="1"/>
  <c r="AB4517" i="1" s="1"/>
  <c r="P4518" i="1"/>
  <c r="AB4518" i="1" s="1"/>
  <c r="Z4518" i="1"/>
  <c r="M4519" i="1"/>
  <c r="AB4519" i="1" s="1"/>
  <c r="V4520" i="1"/>
  <c r="AB4520" i="1" s="1"/>
  <c r="S4521" i="1"/>
  <c r="AB4521" i="1" s="1"/>
  <c r="P4522" i="1"/>
  <c r="AB4522" i="1" s="1"/>
  <c r="Z4522" i="1"/>
  <c r="M4523" i="1"/>
  <c r="AB4523" i="1" s="1"/>
  <c r="V4524" i="1"/>
  <c r="AB4524" i="1" s="1"/>
  <c r="S4525" i="1"/>
  <c r="AB4525" i="1" s="1"/>
  <c r="P4526" i="1"/>
  <c r="AB4526" i="1" s="1"/>
  <c r="Z4526" i="1"/>
  <c r="M4527" i="1"/>
  <c r="AB4527" i="1" s="1"/>
  <c r="V4528" i="1"/>
  <c r="AB4528" i="1" s="1"/>
  <c r="S4529" i="1"/>
  <c r="AB4529" i="1" s="1"/>
  <c r="P4530" i="1"/>
  <c r="AB4530" i="1" s="1"/>
  <c r="Z4530" i="1"/>
  <c r="M4531" i="1"/>
  <c r="AB4531" i="1" s="1"/>
  <c r="V4532" i="1"/>
  <c r="AB4532" i="1" s="1"/>
  <c r="S4533" i="1"/>
  <c r="AB4533" i="1" s="1"/>
  <c r="P4534" i="1"/>
  <c r="AB4534" i="1" s="1"/>
  <c r="Z4534" i="1"/>
  <c r="M4535" i="1"/>
  <c r="AB4535" i="1" s="1"/>
  <c r="V4536" i="1"/>
  <c r="AB4536" i="1" s="1"/>
  <c r="S4537" i="1"/>
  <c r="AB4537" i="1" s="1"/>
  <c r="P4538" i="1"/>
  <c r="AB4538" i="1" s="1"/>
  <c r="Z4538" i="1"/>
  <c r="M4539" i="1"/>
  <c r="AB4539" i="1" s="1"/>
  <c r="V4540" i="1"/>
  <c r="AB4540" i="1" s="1"/>
  <c r="S4541" i="1"/>
  <c r="AB4541" i="1" s="1"/>
  <c r="P4542" i="1"/>
  <c r="AB4542" i="1" s="1"/>
  <c r="Z4542" i="1"/>
  <c r="M4543" i="1"/>
  <c r="AB4543" i="1" s="1"/>
  <c r="V4544" i="1"/>
  <c r="AB4544" i="1" s="1"/>
  <c r="S4545" i="1"/>
  <c r="AB4545" i="1" s="1"/>
  <c r="P4546" i="1"/>
  <c r="AB4546" i="1" s="1"/>
  <c r="Z4546" i="1"/>
  <c r="M4547" i="1"/>
  <c r="AB4547" i="1" s="1"/>
  <c r="V4548" i="1"/>
  <c r="AB4548" i="1" s="1"/>
  <c r="S4549" i="1"/>
  <c r="AB4549" i="1" s="1"/>
  <c r="P4550" i="1"/>
  <c r="AB4550" i="1" s="1"/>
  <c r="Z4550" i="1"/>
  <c r="M4551" i="1"/>
  <c r="AB4551" i="1" s="1"/>
  <c r="V4552" i="1"/>
  <c r="AB4552" i="1" s="1"/>
  <c r="S4553" i="1"/>
  <c r="AB4553" i="1" s="1"/>
  <c r="P4554" i="1"/>
  <c r="AB4554" i="1" s="1"/>
  <c r="Z4554" i="1"/>
  <c r="M4555" i="1"/>
  <c r="AB4555" i="1" s="1"/>
  <c r="V4556" i="1"/>
  <c r="AB4556" i="1" s="1"/>
  <c r="S4557" i="1"/>
  <c r="AB4557" i="1" s="1"/>
  <c r="P4558" i="1"/>
  <c r="AB4558" i="1" s="1"/>
  <c r="Z4558" i="1"/>
  <c r="M4559" i="1"/>
  <c r="AB4559" i="1" s="1"/>
  <c r="V4560" i="1"/>
  <c r="AB4560" i="1" s="1"/>
  <c r="S4561" i="1"/>
  <c r="AB4561" i="1" s="1"/>
  <c r="P4562" i="1"/>
  <c r="Z4562" i="1"/>
  <c r="AB4562" i="1" s="1"/>
  <c r="M4563" i="1"/>
  <c r="AB4563" i="1" s="1"/>
  <c r="V4564" i="1"/>
  <c r="AB4564" i="1" s="1"/>
  <c r="S4565" i="1"/>
  <c r="AB4565" i="1" s="1"/>
  <c r="P4566" i="1"/>
  <c r="AB4566" i="1" s="1"/>
  <c r="Z4566" i="1"/>
  <c r="M4567" i="1"/>
  <c r="AB4567" i="1" s="1"/>
  <c r="V4568" i="1"/>
  <c r="AB4568" i="1" s="1"/>
  <c r="S4569" i="1"/>
  <c r="AB4569" i="1" s="1"/>
  <c r="P4570" i="1"/>
  <c r="AB4570" i="1" s="1"/>
  <c r="Z4570" i="1"/>
  <c r="M4571" i="1"/>
  <c r="AB4571" i="1" s="1"/>
  <c r="V4572" i="1"/>
  <c r="AB4572" i="1" s="1"/>
  <c r="S4573" i="1"/>
  <c r="AB4573" i="1" s="1"/>
  <c r="P4574" i="1"/>
  <c r="AB4574" i="1" s="1"/>
  <c r="Z4574" i="1"/>
  <c r="M4575" i="1"/>
  <c r="AB4575" i="1" s="1"/>
  <c r="V4576" i="1"/>
  <c r="AB4576" i="1" s="1"/>
  <c r="S4577" i="1"/>
  <c r="AB4577" i="1" s="1"/>
  <c r="P4578" i="1"/>
  <c r="Z4578" i="1"/>
  <c r="AB4578" i="1" s="1"/>
  <c r="M4579" i="1"/>
  <c r="AB4579" i="1" s="1"/>
  <c r="V4580" i="1"/>
  <c r="AB4580" i="1" s="1"/>
  <c r="S4581" i="1"/>
  <c r="AB4581" i="1" s="1"/>
  <c r="P4582" i="1"/>
  <c r="AB4582" i="1" s="1"/>
  <c r="Z4582" i="1"/>
  <c r="M4583" i="1"/>
  <c r="AB4583" i="1" s="1"/>
  <c r="V4584" i="1"/>
  <c r="AB4584" i="1" s="1"/>
  <c r="S4585" i="1"/>
  <c r="AB4585" i="1" s="1"/>
  <c r="P4586" i="1"/>
  <c r="Z4586" i="1"/>
  <c r="AB4586" i="1" s="1"/>
  <c r="M4587" i="1"/>
  <c r="AB4587" i="1" s="1"/>
  <c r="V4588" i="1"/>
  <c r="AB4588" i="1" s="1"/>
  <c r="S4589" i="1"/>
  <c r="AB4589" i="1" s="1"/>
  <c r="P4590" i="1"/>
  <c r="Z4590" i="1"/>
  <c r="AB4590" i="1" s="1"/>
  <c r="M4591" i="1"/>
  <c r="AB4591" i="1" s="1"/>
  <c r="V4592" i="1"/>
  <c r="AB4592" i="1" s="1"/>
  <c r="S4593" i="1"/>
  <c r="AB4593" i="1" s="1"/>
  <c r="P4594" i="1"/>
  <c r="AB4594" i="1" s="1"/>
  <c r="Z4594" i="1"/>
  <c r="M4595" i="1"/>
  <c r="AB4595" i="1" s="1"/>
  <c r="V4596" i="1"/>
  <c r="AB4596" i="1" s="1"/>
  <c r="S4597" i="1"/>
  <c r="AB4597" i="1" s="1"/>
  <c r="P4598" i="1"/>
  <c r="AB4598" i="1" s="1"/>
  <c r="Z4598" i="1"/>
  <c r="M4599" i="1"/>
  <c r="AB4599" i="1" s="1"/>
  <c r="V4600" i="1"/>
  <c r="AB4600" i="1" s="1"/>
  <c r="S4601" i="1"/>
  <c r="AB4601" i="1" s="1"/>
  <c r="P4602" i="1"/>
  <c r="AB4602" i="1" s="1"/>
  <c r="Z4602" i="1"/>
  <c r="M4603" i="1"/>
  <c r="AB4603" i="1" s="1"/>
  <c r="V4604" i="1"/>
  <c r="AB4604" i="1" s="1"/>
  <c r="S4605" i="1"/>
  <c r="AB4605" i="1" s="1"/>
  <c r="P4606" i="1"/>
  <c r="AB4606" i="1" s="1"/>
  <c r="Z4606" i="1"/>
  <c r="M4607" i="1"/>
  <c r="AB4607" i="1" s="1"/>
  <c r="V4608" i="1"/>
  <c r="AB4608" i="1" s="1"/>
  <c r="S4609" i="1"/>
  <c r="AB4609" i="1" s="1"/>
  <c r="P4610" i="1"/>
  <c r="AB4610" i="1" s="1"/>
  <c r="Z4610" i="1"/>
  <c r="M4611" i="1"/>
  <c r="AB4611" i="1" s="1"/>
  <c r="V4612" i="1"/>
  <c r="AB4612" i="1" s="1"/>
  <c r="S4613" i="1"/>
  <c r="AB4613" i="1" s="1"/>
  <c r="P4614" i="1"/>
  <c r="AB4614" i="1" s="1"/>
  <c r="Z4614" i="1"/>
  <c r="M4615" i="1"/>
  <c r="AB4615" i="1" s="1"/>
  <c r="V4616" i="1"/>
  <c r="AB4616" i="1" s="1"/>
  <c r="S4617" i="1"/>
  <c r="AB4617" i="1" s="1"/>
  <c r="P4618" i="1"/>
  <c r="AB4618" i="1" s="1"/>
  <c r="Z4618" i="1"/>
  <c r="M4619" i="1"/>
  <c r="AB4619" i="1" s="1"/>
  <c r="V4620" i="1"/>
  <c r="AB4620" i="1" s="1"/>
  <c r="S4621" i="1"/>
  <c r="AB4621" i="1" s="1"/>
  <c r="P4622" i="1"/>
  <c r="AB4622" i="1" s="1"/>
  <c r="Z4622" i="1"/>
  <c r="M4623" i="1"/>
  <c r="AB4623" i="1" s="1"/>
  <c r="V4624" i="1"/>
  <c r="AB4624" i="1" s="1"/>
  <c r="S4625" i="1"/>
  <c r="AB4625" i="1" s="1"/>
  <c r="P4626" i="1"/>
  <c r="AB4626" i="1" s="1"/>
  <c r="Z4626" i="1"/>
  <c r="M4627" i="1"/>
  <c r="AB4627" i="1" s="1"/>
  <c r="V4628" i="1"/>
  <c r="AB4628" i="1" s="1"/>
  <c r="S4629" i="1"/>
  <c r="AB4629" i="1" s="1"/>
  <c r="P4630" i="1"/>
  <c r="AB4630" i="1" s="1"/>
  <c r="Z4630" i="1"/>
  <c r="M4631" i="1"/>
  <c r="AB4631" i="1" s="1"/>
  <c r="V4632" i="1"/>
  <c r="AB4632" i="1" s="1"/>
  <c r="S4633" i="1"/>
  <c r="AB4633" i="1" s="1"/>
  <c r="P4634" i="1"/>
  <c r="AB4634" i="1" s="1"/>
  <c r="Z4634" i="1"/>
  <c r="M4635" i="1"/>
  <c r="AB4635" i="1" s="1"/>
  <c r="V4636" i="1"/>
  <c r="AB4636" i="1" s="1"/>
  <c r="S4637" i="1"/>
  <c r="AB4637" i="1" s="1"/>
  <c r="P4638" i="1"/>
  <c r="AB4638" i="1" s="1"/>
  <c r="Z4638" i="1"/>
  <c r="M4639" i="1"/>
  <c r="AB4639" i="1" s="1"/>
  <c r="V4640" i="1"/>
  <c r="AB4640" i="1" s="1"/>
  <c r="S4641" i="1"/>
  <c r="AB4641" i="1" s="1"/>
  <c r="P4642" i="1"/>
  <c r="AB4642" i="1" s="1"/>
  <c r="Z4642" i="1"/>
  <c r="S4643" i="1"/>
  <c r="AB4643" i="1" s="1"/>
  <c r="P4644" i="1"/>
  <c r="AB4644" i="1" s="1"/>
  <c r="Z4644" i="1"/>
  <c r="M4645" i="1"/>
  <c r="AB4645" i="1" s="1"/>
  <c r="V4646" i="1"/>
  <c r="AB4646" i="1" s="1"/>
  <c r="S4647" i="1"/>
  <c r="AB4647" i="1" s="1"/>
  <c r="P4648" i="1"/>
  <c r="AB4648" i="1" s="1"/>
  <c r="Z4648" i="1"/>
  <c r="M4649" i="1"/>
  <c r="AB4649" i="1" s="1"/>
  <c r="V4650" i="1"/>
  <c r="AB4650" i="1" s="1"/>
  <c r="S4651" i="1"/>
  <c r="AB4651" i="1" s="1"/>
  <c r="P4652" i="1"/>
  <c r="AB4652" i="1" s="1"/>
  <c r="Z4652" i="1"/>
  <c r="M4653" i="1"/>
  <c r="AB4653" i="1" s="1"/>
  <c r="V4654" i="1"/>
  <c r="AB4654" i="1" s="1"/>
  <c r="S4655" i="1"/>
  <c r="AB4655" i="1" s="1"/>
  <c r="P4656" i="1"/>
  <c r="AB4656" i="1" s="1"/>
  <c r="Z4656" i="1"/>
  <c r="M4657" i="1"/>
  <c r="AB4657" i="1" s="1"/>
  <c r="V4658" i="1"/>
  <c r="AB4658" i="1" s="1"/>
  <c r="S4659" i="1"/>
  <c r="AB4659" i="1" s="1"/>
  <c r="P4660" i="1"/>
  <c r="AB4660" i="1" s="1"/>
  <c r="Z4660" i="1"/>
  <c r="M4661" i="1"/>
  <c r="AB4661" i="1" s="1"/>
  <c r="V4662" i="1"/>
  <c r="AB4662" i="1" s="1"/>
  <c r="S4663" i="1"/>
  <c r="AB4663" i="1" s="1"/>
  <c r="P4664" i="1"/>
  <c r="AB4664" i="1" s="1"/>
  <c r="Z4664" i="1"/>
  <c r="M4665" i="1"/>
  <c r="AB4665" i="1" s="1"/>
  <c r="V4666" i="1"/>
  <c r="AB4666" i="1" s="1"/>
  <c r="S4667" i="1"/>
  <c r="AB4667" i="1" s="1"/>
  <c r="P4668" i="1"/>
  <c r="AB4668" i="1" s="1"/>
  <c r="Z4668" i="1"/>
  <c r="M4669" i="1"/>
  <c r="AB4669" i="1" s="1"/>
  <c r="V4670" i="1"/>
  <c r="AB4670" i="1" s="1"/>
  <c r="S4671" i="1"/>
  <c r="AB4671" i="1" s="1"/>
  <c r="P4672" i="1"/>
  <c r="AB4672" i="1" s="1"/>
  <c r="Z4672" i="1"/>
  <c r="M4673" i="1"/>
  <c r="AB4673" i="1" s="1"/>
  <c r="V4674" i="1"/>
  <c r="AB4674" i="1" s="1"/>
  <c r="S4675" i="1"/>
  <c r="AB4675" i="1" s="1"/>
  <c r="P4676" i="1"/>
  <c r="AB4676" i="1" s="1"/>
  <c r="Z4676" i="1"/>
  <c r="M4677" i="1"/>
  <c r="AB4677" i="1" s="1"/>
  <c r="V4678" i="1"/>
  <c r="AB4678" i="1" s="1"/>
  <c r="S4679" i="1"/>
  <c r="AB4679" i="1" s="1"/>
  <c r="P4680" i="1"/>
  <c r="AB4680" i="1" s="1"/>
  <c r="Z4680" i="1"/>
  <c r="M4681" i="1"/>
  <c r="AB4681" i="1" s="1"/>
  <c r="V4682" i="1"/>
  <c r="AB4682" i="1" s="1"/>
  <c r="S4683" i="1"/>
  <c r="AB4683" i="1" s="1"/>
  <c r="P4684" i="1"/>
  <c r="AB4684" i="1" s="1"/>
  <c r="Z4684" i="1"/>
  <c r="M4685" i="1"/>
  <c r="AB4685" i="1" s="1"/>
  <c r="V4686" i="1"/>
  <c r="AB4686" i="1" s="1"/>
  <c r="S4687" i="1"/>
  <c r="AB4687" i="1" s="1"/>
  <c r="P4688" i="1"/>
  <c r="AB4688" i="1" s="1"/>
  <c r="Z4688" i="1"/>
  <c r="M4689" i="1"/>
  <c r="AB4689" i="1" s="1"/>
  <c r="V4690" i="1"/>
  <c r="AB4690" i="1" s="1"/>
  <c r="S4691" i="1"/>
  <c r="AB4691" i="1" s="1"/>
  <c r="P4692" i="1"/>
  <c r="AB4692" i="1" s="1"/>
  <c r="Z4692" i="1"/>
  <c r="M4693" i="1"/>
  <c r="AB4693" i="1" s="1"/>
  <c r="V4694" i="1"/>
  <c r="AB4694" i="1" s="1"/>
  <c r="S4695" i="1"/>
  <c r="AB4695" i="1" s="1"/>
  <c r="P4696" i="1"/>
  <c r="AB4696" i="1" s="1"/>
  <c r="Z4696" i="1"/>
  <c r="M4697" i="1"/>
  <c r="AB4697" i="1" s="1"/>
  <c r="V4698" i="1"/>
  <c r="AB4698" i="1" s="1"/>
  <c r="S4699" i="1"/>
  <c r="AB4699" i="1" s="1"/>
  <c r="P4700" i="1"/>
  <c r="AB4700" i="1" s="1"/>
  <c r="Z4700" i="1"/>
  <c r="M4701" i="1"/>
  <c r="AB4701" i="1" s="1"/>
  <c r="V4702" i="1"/>
  <c r="AB4702" i="1" s="1"/>
  <c r="S4703" i="1"/>
  <c r="AB4703" i="1" s="1"/>
  <c r="P4704" i="1"/>
  <c r="AB4704" i="1" s="1"/>
  <c r="Z4704" i="1"/>
  <c r="M4705" i="1"/>
  <c r="AB4705" i="1" s="1"/>
  <c r="V4706" i="1"/>
  <c r="AB4706" i="1" s="1"/>
  <c r="S4707" i="1"/>
  <c r="AB4707" i="1" s="1"/>
  <c r="P4708" i="1"/>
  <c r="AB4708" i="1" s="1"/>
  <c r="Z4708" i="1"/>
  <c r="M4709" i="1"/>
  <c r="AB4709" i="1" s="1"/>
  <c r="V4710" i="1"/>
  <c r="AB4710" i="1" s="1"/>
  <c r="S4711" i="1"/>
  <c r="AB4711" i="1" s="1"/>
  <c r="P4712" i="1"/>
  <c r="AB4712" i="1" s="1"/>
  <c r="Z4712" i="1"/>
  <c r="M4713" i="1"/>
  <c r="AB4713" i="1" s="1"/>
  <c r="V4714" i="1"/>
  <c r="AB4714" i="1" s="1"/>
  <c r="S4715" i="1"/>
  <c r="AB4715" i="1" s="1"/>
  <c r="P4716" i="1"/>
  <c r="AB4716" i="1" s="1"/>
  <c r="Z4716" i="1"/>
  <c r="M4717" i="1"/>
  <c r="AB4717" i="1" s="1"/>
  <c r="V4718" i="1"/>
  <c r="AB4718" i="1" s="1"/>
  <c r="S4719" i="1"/>
  <c r="AB4719" i="1" s="1"/>
  <c r="P4720" i="1"/>
  <c r="AB4720" i="1" s="1"/>
  <c r="Z4720" i="1"/>
  <c r="M4721" i="1"/>
  <c r="AB4721" i="1" s="1"/>
  <c r="V4722" i="1"/>
  <c r="AB4722" i="1" s="1"/>
  <c r="S4723" i="1"/>
  <c r="AB4723" i="1" s="1"/>
  <c r="P4724" i="1"/>
  <c r="AB4724" i="1" s="1"/>
  <c r="Z4724" i="1"/>
  <c r="M4725" i="1"/>
  <c r="AB4725" i="1" s="1"/>
  <c r="V4726" i="1"/>
  <c r="AB4726" i="1" s="1"/>
  <c r="S4727" i="1"/>
  <c r="AB4727" i="1" s="1"/>
  <c r="P4728" i="1"/>
  <c r="AB4728" i="1" s="1"/>
  <c r="Z4728" i="1"/>
  <c r="M4729" i="1"/>
  <c r="AB4729" i="1" s="1"/>
  <c r="V4730" i="1"/>
  <c r="AB4730" i="1" s="1"/>
  <c r="S4731" i="1"/>
  <c r="AB4731" i="1" s="1"/>
  <c r="P4732" i="1"/>
  <c r="AB4732" i="1" s="1"/>
  <c r="Z4732" i="1"/>
  <c r="M4733" i="1"/>
  <c r="AB4733" i="1" s="1"/>
  <c r="V4734" i="1"/>
  <c r="AB4734" i="1" s="1"/>
  <c r="S4735" i="1"/>
  <c r="AB4735" i="1" s="1"/>
  <c r="P4736" i="1"/>
  <c r="AB4736" i="1" s="1"/>
  <c r="Z4736" i="1"/>
  <c r="M4737" i="1"/>
  <c r="AB4737" i="1" s="1"/>
  <c r="V4738" i="1"/>
  <c r="AB4738" i="1" s="1"/>
  <c r="S4739" i="1"/>
  <c r="AB4739" i="1" s="1"/>
  <c r="P4740" i="1"/>
  <c r="AB4740" i="1" s="1"/>
  <c r="Z4740" i="1"/>
  <c r="M4741" i="1"/>
  <c r="AB4741" i="1" s="1"/>
  <c r="V4742" i="1"/>
  <c r="AB4742" i="1" s="1"/>
  <c r="S4743" i="1"/>
  <c r="AB4743" i="1" s="1"/>
  <c r="P4744" i="1"/>
  <c r="AB4744" i="1" s="1"/>
  <c r="Z4744" i="1"/>
  <c r="M4745" i="1"/>
  <c r="AB4745" i="1" s="1"/>
  <c r="V4746" i="1"/>
  <c r="AB4746" i="1" s="1"/>
  <c r="S4747" i="1"/>
  <c r="AB4747" i="1" s="1"/>
  <c r="P4748" i="1"/>
  <c r="AB4748" i="1" s="1"/>
  <c r="Z4748" i="1"/>
  <c r="M4749" i="1"/>
  <c r="AB4749" i="1" s="1"/>
  <c r="V4750" i="1"/>
  <c r="AB4750" i="1" s="1"/>
  <c r="S4751" i="1"/>
  <c r="AB4751" i="1" s="1"/>
  <c r="P4752" i="1"/>
  <c r="AB4752" i="1" s="1"/>
  <c r="Z4752" i="1"/>
  <c r="M4753" i="1"/>
  <c r="AB4753" i="1" s="1"/>
  <c r="V4754" i="1"/>
  <c r="AB4754" i="1"/>
  <c r="S4755" i="1"/>
  <c r="AB4755" i="1" s="1"/>
  <c r="P4756" i="1"/>
  <c r="Z4756" i="1"/>
  <c r="AB4756" i="1" s="1"/>
  <c r="M4757" i="1"/>
  <c r="AB4757" i="1" s="1"/>
  <c r="V4758" i="1"/>
  <c r="AB4758" i="1" s="1"/>
  <c r="S4759" i="1"/>
  <c r="AB4759" i="1" s="1"/>
  <c r="P4760" i="1"/>
  <c r="Z4760" i="1"/>
  <c r="AB4760" i="1" s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M4979" i="1"/>
  <c r="AB4979" i="1" s="1"/>
  <c r="V4980" i="1"/>
  <c r="AB4980" i="1" s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Z4986" i="1"/>
  <c r="M4987" i="1"/>
  <c r="AB4987" i="1" s="1"/>
  <c r="V4988" i="1"/>
  <c r="AB4988" i="1" s="1"/>
  <c r="S4989" i="1"/>
  <c r="AB4989" i="1" s="1"/>
  <c r="P4990" i="1"/>
  <c r="AB4990" i="1" s="1"/>
  <c r="Z4990" i="1"/>
  <c r="M4991" i="1"/>
  <c r="AB4991" i="1" s="1"/>
  <c r="V4992" i="1"/>
  <c r="AB4992" i="1" s="1"/>
  <c r="S4993" i="1"/>
  <c r="AB4993" i="1" s="1"/>
  <c r="P4994" i="1"/>
  <c r="AB4994" i="1" s="1"/>
  <c r="Z4994" i="1"/>
  <c r="M4995" i="1"/>
  <c r="AB4995" i="1" s="1"/>
  <c r="V4996" i="1"/>
  <c r="AB4996" i="1" s="1"/>
  <c r="S4997" i="1"/>
  <c r="AB4997" i="1" s="1"/>
  <c r="P4998" i="1"/>
  <c r="AB4998" i="1" s="1"/>
  <c r="Z4998" i="1"/>
  <c r="M4999" i="1"/>
  <c r="AB4999" i="1" s="1"/>
  <c r="V5000" i="1"/>
  <c r="AB5000" i="1" s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<sst xmlns="http://schemas.openxmlformats.org/spreadsheetml/2006/main" count="33" uniqueCount="20">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</sst>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0000"/>
    <numFmt numFmtId="165" formatCode="00000000000"/>
    <numFmt numFmtId="166" formatCode="mm/yyyy"/>
    <numFmt numFmtId="167" formatCode="yyyy\-mm"/>
    <numFmt numFmtId="168" formatCode="d/m/yyyy"/>
  </numFmts>
  <fonts count="4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49" fontId="3" fillId="3" borderId="6" xfId="0" applyNumberFormat="1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  <xf numFmtId="168" fontId="3" fillId="3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S\PLANILHA%20FINANCEIRA\PLANILHA%20FINANCEIRA%202021\13.2%20PCF%20em%20Excel%20-%202021_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CAXANGÁ</v>
          </cell>
          <cell r="E12" t="str">
            <v>ANDRESIELLY DOS SANTOS SILVA</v>
          </cell>
          <cell r="F12" t="str">
            <v>3 - Administrativo</v>
          </cell>
          <cell r="G12" t="str">
            <v>4110-05</v>
          </cell>
          <cell r="H12">
            <v>44317</v>
          </cell>
          <cell r="I12">
            <v>0</v>
          </cell>
          <cell r="J12">
            <v>10.34</v>
          </cell>
          <cell r="K12">
            <v>0</v>
          </cell>
          <cell r="L12">
            <v>172.96440000000001</v>
          </cell>
          <cell r="M12">
            <v>5.5</v>
          </cell>
          <cell r="O12">
            <v>0</v>
          </cell>
          <cell r="P12">
            <v>0</v>
          </cell>
          <cell r="R12">
            <v>124.8129</v>
          </cell>
          <cell r="S12">
            <v>31.02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</v>
          </cell>
          <cell r="E13" t="str">
            <v>INGREND SAFIRA BRANDAO DUDU</v>
          </cell>
          <cell r="F13" t="str">
            <v>3 - Administrativo</v>
          </cell>
          <cell r="G13" t="str">
            <v>4110-05</v>
          </cell>
          <cell r="H13">
            <v>44317</v>
          </cell>
          <cell r="I13">
            <v>0</v>
          </cell>
          <cell r="J13">
            <v>10.34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128.71290000000002</v>
          </cell>
          <cell r="S13">
            <v>31.02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CAXANGÁ</v>
          </cell>
          <cell r="E14" t="str">
            <v>LUCAS EDUARDO DO NASCIMENTO PEDROSA</v>
          </cell>
          <cell r="F14" t="str">
            <v>3 - Administrativo</v>
          </cell>
          <cell r="G14" t="str">
            <v>4110-05</v>
          </cell>
          <cell r="H14">
            <v>44317</v>
          </cell>
          <cell r="I14">
            <v>0</v>
          </cell>
          <cell r="J14">
            <v>9.65</v>
          </cell>
          <cell r="K14">
            <v>0</v>
          </cell>
          <cell r="L14">
            <v>172.95440000000002</v>
          </cell>
          <cell r="M14">
            <v>5.5</v>
          </cell>
          <cell r="O14">
            <v>0</v>
          </cell>
          <cell r="P14">
            <v>0</v>
          </cell>
          <cell r="R14">
            <v>124.8129</v>
          </cell>
          <cell r="S14">
            <v>31.02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CAXANGÁ</v>
          </cell>
          <cell r="E15" t="str">
            <v>MARIA LUCIA GUEDES DE SOUZA</v>
          </cell>
          <cell r="F15" t="str">
            <v>3 - Administrativo</v>
          </cell>
          <cell r="G15" t="str">
            <v>4110-05</v>
          </cell>
          <cell r="H15">
            <v>44317</v>
          </cell>
          <cell r="I15">
            <v>0</v>
          </cell>
          <cell r="J15">
            <v>10.34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229.81290000000001</v>
          </cell>
          <cell r="S15">
            <v>31.02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CAXANGÁ</v>
          </cell>
          <cell r="E16" t="str">
            <v>SERGIO MARIO FERRARI NETO</v>
          </cell>
          <cell r="F16" t="str">
            <v>3 - Administrativo</v>
          </cell>
          <cell r="G16" t="str">
            <v>4110-05</v>
          </cell>
          <cell r="H16">
            <v>44317</v>
          </cell>
          <cell r="I16">
            <v>0</v>
          </cell>
          <cell r="J16">
            <v>9.65</v>
          </cell>
          <cell r="K16">
            <v>0</v>
          </cell>
          <cell r="L16">
            <v>172.96440000000001</v>
          </cell>
          <cell r="M16">
            <v>5.5</v>
          </cell>
          <cell r="O16">
            <v>0</v>
          </cell>
          <cell r="P16">
            <v>0</v>
          </cell>
          <cell r="R16">
            <v>124.8129</v>
          </cell>
          <cell r="S16">
            <v>31.02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CAXANGÁ</v>
          </cell>
          <cell r="E17" t="str">
            <v>THAISA MARIA LIMA DE OLIVEIRA</v>
          </cell>
          <cell r="F17" t="str">
            <v>3 - Administrativo</v>
          </cell>
          <cell r="G17" t="str">
            <v>4110-05</v>
          </cell>
          <cell r="H17">
            <v>44317</v>
          </cell>
          <cell r="I17">
            <v>0</v>
          </cell>
          <cell r="J17">
            <v>10.34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117.3129</v>
          </cell>
          <cell r="S17">
            <v>31.02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</v>
          </cell>
          <cell r="E18" t="str">
            <v>ADRIANA FREITAS DA COSTA</v>
          </cell>
          <cell r="F18" t="str">
            <v>3 - Administrativo</v>
          </cell>
          <cell r="G18" t="str">
            <v>4221-05</v>
          </cell>
          <cell r="H18">
            <v>44317</v>
          </cell>
          <cell r="I18">
            <v>0</v>
          </cell>
          <cell r="J18">
            <v>145.13</v>
          </cell>
          <cell r="K18">
            <v>0</v>
          </cell>
          <cell r="L18">
            <v>172.96440000000001</v>
          </cell>
          <cell r="M18">
            <v>5.5</v>
          </cell>
          <cell r="O18">
            <v>1.47</v>
          </cell>
          <cell r="P18">
            <v>0</v>
          </cell>
          <cell r="R18">
            <v>244.81290000000001</v>
          </cell>
          <cell r="S18">
            <v>66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CAXANGÁ</v>
          </cell>
          <cell r="E19" t="str">
            <v>ALCIONE MARIA DE LIRA</v>
          </cell>
          <cell r="F19" t="str">
            <v>3 - Administrativo</v>
          </cell>
          <cell r="G19" t="str">
            <v>5134-25</v>
          </cell>
          <cell r="H19">
            <v>44317</v>
          </cell>
          <cell r="I19">
            <v>0</v>
          </cell>
          <cell r="J19">
            <v>112.65</v>
          </cell>
          <cell r="K19">
            <v>0</v>
          </cell>
          <cell r="L19">
            <v>172.96440000000001</v>
          </cell>
          <cell r="M19">
            <v>5.5</v>
          </cell>
          <cell r="O19">
            <v>1.47</v>
          </cell>
          <cell r="P19">
            <v>0</v>
          </cell>
          <cell r="R19">
            <v>229.81290000000001</v>
          </cell>
          <cell r="S19">
            <v>66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CAXANGÁ</v>
          </cell>
          <cell r="E20" t="str">
            <v>ANA KARLA DE SOUZA SILVA</v>
          </cell>
          <cell r="F20" t="str">
            <v>3 - Administrativo</v>
          </cell>
          <cell r="G20" t="str">
            <v>4131-05</v>
          </cell>
          <cell r="H20">
            <v>44317</v>
          </cell>
          <cell r="I20">
            <v>0</v>
          </cell>
          <cell r="J20">
            <v>237.44</v>
          </cell>
          <cell r="K20">
            <v>0</v>
          </cell>
          <cell r="L20">
            <v>172.96440000000001</v>
          </cell>
          <cell r="M20">
            <v>5.5</v>
          </cell>
          <cell r="O20">
            <v>1.47</v>
          </cell>
          <cell r="P20">
            <v>0</v>
          </cell>
          <cell r="R20">
            <v>319.81290000000001</v>
          </cell>
          <cell r="S20">
            <v>132.63</v>
          </cell>
          <cell r="U20">
            <v>0</v>
          </cell>
          <cell r="V20">
            <v>0</v>
          </cell>
          <cell r="Y20">
            <v>219.33</v>
          </cell>
          <cell r="Z20">
            <v>219.33</v>
          </cell>
          <cell r="AB20" t="str">
            <v>ASSISTENCIA MEDICA E ODONTOLOGICA</v>
          </cell>
        </row>
        <row r="21">
          <cell r="C21" t="str">
            <v>UPA CAXANGÁ</v>
          </cell>
          <cell r="E21" t="str">
            <v>ANDERSON ROBERTO MARQUES DOS SANTOS</v>
          </cell>
          <cell r="F21" t="str">
            <v>3 - Administrativo</v>
          </cell>
          <cell r="G21" t="str">
            <v>4221-05</v>
          </cell>
          <cell r="H21">
            <v>44317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1.47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CAXANGÁ</v>
          </cell>
          <cell r="E22" t="str">
            <v>ANDREIA CRISTINA SOUZA MOURA DA SILVA</v>
          </cell>
          <cell r="F22" t="str">
            <v>3 - Administrativo</v>
          </cell>
          <cell r="G22" t="str">
            <v>4110-10</v>
          </cell>
          <cell r="H22">
            <v>44317</v>
          </cell>
          <cell r="I22">
            <v>0</v>
          </cell>
          <cell r="J22">
            <v>315.68</v>
          </cell>
          <cell r="K22">
            <v>0</v>
          </cell>
          <cell r="L22">
            <v>172.96440000000001</v>
          </cell>
          <cell r="M22">
            <v>5.5</v>
          </cell>
          <cell r="O22">
            <v>1.47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289.10999999999996</v>
          </cell>
          <cell r="Z22">
            <v>289.11</v>
          </cell>
          <cell r="AB22" t="str">
            <v>ASSISTENCIA MEDICA E ODONTOLOGICA</v>
          </cell>
        </row>
        <row r="23">
          <cell r="C23" t="str">
            <v>UPA CAXANGÁ</v>
          </cell>
          <cell r="E23" t="str">
            <v>BALBINA SORAYA DOS SANTOS</v>
          </cell>
          <cell r="F23" t="str">
            <v>3 - Administrativo</v>
          </cell>
          <cell r="G23" t="str">
            <v>4110-05</v>
          </cell>
          <cell r="H23">
            <v>44317</v>
          </cell>
          <cell r="I23">
            <v>0</v>
          </cell>
          <cell r="J23">
            <v>207.82</v>
          </cell>
          <cell r="K23">
            <v>0</v>
          </cell>
          <cell r="L23">
            <v>172.96440000000001</v>
          </cell>
          <cell r="M23">
            <v>5.5</v>
          </cell>
          <cell r="O23">
            <v>1.47</v>
          </cell>
          <cell r="P23">
            <v>0</v>
          </cell>
          <cell r="R23">
            <v>162.31290000000001</v>
          </cell>
          <cell r="S23">
            <v>101.37</v>
          </cell>
          <cell r="U23">
            <v>0</v>
          </cell>
          <cell r="V23">
            <v>0</v>
          </cell>
          <cell r="Y23">
            <v>219.33</v>
          </cell>
          <cell r="Z23">
            <v>219.33</v>
          </cell>
          <cell r="AB23" t="str">
            <v>ASSISTENCIA MEDICA E ODONTOLOGICA</v>
          </cell>
        </row>
        <row r="24">
          <cell r="C24" t="str">
            <v>UPA CAXANGÁ</v>
          </cell>
          <cell r="E24" t="str">
            <v>CARLOS ALBERTO SANTOS DA ROCHA</v>
          </cell>
          <cell r="F24" t="str">
            <v>3 - Administrativo</v>
          </cell>
          <cell r="G24" t="str">
            <v>4221-10</v>
          </cell>
          <cell r="H24">
            <v>44317</v>
          </cell>
          <cell r="I24">
            <v>0</v>
          </cell>
          <cell r="J24">
            <v>122.75</v>
          </cell>
          <cell r="K24">
            <v>0</v>
          </cell>
          <cell r="L24">
            <v>172.96440000000001</v>
          </cell>
          <cell r="M24">
            <v>5.5</v>
          </cell>
          <cell r="O24">
            <v>1.47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CAXANGÁ</v>
          </cell>
          <cell r="E25" t="str">
            <v>CARLOS GOMES NUNES DOS SANTOS</v>
          </cell>
          <cell r="F25" t="str">
            <v>3 - Administrativo</v>
          </cell>
          <cell r="G25" t="str">
            <v>2237-10</v>
          </cell>
          <cell r="H25">
            <v>44317</v>
          </cell>
          <cell r="I25">
            <v>0</v>
          </cell>
          <cell r="J25">
            <v>128.71</v>
          </cell>
          <cell r="K25">
            <v>0</v>
          </cell>
          <cell r="L25">
            <v>172.96440000000001</v>
          </cell>
          <cell r="M25">
            <v>5.5</v>
          </cell>
          <cell r="O25">
            <v>1.47</v>
          </cell>
          <cell r="P25">
            <v>0</v>
          </cell>
          <cell r="R25">
            <v>192.31290000000001</v>
          </cell>
          <cell r="S25">
            <v>83.33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CAXANGÁ</v>
          </cell>
          <cell r="E26" t="str">
            <v>CINIA CARLA DA SILVA</v>
          </cell>
          <cell r="F26" t="str">
            <v>3 - Administrativo</v>
          </cell>
          <cell r="G26" t="str">
            <v>3542-10</v>
          </cell>
          <cell r="H26">
            <v>44317</v>
          </cell>
          <cell r="I26">
            <v>0</v>
          </cell>
          <cell r="J26">
            <v>242.01</v>
          </cell>
          <cell r="K26">
            <v>0</v>
          </cell>
          <cell r="L26">
            <v>172.96440000000001</v>
          </cell>
          <cell r="M26">
            <v>5.5</v>
          </cell>
          <cell r="O26">
            <v>1.47</v>
          </cell>
          <cell r="P26">
            <v>0</v>
          </cell>
          <cell r="R26">
            <v>319.81290000000001</v>
          </cell>
          <cell r="S26">
            <v>132.63</v>
          </cell>
          <cell r="U26">
            <v>0</v>
          </cell>
          <cell r="V26">
            <v>0</v>
          </cell>
          <cell r="Y26">
            <v>219.33</v>
          </cell>
          <cell r="Z26">
            <v>219.33</v>
          </cell>
          <cell r="AB26" t="str">
            <v>ASSISTENCIA MEDICA E ODONTOLOGICA</v>
          </cell>
        </row>
        <row r="27">
          <cell r="C27" t="str">
            <v>UPA CAXANGÁ</v>
          </cell>
          <cell r="E27" t="str">
            <v>CLAYDSON SANTOS DA SILVA</v>
          </cell>
          <cell r="F27" t="str">
            <v>3 - Administrativo</v>
          </cell>
          <cell r="G27" t="str">
            <v>4110-05</v>
          </cell>
          <cell r="H27">
            <v>44317</v>
          </cell>
          <cell r="I27">
            <v>0</v>
          </cell>
          <cell r="J27">
            <v>246.49</v>
          </cell>
          <cell r="K27">
            <v>0</v>
          </cell>
          <cell r="L27">
            <v>172.96440000000001</v>
          </cell>
          <cell r="M27">
            <v>5.5</v>
          </cell>
          <cell r="O27">
            <v>1.47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CAXANGÁ</v>
          </cell>
          <cell r="E28" t="str">
            <v>DEBORA MIRELLA CARNEIRO DOS SANTOS SILVA</v>
          </cell>
          <cell r="F28" t="str">
            <v>3 - Administrativo</v>
          </cell>
          <cell r="G28" t="str">
            <v>4221-05</v>
          </cell>
          <cell r="H28">
            <v>44317</v>
          </cell>
          <cell r="I28">
            <v>0</v>
          </cell>
          <cell r="J28">
            <v>148.06</v>
          </cell>
          <cell r="K28">
            <v>0</v>
          </cell>
          <cell r="L28">
            <v>172.96440000000001</v>
          </cell>
          <cell r="M28">
            <v>5.5</v>
          </cell>
          <cell r="O28">
            <v>1.47</v>
          </cell>
          <cell r="P28">
            <v>0</v>
          </cell>
          <cell r="R28">
            <v>229.81290000000001</v>
          </cell>
          <cell r="S28">
            <v>66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CAXANGÁ</v>
          </cell>
          <cell r="E29" t="str">
            <v>DIEGO RAFAEL RIBEIRO DA SILVA</v>
          </cell>
          <cell r="F29" t="str">
            <v>3 - Administrativo</v>
          </cell>
          <cell r="G29" t="str">
            <v>3132-20</v>
          </cell>
          <cell r="H29">
            <v>44317</v>
          </cell>
          <cell r="I29">
            <v>0</v>
          </cell>
          <cell r="J29">
            <v>300.07</v>
          </cell>
          <cell r="K29">
            <v>0</v>
          </cell>
          <cell r="L29">
            <v>0</v>
          </cell>
          <cell r="M29">
            <v>0</v>
          </cell>
          <cell r="O29">
            <v>1.47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CAXANGÁ</v>
          </cell>
          <cell r="E30" t="str">
            <v>DIEGO RAFAEL TEIXEIRA CARDOSO</v>
          </cell>
          <cell r="F30" t="str">
            <v>3 - Administrativo</v>
          </cell>
          <cell r="G30" t="str">
            <v>4221-05</v>
          </cell>
          <cell r="H30">
            <v>44317</v>
          </cell>
          <cell r="I30">
            <v>0</v>
          </cell>
          <cell r="J30">
            <v>93.24</v>
          </cell>
          <cell r="K30">
            <v>0</v>
          </cell>
          <cell r="L30">
            <v>172.96440000000001</v>
          </cell>
          <cell r="M30">
            <v>5.5</v>
          </cell>
          <cell r="O30">
            <v>1.47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CAXANGÁ</v>
          </cell>
          <cell r="E31" t="str">
            <v>EDINALDO FERREIRA DE MELO</v>
          </cell>
          <cell r="F31" t="str">
            <v>3 - Administrativo</v>
          </cell>
          <cell r="G31" t="str">
            <v>4101-05</v>
          </cell>
          <cell r="H31">
            <v>44317</v>
          </cell>
          <cell r="I31">
            <v>0</v>
          </cell>
          <cell r="J31">
            <v>298.70999999999998</v>
          </cell>
          <cell r="K31">
            <v>0</v>
          </cell>
          <cell r="L31">
            <v>172.96440000000001</v>
          </cell>
          <cell r="M31">
            <v>5.5</v>
          </cell>
          <cell r="O31">
            <v>1.47</v>
          </cell>
          <cell r="P31">
            <v>0</v>
          </cell>
          <cell r="R31">
            <v>376.5129</v>
          </cell>
          <cell r="S31">
            <v>197.67</v>
          </cell>
          <cell r="U31">
            <v>0</v>
          </cell>
          <cell r="V31">
            <v>0</v>
          </cell>
          <cell r="Y31">
            <v>219.33</v>
          </cell>
          <cell r="Z31">
            <v>219.33</v>
          </cell>
          <cell r="AB31" t="str">
            <v>ASSISTENCIA MEDICA E ODONTOLOGICA</v>
          </cell>
        </row>
        <row r="32">
          <cell r="C32" t="str">
            <v>UPA CAXANGÁ</v>
          </cell>
          <cell r="E32" t="str">
            <v>EMANUEL FERREIRA DA SILVA</v>
          </cell>
          <cell r="F32" t="str">
            <v>3 - Administrativo</v>
          </cell>
          <cell r="G32" t="str">
            <v>4221-05</v>
          </cell>
          <cell r="H32">
            <v>44317</v>
          </cell>
          <cell r="I32">
            <v>0</v>
          </cell>
          <cell r="J32">
            <v>119.48</v>
          </cell>
          <cell r="K32">
            <v>0</v>
          </cell>
          <cell r="L32">
            <v>172.96440000000001</v>
          </cell>
          <cell r="M32">
            <v>5.5</v>
          </cell>
          <cell r="O32">
            <v>1.47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CAXANGÁ</v>
          </cell>
          <cell r="E33" t="str">
            <v>FABIOLA MARINHO FALCAO</v>
          </cell>
          <cell r="F33" t="str">
            <v>3 - Administrativo</v>
          </cell>
          <cell r="G33" t="str">
            <v>4221-05</v>
          </cell>
          <cell r="H33">
            <v>44317</v>
          </cell>
          <cell r="I33">
            <v>0</v>
          </cell>
          <cell r="J33">
            <v>150.4</v>
          </cell>
          <cell r="K33">
            <v>0</v>
          </cell>
          <cell r="L33">
            <v>172.96440000000001</v>
          </cell>
          <cell r="M33">
            <v>5.5</v>
          </cell>
          <cell r="O33">
            <v>1.47</v>
          </cell>
          <cell r="P33">
            <v>0</v>
          </cell>
          <cell r="R33">
            <v>244.81290000000001</v>
          </cell>
          <cell r="S33">
            <v>66</v>
          </cell>
          <cell r="U33">
            <v>66.12</v>
          </cell>
          <cell r="V33">
            <v>0</v>
          </cell>
          <cell r="X33" t="str">
            <v>AUXILIO CRECHE</v>
          </cell>
          <cell r="Y33">
            <v>0</v>
          </cell>
          <cell r="Z33">
            <v>0</v>
          </cell>
        </row>
        <row r="34">
          <cell r="C34" t="str">
            <v>UPA CAXANGÁ</v>
          </cell>
          <cell r="E34" t="str">
            <v>FELIPE LEONARDO MELO DE MENDONÇA</v>
          </cell>
          <cell r="F34" t="str">
            <v>3 - Administrativo</v>
          </cell>
          <cell r="G34" t="str">
            <v>5191-10</v>
          </cell>
          <cell r="H34">
            <v>44317</v>
          </cell>
          <cell r="I34">
            <v>0</v>
          </cell>
          <cell r="J34">
            <v>132.28</v>
          </cell>
          <cell r="K34">
            <v>0</v>
          </cell>
          <cell r="L34">
            <v>172.96440000000001</v>
          </cell>
          <cell r="M34">
            <v>5.5</v>
          </cell>
          <cell r="O34">
            <v>1.47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219.33</v>
          </cell>
          <cell r="Z34">
            <v>0</v>
          </cell>
          <cell r="AB34" t="str">
            <v>ASSISTENCIA MEDICA E ODONTOLOGICA</v>
          </cell>
        </row>
        <row r="35">
          <cell r="C35" t="str">
            <v>UPA CAXANGÁ</v>
          </cell>
          <cell r="E35" t="str">
            <v>GENIVAL SEVERINO DE MENDONCA</v>
          </cell>
          <cell r="F35" t="str">
            <v>3 - Administrativo</v>
          </cell>
          <cell r="G35" t="str">
            <v>7823-20</v>
          </cell>
          <cell r="H35">
            <v>44317</v>
          </cell>
          <cell r="I35">
            <v>0</v>
          </cell>
          <cell r="J35">
            <v>195.46</v>
          </cell>
          <cell r="K35">
            <v>0</v>
          </cell>
          <cell r="L35">
            <v>172.96440000000001</v>
          </cell>
          <cell r="M35">
            <v>5.5</v>
          </cell>
          <cell r="O35">
            <v>1.62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219.33</v>
          </cell>
          <cell r="Z35">
            <v>0</v>
          </cell>
          <cell r="AB35" t="str">
            <v>ASSISTENCIA MEDICA E ODONTOLOGICA</v>
          </cell>
        </row>
        <row r="36">
          <cell r="C36" t="str">
            <v>UPA CAXANGÁ</v>
          </cell>
          <cell r="E36" t="str">
            <v>GEORGIA DE ASSUNCAO MOURA</v>
          </cell>
          <cell r="F36" t="str">
            <v>3 - Administrativo</v>
          </cell>
          <cell r="G36" t="str">
            <v>4101-05</v>
          </cell>
          <cell r="H36">
            <v>44317</v>
          </cell>
          <cell r="I36">
            <v>0</v>
          </cell>
          <cell r="J36">
            <v>972.81</v>
          </cell>
          <cell r="K36">
            <v>0</v>
          </cell>
          <cell r="L36">
            <v>172.96440000000001</v>
          </cell>
          <cell r="M36">
            <v>5.5</v>
          </cell>
          <cell r="O36">
            <v>1.47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CAXANGÁ</v>
          </cell>
          <cell r="E37" t="str">
            <v>HILTON JOSE DA SILVA FILHO</v>
          </cell>
          <cell r="F37" t="str">
            <v>3 - Administrativo</v>
          </cell>
          <cell r="G37" t="str">
            <v>5143-10</v>
          </cell>
          <cell r="H37">
            <v>44317</v>
          </cell>
          <cell r="I37">
            <v>0</v>
          </cell>
          <cell r="J37">
            <v>141.29</v>
          </cell>
          <cell r="K37">
            <v>0</v>
          </cell>
          <cell r="L37">
            <v>172.96440000000001</v>
          </cell>
          <cell r="M37">
            <v>5.5</v>
          </cell>
          <cell r="O37">
            <v>1.47</v>
          </cell>
          <cell r="P37">
            <v>0</v>
          </cell>
          <cell r="R37">
            <v>229.81290000000001</v>
          </cell>
          <cell r="S37">
            <v>66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CAXANGÁ</v>
          </cell>
          <cell r="E38" t="str">
            <v>ISABELLE CRISTINA FELIX DA SILVA</v>
          </cell>
          <cell r="F38" t="str">
            <v>3 - Administrativo</v>
          </cell>
          <cell r="G38" t="str">
            <v>2522-05</v>
          </cell>
          <cell r="H38">
            <v>44317</v>
          </cell>
          <cell r="I38">
            <v>0</v>
          </cell>
          <cell r="J38">
            <v>285.17</v>
          </cell>
          <cell r="K38">
            <v>0</v>
          </cell>
          <cell r="L38">
            <v>172.96440000000001</v>
          </cell>
          <cell r="M38">
            <v>5.5</v>
          </cell>
          <cell r="O38">
            <v>1.47</v>
          </cell>
          <cell r="P38">
            <v>0</v>
          </cell>
          <cell r="R38">
            <v>319.81290000000001</v>
          </cell>
          <cell r="S38">
            <v>197.43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CAXANGÁ</v>
          </cell>
          <cell r="E39" t="str">
            <v>IVANISE DE LIMA CARDOSO</v>
          </cell>
          <cell r="F39" t="str">
            <v>3 - Administrativo</v>
          </cell>
          <cell r="G39" t="str">
            <v>4221-05</v>
          </cell>
          <cell r="H39">
            <v>44317</v>
          </cell>
          <cell r="I39">
            <v>0</v>
          </cell>
          <cell r="J39">
            <v>193.98</v>
          </cell>
          <cell r="K39">
            <v>0</v>
          </cell>
          <cell r="L39">
            <v>0</v>
          </cell>
          <cell r="M39">
            <v>0</v>
          </cell>
          <cell r="O39">
            <v>1.47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219.33</v>
          </cell>
          <cell r="Z39">
            <v>219.33</v>
          </cell>
          <cell r="AB39" t="str">
            <v>ASSISTENCIA MEDICA E ODONTOLOGICA</v>
          </cell>
        </row>
        <row r="40">
          <cell r="C40" t="str">
            <v>UPA CAXANGÁ</v>
          </cell>
          <cell r="E40" t="str">
            <v>JESUINA MARIA LIMA DOS SANTOS</v>
          </cell>
          <cell r="F40" t="str">
            <v>3 - Administrativo</v>
          </cell>
          <cell r="G40" t="str">
            <v>4221-05</v>
          </cell>
          <cell r="H40">
            <v>44317</v>
          </cell>
          <cell r="I40">
            <v>0</v>
          </cell>
          <cell r="J40">
            <v>142.78</v>
          </cell>
          <cell r="K40">
            <v>0</v>
          </cell>
          <cell r="L40">
            <v>172.96440000000001</v>
          </cell>
          <cell r="M40">
            <v>5.5</v>
          </cell>
          <cell r="O40">
            <v>1.47</v>
          </cell>
          <cell r="P40">
            <v>0</v>
          </cell>
          <cell r="R40">
            <v>229.81290000000001</v>
          </cell>
          <cell r="S40">
            <v>66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CAXANGÁ</v>
          </cell>
          <cell r="E41" t="str">
            <v>JORGE ANDERSON ALBUQUERQUE DA SILVA</v>
          </cell>
          <cell r="F41" t="str">
            <v>3 - Administrativo</v>
          </cell>
          <cell r="G41" t="str">
            <v>4221-05</v>
          </cell>
          <cell r="H41">
            <v>44317</v>
          </cell>
          <cell r="I41">
            <v>0</v>
          </cell>
          <cell r="J41">
            <v>143.35</v>
          </cell>
          <cell r="K41">
            <v>0</v>
          </cell>
          <cell r="L41">
            <v>172.96440000000001</v>
          </cell>
          <cell r="M41">
            <v>5.5</v>
          </cell>
          <cell r="O41">
            <v>1.47</v>
          </cell>
          <cell r="P41">
            <v>0</v>
          </cell>
          <cell r="R41">
            <v>173.56290000000001</v>
          </cell>
          <cell r="S41">
            <v>66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CAXANGÁ</v>
          </cell>
          <cell r="E42" t="str">
            <v>JOSE CARLOS DA SILVA</v>
          </cell>
          <cell r="F42" t="str">
            <v>3 - Administrativo</v>
          </cell>
          <cell r="G42" t="str">
            <v>5143-10</v>
          </cell>
          <cell r="H42">
            <v>44317</v>
          </cell>
          <cell r="I42">
            <v>0</v>
          </cell>
          <cell r="J42">
            <v>132.49</v>
          </cell>
          <cell r="K42">
            <v>0</v>
          </cell>
          <cell r="L42">
            <v>172.96440000000001</v>
          </cell>
          <cell r="M42">
            <v>5.5</v>
          </cell>
          <cell r="O42">
            <v>1.47</v>
          </cell>
          <cell r="P42">
            <v>0</v>
          </cell>
          <cell r="R42">
            <v>319.81290000000001</v>
          </cell>
          <cell r="S42">
            <v>66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CAXANGÁ</v>
          </cell>
          <cell r="E43" t="str">
            <v>JOSENILDA ALMEIDA MERGULHAO GIOVANNINI</v>
          </cell>
          <cell r="F43" t="str">
            <v>3 - Administrativo</v>
          </cell>
          <cell r="G43" t="str">
            <v>4101-05</v>
          </cell>
          <cell r="H43">
            <v>44317</v>
          </cell>
          <cell r="I43">
            <v>0</v>
          </cell>
          <cell r="J43">
            <v>1847.37</v>
          </cell>
          <cell r="K43">
            <v>0</v>
          </cell>
          <cell r="L43">
            <v>0</v>
          </cell>
          <cell r="M43">
            <v>0</v>
          </cell>
          <cell r="O43">
            <v>1.47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CAXANGÁ</v>
          </cell>
          <cell r="E44" t="str">
            <v>LILIANE APARECIDA DIONISIO DA SILVA</v>
          </cell>
          <cell r="F44" t="str">
            <v>3 - Administrativo</v>
          </cell>
          <cell r="G44" t="str">
            <v>4221-05</v>
          </cell>
          <cell r="H44">
            <v>44317</v>
          </cell>
          <cell r="I44">
            <v>0</v>
          </cell>
          <cell r="J44">
            <v>125.1</v>
          </cell>
          <cell r="K44">
            <v>0</v>
          </cell>
          <cell r="L44">
            <v>172.96440000000001</v>
          </cell>
          <cell r="M44">
            <v>5.5</v>
          </cell>
          <cell r="O44">
            <v>1.47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CAXANGÁ</v>
          </cell>
          <cell r="E45" t="str">
            <v>MARCELINO DE ALBUQUERQUE AVELINO</v>
          </cell>
          <cell r="F45" t="str">
            <v>3 - Administrativo</v>
          </cell>
          <cell r="G45" t="str">
            <v>7823-20</v>
          </cell>
          <cell r="H45">
            <v>44317</v>
          </cell>
          <cell r="I45">
            <v>0</v>
          </cell>
          <cell r="J45">
            <v>157.37</v>
          </cell>
          <cell r="K45">
            <v>0</v>
          </cell>
          <cell r="L45">
            <v>172.96440000000001</v>
          </cell>
          <cell r="M45">
            <v>5.5</v>
          </cell>
          <cell r="O45">
            <v>1.62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219.33</v>
          </cell>
          <cell r="Z45">
            <v>0</v>
          </cell>
          <cell r="AB45" t="str">
            <v>ASSISTENCIA MEDICA E ODONTOLOGICA</v>
          </cell>
        </row>
        <row r="46">
          <cell r="C46" t="str">
            <v>UPA CAXANGÁ</v>
          </cell>
          <cell r="E46" t="str">
            <v>MARCIO JOSE MARINHO DA SILVA</v>
          </cell>
          <cell r="F46" t="str">
            <v>3 - Administrativo</v>
          </cell>
          <cell r="G46" t="str">
            <v>4221-05</v>
          </cell>
          <cell r="H46">
            <v>44317</v>
          </cell>
          <cell r="I46">
            <v>0</v>
          </cell>
          <cell r="J46">
            <v>120.94</v>
          </cell>
          <cell r="K46">
            <v>0</v>
          </cell>
          <cell r="L46">
            <v>172.96440000000001</v>
          </cell>
          <cell r="M46">
            <v>5.5</v>
          </cell>
          <cell r="O46">
            <v>1.47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</v>
          </cell>
          <cell r="E47" t="str">
            <v>MARIA JANICE XAVIER DE CARVALHO BARBOZA</v>
          </cell>
          <cell r="F47" t="str">
            <v>3 - Administrativo</v>
          </cell>
          <cell r="G47" t="str">
            <v>5163-10</v>
          </cell>
          <cell r="H47">
            <v>44317</v>
          </cell>
          <cell r="I47">
            <v>0</v>
          </cell>
          <cell r="J47">
            <v>136.12</v>
          </cell>
          <cell r="K47">
            <v>0</v>
          </cell>
          <cell r="L47">
            <v>172.96440000000001</v>
          </cell>
          <cell r="M47">
            <v>5.5</v>
          </cell>
          <cell r="O47">
            <v>1.47</v>
          </cell>
          <cell r="P47">
            <v>0</v>
          </cell>
          <cell r="R47">
            <v>124.8129</v>
          </cell>
          <cell r="S47">
            <v>66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CAXANGÁ</v>
          </cell>
          <cell r="E48" t="str">
            <v>MEIDIANE CRISTINA MOURA DE SOUZA</v>
          </cell>
          <cell r="F48" t="str">
            <v>3 - Administrativo</v>
          </cell>
          <cell r="G48" t="str">
            <v>4221-05</v>
          </cell>
          <cell r="H48">
            <v>44317</v>
          </cell>
          <cell r="I48">
            <v>0</v>
          </cell>
          <cell r="J48">
            <v>139.84</v>
          </cell>
          <cell r="K48">
            <v>0</v>
          </cell>
          <cell r="L48">
            <v>172.96440000000001</v>
          </cell>
          <cell r="M48">
            <v>5.5</v>
          </cell>
          <cell r="O48">
            <v>1.47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CAXANGÁ</v>
          </cell>
          <cell r="E49" t="str">
            <v>PATRICIA EUGENIA DA SILVA</v>
          </cell>
          <cell r="F49" t="str">
            <v>3 - Administrativo</v>
          </cell>
          <cell r="G49" t="str">
            <v>4221-05</v>
          </cell>
          <cell r="H49">
            <v>44317</v>
          </cell>
          <cell r="I49">
            <v>0</v>
          </cell>
          <cell r="J49">
            <v>111.84</v>
          </cell>
          <cell r="K49">
            <v>0</v>
          </cell>
          <cell r="L49">
            <v>172.96440000000001</v>
          </cell>
          <cell r="M49">
            <v>5.5</v>
          </cell>
          <cell r="O49">
            <v>1.47</v>
          </cell>
          <cell r="P49">
            <v>0</v>
          </cell>
          <cell r="R49">
            <v>124.8129</v>
          </cell>
          <cell r="S49">
            <v>66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CAXANGÁ</v>
          </cell>
          <cell r="E50" t="str">
            <v>PAULO ROBERTO BARRETO DE SANTANA</v>
          </cell>
          <cell r="F50" t="str">
            <v>3 - Administrativo</v>
          </cell>
          <cell r="G50" t="str">
            <v>7823-20</v>
          </cell>
          <cell r="H50">
            <v>44317</v>
          </cell>
          <cell r="I50">
            <v>0</v>
          </cell>
          <cell r="J50">
            <v>154.63999999999999</v>
          </cell>
          <cell r="K50">
            <v>0</v>
          </cell>
          <cell r="L50">
            <v>172.96440000000001</v>
          </cell>
          <cell r="M50">
            <v>5.5</v>
          </cell>
          <cell r="O50">
            <v>1.62</v>
          </cell>
          <cell r="P50">
            <v>0</v>
          </cell>
          <cell r="R50">
            <v>244.81290000000001</v>
          </cell>
          <cell r="S50">
            <v>82.69</v>
          </cell>
          <cell r="U50">
            <v>0</v>
          </cell>
          <cell r="V50">
            <v>0</v>
          </cell>
          <cell r="Y50">
            <v>219.33</v>
          </cell>
          <cell r="Z50">
            <v>0</v>
          </cell>
          <cell r="AB50" t="str">
            <v>ASSISTENCIA MEDICA E ODONTOLOGICA</v>
          </cell>
        </row>
        <row r="51">
          <cell r="C51" t="str">
            <v>UPA CAXANGÁ</v>
          </cell>
          <cell r="E51" t="str">
            <v>RAFAELA DE OLIVEIRA SILVA</v>
          </cell>
          <cell r="F51" t="str">
            <v>3 - Administrativo</v>
          </cell>
          <cell r="G51" t="str">
            <v>5134-25</v>
          </cell>
          <cell r="H51">
            <v>44317</v>
          </cell>
          <cell r="I51">
            <v>0</v>
          </cell>
          <cell r="J51">
            <v>113.23</v>
          </cell>
          <cell r="K51">
            <v>0</v>
          </cell>
          <cell r="L51">
            <v>0</v>
          </cell>
          <cell r="M51">
            <v>0</v>
          </cell>
          <cell r="O51">
            <v>1.47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CAXANGÁ</v>
          </cell>
          <cell r="E52" t="str">
            <v>RICARDO FILGUEIRA DOS SANTOS</v>
          </cell>
          <cell r="F52" t="str">
            <v>3 - Administrativo</v>
          </cell>
          <cell r="G52" t="str">
            <v>4221-05</v>
          </cell>
          <cell r="H52">
            <v>44317</v>
          </cell>
          <cell r="I52">
            <v>0</v>
          </cell>
          <cell r="J52">
            <v>119.48</v>
          </cell>
          <cell r="K52">
            <v>0</v>
          </cell>
          <cell r="L52">
            <v>172.96440000000001</v>
          </cell>
          <cell r="M52">
            <v>5.5</v>
          </cell>
          <cell r="O52">
            <v>1.47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CAXANGÁ</v>
          </cell>
          <cell r="E53" t="str">
            <v>ROMUALDO CORDEIRO DE LIMA</v>
          </cell>
          <cell r="F53" t="str">
            <v>3 - Administrativo</v>
          </cell>
          <cell r="G53" t="str">
            <v>5163-10</v>
          </cell>
          <cell r="H53">
            <v>44317</v>
          </cell>
          <cell r="I53">
            <v>0</v>
          </cell>
          <cell r="J53">
            <v>134.63999999999999</v>
          </cell>
          <cell r="K53">
            <v>0</v>
          </cell>
          <cell r="L53">
            <v>172.96440000000001</v>
          </cell>
          <cell r="M53">
            <v>5.5</v>
          </cell>
          <cell r="O53">
            <v>1.47</v>
          </cell>
          <cell r="P53">
            <v>0</v>
          </cell>
          <cell r="R53">
            <v>229.81290000000001</v>
          </cell>
          <cell r="S53">
            <v>66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CAXANGÁ</v>
          </cell>
          <cell r="E54" t="str">
            <v>ROSANGELA CORREIA DOS SANTOS TABOSA</v>
          </cell>
          <cell r="F54" t="str">
            <v>3 - Administrativo</v>
          </cell>
          <cell r="G54" t="str">
            <v>4110-05</v>
          </cell>
          <cell r="H54">
            <v>44317</v>
          </cell>
          <cell r="I54">
            <v>0</v>
          </cell>
          <cell r="J54">
            <v>190.23</v>
          </cell>
          <cell r="K54">
            <v>0</v>
          </cell>
          <cell r="L54">
            <v>172.96440000000001</v>
          </cell>
          <cell r="M54">
            <v>5.5</v>
          </cell>
          <cell r="O54">
            <v>1.47</v>
          </cell>
          <cell r="P54">
            <v>0</v>
          </cell>
          <cell r="R54">
            <v>162.31290000000001</v>
          </cell>
          <cell r="S54">
            <v>101.37</v>
          </cell>
          <cell r="U54">
            <v>66.12</v>
          </cell>
          <cell r="V54">
            <v>0</v>
          </cell>
          <cell r="X54" t="str">
            <v>AUXILIO CRECHE</v>
          </cell>
          <cell r="Y54">
            <v>0</v>
          </cell>
          <cell r="Z54">
            <v>0</v>
          </cell>
        </row>
        <row r="55">
          <cell r="C55" t="str">
            <v>UPA CAXANGÁ</v>
          </cell>
          <cell r="E55" t="str">
            <v>ROSINEIDE MARIA DA SILVA OLIVEIRA</v>
          </cell>
          <cell r="F55" t="str">
            <v>3 - Administrativo</v>
          </cell>
          <cell r="G55" t="str">
            <v>5134-25</v>
          </cell>
          <cell r="H55">
            <v>44317</v>
          </cell>
          <cell r="I55">
            <v>0</v>
          </cell>
          <cell r="J55">
            <v>118.52</v>
          </cell>
          <cell r="K55">
            <v>0</v>
          </cell>
          <cell r="L55">
            <v>172.96440000000001</v>
          </cell>
          <cell r="M55">
            <v>5.5</v>
          </cell>
          <cell r="O55">
            <v>1.47</v>
          </cell>
          <cell r="P55">
            <v>0</v>
          </cell>
          <cell r="R55">
            <v>244.81290000000001</v>
          </cell>
          <cell r="S55">
            <v>66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CAXANGÁ</v>
          </cell>
          <cell r="E56" t="str">
            <v>SUYANE CLEMENTINO DOS SANTOS</v>
          </cell>
          <cell r="F56" t="str">
            <v>3 - Administrativo</v>
          </cell>
          <cell r="G56" t="str">
            <v>4221-05</v>
          </cell>
          <cell r="H56">
            <v>44317</v>
          </cell>
          <cell r="I56">
            <v>0</v>
          </cell>
          <cell r="J56">
            <v>126.29</v>
          </cell>
          <cell r="K56">
            <v>0</v>
          </cell>
          <cell r="L56">
            <v>172.96440000000001</v>
          </cell>
          <cell r="M56">
            <v>5.5</v>
          </cell>
          <cell r="O56">
            <v>1.47</v>
          </cell>
          <cell r="P56">
            <v>0</v>
          </cell>
          <cell r="R56">
            <v>124.8129</v>
          </cell>
          <cell r="S56">
            <v>66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CAXANGÁ</v>
          </cell>
          <cell r="E57" t="str">
            <v>SUZANY MIRELE DA SILVA LINS</v>
          </cell>
          <cell r="F57" t="str">
            <v>3 - Administrativo</v>
          </cell>
          <cell r="G57" t="str">
            <v>3516-05</v>
          </cell>
          <cell r="H57">
            <v>44317</v>
          </cell>
          <cell r="I57">
            <v>0</v>
          </cell>
          <cell r="J57">
            <v>154.57</v>
          </cell>
          <cell r="K57">
            <v>0</v>
          </cell>
          <cell r="L57">
            <v>172.96440000000001</v>
          </cell>
          <cell r="M57">
            <v>5.5</v>
          </cell>
          <cell r="O57">
            <v>1.47</v>
          </cell>
          <cell r="P57">
            <v>0</v>
          </cell>
          <cell r="R57">
            <v>162.31290000000001</v>
          </cell>
          <cell r="S57">
            <v>90.39</v>
          </cell>
          <cell r="U57">
            <v>0</v>
          </cell>
          <cell r="V57">
            <v>0</v>
          </cell>
          <cell r="Y57">
            <v>219.33</v>
          </cell>
          <cell r="Z57">
            <v>219.33</v>
          </cell>
          <cell r="AB57" t="str">
            <v>ASSISTENCIA MEDICA E ODONTOLOGICA</v>
          </cell>
        </row>
        <row r="58">
          <cell r="C58" t="str">
            <v>UPA CAXANGÁ</v>
          </cell>
          <cell r="E58" t="str">
            <v>VALDEMIR DOS SANTOS PEREIRA</v>
          </cell>
          <cell r="F58" t="str">
            <v>3 - Administrativo</v>
          </cell>
          <cell r="G58" t="str">
            <v>5143-10</v>
          </cell>
          <cell r="H58">
            <v>44317</v>
          </cell>
          <cell r="I58">
            <v>0</v>
          </cell>
          <cell r="J58">
            <v>133.94999999999999</v>
          </cell>
          <cell r="K58">
            <v>0</v>
          </cell>
          <cell r="L58">
            <v>172.96440000000001</v>
          </cell>
          <cell r="M58">
            <v>5.5</v>
          </cell>
          <cell r="O58">
            <v>1.47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CAXANGÁ</v>
          </cell>
          <cell r="E59" t="str">
            <v>WENDLEY FERNANDES FARIAS</v>
          </cell>
          <cell r="F59" t="str">
            <v>3 - Administrativo</v>
          </cell>
          <cell r="G59" t="str">
            <v>7823-20</v>
          </cell>
          <cell r="H59">
            <v>44317</v>
          </cell>
          <cell r="I59">
            <v>0</v>
          </cell>
          <cell r="J59">
            <v>195.46</v>
          </cell>
          <cell r="K59">
            <v>0</v>
          </cell>
          <cell r="L59">
            <v>172.96440000000001</v>
          </cell>
          <cell r="M59">
            <v>5.5</v>
          </cell>
          <cell r="O59">
            <v>1.62</v>
          </cell>
          <cell r="P59">
            <v>0</v>
          </cell>
          <cell r="R59">
            <v>137.56290000000001</v>
          </cell>
          <cell r="S59">
            <v>82.69</v>
          </cell>
          <cell r="U59">
            <v>0</v>
          </cell>
          <cell r="V59">
            <v>0</v>
          </cell>
          <cell r="Y59">
            <v>219.33</v>
          </cell>
          <cell r="Z59">
            <v>0</v>
          </cell>
          <cell r="AB59" t="str">
            <v>ASSISTENCIA MEDICA E ODONTOLOGICA</v>
          </cell>
        </row>
        <row r="60">
          <cell r="C60" t="str">
            <v>UPA CAXANGÁ</v>
          </cell>
          <cell r="E60" t="str">
            <v>ADAIAS GOUVEIA SILVA</v>
          </cell>
          <cell r="F60" t="str">
            <v>2 - Outros Profissionais da Saúde</v>
          </cell>
          <cell r="G60" t="str">
            <v>3241-15</v>
          </cell>
          <cell r="H60">
            <v>44317</v>
          </cell>
          <cell r="I60">
            <v>0</v>
          </cell>
          <cell r="J60">
            <v>276.24</v>
          </cell>
          <cell r="K60">
            <v>0</v>
          </cell>
          <cell r="L60">
            <v>172.96440000000001</v>
          </cell>
          <cell r="M60">
            <v>5.5</v>
          </cell>
          <cell r="O60">
            <v>11.72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CAXANGÁ</v>
          </cell>
          <cell r="E61" t="str">
            <v>ADEMARIO CORDEIRO DE MELO</v>
          </cell>
          <cell r="F61" t="str">
            <v>2 - Outros Profissionais da Saúde</v>
          </cell>
          <cell r="G61" t="str">
            <v>3222-05</v>
          </cell>
          <cell r="H61">
            <v>44317</v>
          </cell>
          <cell r="I61">
            <v>0</v>
          </cell>
          <cell r="J61">
            <v>151.18</v>
          </cell>
          <cell r="K61">
            <v>0</v>
          </cell>
          <cell r="L61">
            <v>172.96440000000001</v>
          </cell>
          <cell r="M61">
            <v>5.5</v>
          </cell>
          <cell r="O61">
            <v>1.47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</v>
          </cell>
          <cell r="E62" t="str">
            <v>ADNA REJANE DO NASCIMENTO</v>
          </cell>
          <cell r="F62" t="str">
            <v>2 - Outros Profissionais da Saúde</v>
          </cell>
          <cell r="G62" t="str">
            <v>3222-05</v>
          </cell>
          <cell r="H62">
            <v>44317</v>
          </cell>
          <cell r="I62">
            <v>0</v>
          </cell>
          <cell r="J62">
            <v>139.35</v>
          </cell>
          <cell r="K62">
            <v>0</v>
          </cell>
          <cell r="L62">
            <v>172.96440000000001</v>
          </cell>
          <cell r="M62">
            <v>5.5</v>
          </cell>
          <cell r="O62">
            <v>1.47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CAXANGÁ</v>
          </cell>
          <cell r="E63" t="str">
            <v>ADRIANA DE CASTRO ALVES</v>
          </cell>
          <cell r="F63" t="str">
            <v>2 - Outros Profissionais da Saúde</v>
          </cell>
          <cell r="G63" t="str">
            <v>3222-05</v>
          </cell>
          <cell r="H63">
            <v>44317</v>
          </cell>
          <cell r="I63">
            <v>0</v>
          </cell>
          <cell r="J63">
            <v>129.33000000000001</v>
          </cell>
          <cell r="K63">
            <v>0</v>
          </cell>
          <cell r="L63">
            <v>172.96440000000001</v>
          </cell>
          <cell r="M63">
            <v>5.5</v>
          </cell>
          <cell r="O63">
            <v>1.47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CAXANGÁ</v>
          </cell>
          <cell r="E64" t="str">
            <v>ADRIANA DE SENA SALES DE MELO SANTOS</v>
          </cell>
          <cell r="F64" t="str">
            <v>2 - Outros Profissionais da Saúde</v>
          </cell>
          <cell r="G64" t="str">
            <v>2235-05</v>
          </cell>
          <cell r="H64">
            <v>44317</v>
          </cell>
          <cell r="I64">
            <v>0</v>
          </cell>
          <cell r="J64">
            <v>247.8</v>
          </cell>
          <cell r="K64">
            <v>0</v>
          </cell>
          <cell r="L64">
            <v>0</v>
          </cell>
          <cell r="M64">
            <v>0</v>
          </cell>
          <cell r="O64">
            <v>4.17</v>
          </cell>
          <cell r="P64">
            <v>0</v>
          </cell>
          <cell r="R64">
            <v>0</v>
          </cell>
          <cell r="S64">
            <v>0</v>
          </cell>
          <cell r="U64">
            <v>103.28</v>
          </cell>
          <cell r="V64">
            <v>0</v>
          </cell>
          <cell r="X64" t="str">
            <v>AUXILIO CRECHE</v>
          </cell>
          <cell r="Y64">
            <v>0</v>
          </cell>
          <cell r="Z64">
            <v>0</v>
          </cell>
        </row>
        <row r="65">
          <cell r="C65" t="str">
            <v>UPA CAXANGÁ</v>
          </cell>
          <cell r="E65" t="str">
            <v>ADRIANA GOMES FARIAS</v>
          </cell>
          <cell r="F65" t="str">
            <v>2 - Outros Profissionais da Saúde</v>
          </cell>
          <cell r="G65" t="str">
            <v>3222-05</v>
          </cell>
          <cell r="H65">
            <v>44317</v>
          </cell>
          <cell r="I65">
            <v>0</v>
          </cell>
          <cell r="J65">
            <v>136.06</v>
          </cell>
          <cell r="K65">
            <v>0</v>
          </cell>
          <cell r="L65">
            <v>172.96440000000001</v>
          </cell>
          <cell r="M65">
            <v>5.5</v>
          </cell>
          <cell r="O65">
            <v>1.47</v>
          </cell>
          <cell r="P65">
            <v>0</v>
          </cell>
          <cell r="R65">
            <v>137.56290000000001</v>
          </cell>
          <cell r="S65">
            <v>75.180000000000007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CAXANGÁ</v>
          </cell>
          <cell r="E66" t="str">
            <v>ADRIANO BARBOSA BATISTA</v>
          </cell>
          <cell r="F66" t="str">
            <v>2 - Outros Profissionais da Saúde</v>
          </cell>
          <cell r="G66" t="str">
            <v>3241-15</v>
          </cell>
          <cell r="H66">
            <v>44317</v>
          </cell>
          <cell r="I66">
            <v>0</v>
          </cell>
          <cell r="J66">
            <v>295.97000000000003</v>
          </cell>
          <cell r="K66">
            <v>0</v>
          </cell>
          <cell r="L66">
            <v>172.96440000000001</v>
          </cell>
          <cell r="M66">
            <v>5.5</v>
          </cell>
          <cell r="O66">
            <v>11.72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CAXANGÁ</v>
          </cell>
          <cell r="E67" t="str">
            <v>ADRIANO GUEDES DE ARAUJO</v>
          </cell>
          <cell r="F67" t="str">
            <v>2 - Outros Profissionais da Saúde</v>
          </cell>
          <cell r="G67" t="str">
            <v>3226-05</v>
          </cell>
          <cell r="H67">
            <v>44317</v>
          </cell>
          <cell r="I67">
            <v>0</v>
          </cell>
          <cell r="J67">
            <v>168.82</v>
          </cell>
          <cell r="K67">
            <v>0</v>
          </cell>
          <cell r="L67">
            <v>172.96440000000001</v>
          </cell>
          <cell r="M67">
            <v>5.5</v>
          </cell>
          <cell r="O67">
            <v>1.47</v>
          </cell>
          <cell r="P67">
            <v>0</v>
          </cell>
          <cell r="R67">
            <v>229.81290000000001</v>
          </cell>
          <cell r="S67">
            <v>76.44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CAXANGÁ</v>
          </cell>
          <cell r="E68" t="str">
            <v>AGUINAILDO JOSE DA SILVA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I68">
            <v>0</v>
          </cell>
          <cell r="J68">
            <v>160.54</v>
          </cell>
          <cell r="K68">
            <v>0</v>
          </cell>
          <cell r="L68">
            <v>172.96440000000001</v>
          </cell>
          <cell r="M68">
            <v>5.5</v>
          </cell>
          <cell r="O68">
            <v>1.47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CAXANGÁ</v>
          </cell>
          <cell r="E69" t="str">
            <v>ALBERIA FERNANDA DA SILVA</v>
          </cell>
          <cell r="F69" t="str">
            <v>2 - Outros Profissionais da Saúde</v>
          </cell>
          <cell r="G69" t="str">
            <v>3222-05</v>
          </cell>
          <cell r="H69">
            <v>44317</v>
          </cell>
          <cell r="I69">
            <v>0</v>
          </cell>
          <cell r="J69">
            <v>154.52000000000001</v>
          </cell>
          <cell r="K69">
            <v>0</v>
          </cell>
          <cell r="L69">
            <v>172.96440000000001</v>
          </cell>
          <cell r="M69">
            <v>5.5</v>
          </cell>
          <cell r="O69">
            <v>1.47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</v>
          </cell>
          <cell r="E70" t="str">
            <v>ALESSANDRA CARLA RICARDO DE BARROS MENDES</v>
          </cell>
          <cell r="F70" t="str">
            <v>2 - Outros Profissionais da Saúde</v>
          </cell>
          <cell r="G70" t="str">
            <v>2235-05</v>
          </cell>
          <cell r="H70">
            <v>44317</v>
          </cell>
          <cell r="I70">
            <v>0</v>
          </cell>
          <cell r="J70">
            <v>204.97</v>
          </cell>
          <cell r="K70">
            <v>0</v>
          </cell>
          <cell r="L70">
            <v>0</v>
          </cell>
          <cell r="M70">
            <v>0</v>
          </cell>
          <cell r="O70">
            <v>4.17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CAXANGÁ</v>
          </cell>
          <cell r="E71" t="str">
            <v>ALESSANDRO AGOSTINHO PEREIRA DE LUCENA</v>
          </cell>
          <cell r="F71" t="str">
            <v>2 - Outros Profissionais da Saúde</v>
          </cell>
          <cell r="G71" t="str">
            <v>2235-05</v>
          </cell>
          <cell r="H71">
            <v>44317</v>
          </cell>
          <cell r="I71">
            <v>0</v>
          </cell>
          <cell r="J71">
            <v>372.2</v>
          </cell>
          <cell r="K71">
            <v>0</v>
          </cell>
          <cell r="L71">
            <v>172.96440000000001</v>
          </cell>
          <cell r="M71">
            <v>3.08</v>
          </cell>
          <cell r="O71">
            <v>4.17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CAXANGÁ</v>
          </cell>
          <cell r="E72" t="str">
            <v>ANA CAROLINA AMORIM DE LIMA</v>
          </cell>
          <cell r="F72" t="str">
            <v>2 - Outros Profissionais da Saúde</v>
          </cell>
          <cell r="G72" t="str">
            <v>2235-05</v>
          </cell>
          <cell r="H72">
            <v>44317</v>
          </cell>
          <cell r="I72">
            <v>0</v>
          </cell>
          <cell r="J72">
            <v>221.4</v>
          </cell>
          <cell r="K72">
            <v>0</v>
          </cell>
          <cell r="L72">
            <v>172.96440000000001</v>
          </cell>
          <cell r="M72">
            <v>3.08</v>
          </cell>
          <cell r="O72">
            <v>4.17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CAXANGÁ</v>
          </cell>
          <cell r="E73" t="str">
            <v>ANA CLAUDIA DOS RAMOS</v>
          </cell>
          <cell r="F73" t="str">
            <v>2 - Outros Profissionais da Saúde</v>
          </cell>
          <cell r="G73" t="str">
            <v>3222-05</v>
          </cell>
          <cell r="H73">
            <v>44317</v>
          </cell>
          <cell r="I73">
            <v>0</v>
          </cell>
          <cell r="J73">
            <v>160.54</v>
          </cell>
          <cell r="K73">
            <v>0</v>
          </cell>
          <cell r="L73">
            <v>172.96440000000001</v>
          </cell>
          <cell r="M73">
            <v>5.5</v>
          </cell>
          <cell r="O73">
            <v>1.47</v>
          </cell>
          <cell r="P73">
            <v>0</v>
          </cell>
          <cell r="R73">
            <v>162.31290000000001</v>
          </cell>
          <cell r="S73">
            <v>75.180000000000007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CAXANGÁ</v>
          </cell>
          <cell r="E74" t="str">
            <v>ANA FLAVIA DA SILVA</v>
          </cell>
          <cell r="F74" t="str">
            <v>2 - Outros Profissionais da Saúde</v>
          </cell>
          <cell r="G74" t="str">
            <v>3222-05</v>
          </cell>
          <cell r="H74">
            <v>44317</v>
          </cell>
          <cell r="I74">
            <v>0</v>
          </cell>
          <cell r="J74">
            <v>130.99</v>
          </cell>
          <cell r="K74">
            <v>0</v>
          </cell>
          <cell r="L74">
            <v>172.96440000000001</v>
          </cell>
          <cell r="M74">
            <v>5.5</v>
          </cell>
          <cell r="O74">
            <v>1.47</v>
          </cell>
          <cell r="P74">
            <v>0</v>
          </cell>
          <cell r="R74">
            <v>0</v>
          </cell>
          <cell r="S74">
            <v>0</v>
          </cell>
          <cell r="U74">
            <v>66.11</v>
          </cell>
          <cell r="V74">
            <v>0</v>
          </cell>
          <cell r="X74" t="str">
            <v>AUXILIO CRECHE</v>
          </cell>
          <cell r="Y74">
            <v>0</v>
          </cell>
          <cell r="Z74">
            <v>0</v>
          </cell>
        </row>
        <row r="75">
          <cell r="C75" t="str">
            <v>UPA CAXANGÁ</v>
          </cell>
          <cell r="E75" t="str">
            <v>ANA KEILA SANTANA FERNANDES</v>
          </cell>
          <cell r="F75" t="str">
            <v>2 - Outros Profissionais da Saúde</v>
          </cell>
          <cell r="G75" t="str">
            <v>2235-05</v>
          </cell>
          <cell r="H75">
            <v>44317</v>
          </cell>
          <cell r="I75">
            <v>0</v>
          </cell>
          <cell r="J75">
            <v>203.44</v>
          </cell>
          <cell r="K75">
            <v>0</v>
          </cell>
          <cell r="L75">
            <v>172.96440000000001</v>
          </cell>
          <cell r="M75">
            <v>2.86</v>
          </cell>
          <cell r="O75">
            <v>4.17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CAXANGÁ</v>
          </cell>
          <cell r="E76" t="str">
            <v>ANA LUCIA DE SOUZA SILVA</v>
          </cell>
          <cell r="F76" t="str">
            <v>2 - Outros Profissionais da Saúde</v>
          </cell>
          <cell r="G76" t="str">
            <v>3222-05</v>
          </cell>
          <cell r="H76">
            <v>44317</v>
          </cell>
          <cell r="I76">
            <v>0</v>
          </cell>
          <cell r="J76">
            <v>125.25</v>
          </cell>
          <cell r="K76">
            <v>0</v>
          </cell>
          <cell r="L76">
            <v>172.96440000000001</v>
          </cell>
          <cell r="M76">
            <v>5.5</v>
          </cell>
          <cell r="O76">
            <v>1.47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CAXANGÁ</v>
          </cell>
          <cell r="E77" t="str">
            <v>ANA PATRICIA SILVA DE MOURA</v>
          </cell>
          <cell r="F77" t="str">
            <v>2 - Outros Profissionais da Saúde</v>
          </cell>
          <cell r="G77" t="str">
            <v>3222-05</v>
          </cell>
          <cell r="H77">
            <v>44317</v>
          </cell>
          <cell r="I77">
            <v>0</v>
          </cell>
          <cell r="J77">
            <v>136</v>
          </cell>
          <cell r="K77">
            <v>0</v>
          </cell>
          <cell r="L77">
            <v>172.96440000000001</v>
          </cell>
          <cell r="M77">
            <v>5.5</v>
          </cell>
          <cell r="O77">
            <v>1.47</v>
          </cell>
          <cell r="P77">
            <v>0</v>
          </cell>
          <cell r="R77">
            <v>117.3129</v>
          </cell>
          <cell r="S77">
            <v>75.180000000000007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CAXANGÁ</v>
          </cell>
          <cell r="E78" t="str">
            <v>ANA PAULA JOSE DA SILVA</v>
          </cell>
          <cell r="F78" t="str">
            <v>2 - Outros Profissionais da Saúde</v>
          </cell>
          <cell r="G78" t="str">
            <v>2235-05</v>
          </cell>
          <cell r="H78">
            <v>44317</v>
          </cell>
          <cell r="I78">
            <v>0</v>
          </cell>
          <cell r="J78">
            <v>310.87</v>
          </cell>
          <cell r="K78">
            <v>0</v>
          </cell>
          <cell r="L78">
            <v>172.96440000000001</v>
          </cell>
          <cell r="M78">
            <v>3.08</v>
          </cell>
          <cell r="O78">
            <v>4.17</v>
          </cell>
          <cell r="P78">
            <v>0</v>
          </cell>
          <cell r="R78">
            <v>0</v>
          </cell>
          <cell r="S78">
            <v>0</v>
          </cell>
          <cell r="U78">
            <v>103.28</v>
          </cell>
          <cell r="V78">
            <v>0</v>
          </cell>
          <cell r="X78" t="str">
            <v>AUXILIO CRECHE</v>
          </cell>
          <cell r="Y78">
            <v>0</v>
          </cell>
          <cell r="Z78">
            <v>0</v>
          </cell>
        </row>
        <row r="79">
          <cell r="C79" t="str">
            <v>UPA CAXANGÁ</v>
          </cell>
          <cell r="E79" t="str">
            <v>ANDERSON DE OLIVEIRA BARBOSA ROCHA</v>
          </cell>
          <cell r="F79" t="str">
            <v>2 - Outros Profissionais da Saúde</v>
          </cell>
          <cell r="G79" t="str">
            <v>5211-30</v>
          </cell>
          <cell r="H79">
            <v>44317</v>
          </cell>
          <cell r="I79">
            <v>0</v>
          </cell>
          <cell r="J79">
            <v>140.5</v>
          </cell>
          <cell r="K79">
            <v>0</v>
          </cell>
          <cell r="L79">
            <v>172.96440000000001</v>
          </cell>
          <cell r="M79">
            <v>5.5</v>
          </cell>
          <cell r="O79">
            <v>1.47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CAXANGÁ</v>
          </cell>
          <cell r="E80" t="str">
            <v>ANDRE LUIS DA SILVA</v>
          </cell>
          <cell r="F80" t="str">
            <v>2 - Outros Profissionais da Saúde</v>
          </cell>
          <cell r="G80" t="str">
            <v>3222-05</v>
          </cell>
          <cell r="H80">
            <v>44317</v>
          </cell>
          <cell r="I80">
            <v>0</v>
          </cell>
          <cell r="J80">
            <v>146.88</v>
          </cell>
          <cell r="K80">
            <v>0</v>
          </cell>
          <cell r="L80">
            <v>172.96440000000001</v>
          </cell>
          <cell r="M80">
            <v>5.5</v>
          </cell>
          <cell r="O80">
            <v>1.47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</v>
          </cell>
          <cell r="E81" t="str">
            <v>ANDRE LUIS RODRIGUES SANTOS</v>
          </cell>
          <cell r="F81" t="str">
            <v>2 - Outros Profissionais da Saúde</v>
          </cell>
          <cell r="G81" t="str">
            <v>3222-05</v>
          </cell>
          <cell r="H81">
            <v>44317</v>
          </cell>
          <cell r="I81">
            <v>0</v>
          </cell>
          <cell r="J81">
            <v>157.19</v>
          </cell>
          <cell r="K81">
            <v>0</v>
          </cell>
          <cell r="L81">
            <v>172.96440000000001</v>
          </cell>
          <cell r="M81">
            <v>5.5</v>
          </cell>
          <cell r="O81">
            <v>1.47</v>
          </cell>
          <cell r="P81">
            <v>0</v>
          </cell>
          <cell r="R81">
            <v>270.31290000000001</v>
          </cell>
          <cell r="S81">
            <v>75.180000000000007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CAXANGÁ</v>
          </cell>
          <cell r="E82" t="str">
            <v>ANDREA PEREIRA PAZ</v>
          </cell>
          <cell r="F82" t="str">
            <v>2 - Outros Profissionais da Saúde</v>
          </cell>
          <cell r="G82" t="str">
            <v>3222-05</v>
          </cell>
          <cell r="H82">
            <v>44317</v>
          </cell>
          <cell r="I82">
            <v>0</v>
          </cell>
          <cell r="J82">
            <v>169.23</v>
          </cell>
          <cell r="K82">
            <v>0</v>
          </cell>
          <cell r="L82">
            <v>172.96440000000001</v>
          </cell>
          <cell r="M82">
            <v>5.5</v>
          </cell>
          <cell r="O82">
            <v>1.47</v>
          </cell>
          <cell r="P82">
            <v>0</v>
          </cell>
          <cell r="R82">
            <v>214.81290000000001</v>
          </cell>
          <cell r="S82">
            <v>75.180000000000007</v>
          </cell>
          <cell r="U82">
            <v>66.11</v>
          </cell>
          <cell r="V82">
            <v>0</v>
          </cell>
          <cell r="X82" t="str">
            <v>AUXILIO CRECHE</v>
          </cell>
          <cell r="Y82">
            <v>0</v>
          </cell>
          <cell r="Z82">
            <v>0</v>
          </cell>
        </row>
        <row r="83">
          <cell r="C83" t="str">
            <v>UPA CAXANGÁ</v>
          </cell>
          <cell r="E83" t="str">
            <v>AYLA KARLA DO NASCIMENTO</v>
          </cell>
          <cell r="F83" t="str">
            <v>2 - Outros Profissionais da Saúde</v>
          </cell>
          <cell r="G83" t="str">
            <v>3222-05</v>
          </cell>
          <cell r="H83">
            <v>44317</v>
          </cell>
          <cell r="I83">
            <v>0</v>
          </cell>
          <cell r="J83">
            <v>141.4</v>
          </cell>
          <cell r="K83">
            <v>0</v>
          </cell>
          <cell r="L83">
            <v>172.96440000000001</v>
          </cell>
          <cell r="M83">
            <v>5.5</v>
          </cell>
          <cell r="O83">
            <v>1.47</v>
          </cell>
          <cell r="P83">
            <v>0</v>
          </cell>
          <cell r="R83">
            <v>214.81290000000001</v>
          </cell>
          <cell r="S83">
            <v>75.180000000000007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CAXANGÁ</v>
          </cell>
          <cell r="E84" t="str">
            <v>CARLOS ALBERTO DA SILVA BARBOSA</v>
          </cell>
          <cell r="F84" t="str">
            <v>2 - Outros Profissionais da Saúde</v>
          </cell>
          <cell r="G84" t="str">
            <v>3222-05</v>
          </cell>
          <cell r="H84">
            <v>44317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1.47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CAXANGÁ</v>
          </cell>
          <cell r="E85" t="str">
            <v>CARLOS DOUGLAS DE ARAUJO</v>
          </cell>
          <cell r="F85" t="str">
            <v>2 - Outros Profissionais da Saúde</v>
          </cell>
          <cell r="G85" t="str">
            <v>3222-05</v>
          </cell>
          <cell r="H85">
            <v>44317</v>
          </cell>
          <cell r="I85">
            <v>0</v>
          </cell>
          <cell r="J85">
            <v>134.33000000000001</v>
          </cell>
          <cell r="K85">
            <v>0</v>
          </cell>
          <cell r="L85">
            <v>172.96440000000001</v>
          </cell>
          <cell r="M85">
            <v>5.5</v>
          </cell>
          <cell r="O85">
            <v>1.47</v>
          </cell>
          <cell r="P85">
            <v>0</v>
          </cell>
          <cell r="R85">
            <v>109.8129</v>
          </cell>
          <cell r="S85">
            <v>75.180000000000007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CAXANGÁ</v>
          </cell>
          <cell r="E86" t="str">
            <v>CHRISTIANE LUIZA DE FREITAS MEDEIROS</v>
          </cell>
          <cell r="F86" t="str">
            <v>2 - Outros Profissionais da Saúde</v>
          </cell>
          <cell r="G86" t="str">
            <v>2235-05</v>
          </cell>
          <cell r="H86">
            <v>44317</v>
          </cell>
          <cell r="I86">
            <v>0</v>
          </cell>
          <cell r="J86">
            <v>203.44</v>
          </cell>
          <cell r="K86">
            <v>0</v>
          </cell>
          <cell r="L86">
            <v>172.96440000000001</v>
          </cell>
          <cell r="M86">
            <v>2.86</v>
          </cell>
          <cell r="O86">
            <v>4.17</v>
          </cell>
          <cell r="P86">
            <v>0</v>
          </cell>
          <cell r="R86">
            <v>0</v>
          </cell>
          <cell r="S86">
            <v>0</v>
          </cell>
          <cell r="U86">
            <v>103.28</v>
          </cell>
          <cell r="V86">
            <v>0</v>
          </cell>
          <cell r="X86" t="str">
            <v>AUXILIO CRECHE</v>
          </cell>
          <cell r="Y86">
            <v>0</v>
          </cell>
          <cell r="Z86">
            <v>0</v>
          </cell>
        </row>
        <row r="87">
          <cell r="C87" t="str">
            <v>UPA CAXANGÁ</v>
          </cell>
          <cell r="E87" t="str">
            <v>CINTIA CAVALCANTI FERNANDES</v>
          </cell>
          <cell r="F87" t="str">
            <v>2 - Outros Profissionais da Saúde</v>
          </cell>
          <cell r="G87" t="str">
            <v>2235-05</v>
          </cell>
          <cell r="H87">
            <v>44317</v>
          </cell>
          <cell r="I87">
            <v>0</v>
          </cell>
          <cell r="J87">
            <v>303.95</v>
          </cell>
          <cell r="K87">
            <v>0</v>
          </cell>
          <cell r="L87">
            <v>172.96440000000001</v>
          </cell>
          <cell r="M87">
            <v>3.08</v>
          </cell>
          <cell r="O87">
            <v>4.17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438.65999999999997</v>
          </cell>
          <cell r="Z87">
            <v>438.66</v>
          </cell>
          <cell r="AB87" t="str">
            <v>ASSISTENCIA MEDICA E ODONTOLOGICA</v>
          </cell>
        </row>
        <row r="88">
          <cell r="C88" t="str">
            <v>UPA CAXANGÁ</v>
          </cell>
          <cell r="E88" t="str">
            <v>CLAUDIA SIMONE BARBOSA AVELINO</v>
          </cell>
          <cell r="F88" t="str">
            <v>2 - Outros Profissionais da Saúde</v>
          </cell>
          <cell r="G88" t="str">
            <v>3222-05</v>
          </cell>
          <cell r="H88">
            <v>44317</v>
          </cell>
          <cell r="I88">
            <v>0</v>
          </cell>
          <cell r="J88">
            <v>157.19999999999999</v>
          </cell>
          <cell r="K88">
            <v>0</v>
          </cell>
          <cell r="L88">
            <v>172.96440000000001</v>
          </cell>
          <cell r="M88">
            <v>5.5</v>
          </cell>
          <cell r="O88">
            <v>1.47</v>
          </cell>
          <cell r="P88">
            <v>0</v>
          </cell>
          <cell r="R88">
            <v>117.3129</v>
          </cell>
          <cell r="S88">
            <v>75.180000000000007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CAXANGÁ</v>
          </cell>
          <cell r="E89" t="str">
            <v>COSMO ALVES SOBRAL</v>
          </cell>
          <cell r="F89" t="str">
            <v>2 - Outros Profissionais da Saúde</v>
          </cell>
          <cell r="G89" t="str">
            <v>3226-05</v>
          </cell>
          <cell r="H89">
            <v>44317</v>
          </cell>
          <cell r="I89">
            <v>0</v>
          </cell>
          <cell r="J89">
            <v>137.85</v>
          </cell>
          <cell r="K89">
            <v>0</v>
          </cell>
          <cell r="L89">
            <v>172.96440000000001</v>
          </cell>
          <cell r="M89">
            <v>5.5</v>
          </cell>
          <cell r="O89">
            <v>1.47</v>
          </cell>
          <cell r="P89">
            <v>0</v>
          </cell>
          <cell r="R89">
            <v>214.81290000000001</v>
          </cell>
          <cell r="S89">
            <v>76.44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CAXANGÁ</v>
          </cell>
          <cell r="E90" t="str">
            <v>CRISTIANA MARIA DA SILVA</v>
          </cell>
          <cell r="F90" t="str">
            <v>2 - Outros Profissionais da Saúde</v>
          </cell>
          <cell r="G90" t="str">
            <v>3222-05</v>
          </cell>
          <cell r="H90">
            <v>44317</v>
          </cell>
          <cell r="I90">
            <v>0</v>
          </cell>
          <cell r="J90">
            <v>166.56</v>
          </cell>
          <cell r="K90">
            <v>0</v>
          </cell>
          <cell r="L90">
            <v>172.96440000000001</v>
          </cell>
          <cell r="M90">
            <v>5.5</v>
          </cell>
          <cell r="O90">
            <v>1.47</v>
          </cell>
          <cell r="P90">
            <v>0</v>
          </cell>
          <cell r="R90">
            <v>214.81290000000001</v>
          </cell>
          <cell r="S90">
            <v>75.180000000000007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CAXANGÁ</v>
          </cell>
          <cell r="E91" t="str">
            <v>CRISTIANO RAELI</v>
          </cell>
          <cell r="F91" t="str">
            <v>2 - Outros Profissionais da Saúde</v>
          </cell>
          <cell r="G91" t="str">
            <v>3241-15</v>
          </cell>
          <cell r="H91">
            <v>44317</v>
          </cell>
          <cell r="I91">
            <v>0</v>
          </cell>
          <cell r="J91">
            <v>242.46</v>
          </cell>
          <cell r="K91">
            <v>0</v>
          </cell>
          <cell r="L91">
            <v>172.96440000000001</v>
          </cell>
          <cell r="M91">
            <v>5.5</v>
          </cell>
          <cell r="O91">
            <v>11.72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CAXANGÁ</v>
          </cell>
          <cell r="E92" t="str">
            <v>CYNTHIA MEDEIROS ZEFERINO</v>
          </cell>
          <cell r="F92" t="str">
            <v>2 - Outros Profissionais da Saúde</v>
          </cell>
          <cell r="G92" t="str">
            <v>2235-05</v>
          </cell>
          <cell r="H92">
            <v>44317</v>
          </cell>
          <cell r="I92">
            <v>0</v>
          </cell>
          <cell r="J92">
            <v>259.58999999999997</v>
          </cell>
          <cell r="K92">
            <v>0</v>
          </cell>
          <cell r="L92">
            <v>172.96440000000001</v>
          </cell>
          <cell r="M92">
            <v>3.08</v>
          </cell>
          <cell r="O92">
            <v>4.17</v>
          </cell>
          <cell r="P92">
            <v>0</v>
          </cell>
          <cell r="R92">
            <v>184.81290000000001</v>
          </cell>
          <cell r="S92">
            <v>141.07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CAXANGÁ</v>
          </cell>
          <cell r="E93" t="str">
            <v>DALVANI MARIA DA SILVA</v>
          </cell>
          <cell r="F93" t="str">
            <v>2 - Outros Profissionais da Saúde</v>
          </cell>
          <cell r="G93" t="str">
            <v>3222-05</v>
          </cell>
          <cell r="H93">
            <v>44317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1.47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CAXANGÁ</v>
          </cell>
          <cell r="E94" t="str">
            <v>DANIELLE LOPES DE VASCONCELOS</v>
          </cell>
          <cell r="F94" t="str">
            <v>2 - Outros Profissionais da Saúde</v>
          </cell>
          <cell r="G94" t="str">
            <v>3222-05</v>
          </cell>
          <cell r="H94">
            <v>44317</v>
          </cell>
          <cell r="I94">
            <v>0</v>
          </cell>
          <cell r="J94">
            <v>150.52000000000001</v>
          </cell>
          <cell r="K94">
            <v>0</v>
          </cell>
          <cell r="L94">
            <v>172.96440000000001</v>
          </cell>
          <cell r="M94">
            <v>5.5</v>
          </cell>
          <cell r="O94">
            <v>1.47</v>
          </cell>
          <cell r="P94">
            <v>0</v>
          </cell>
          <cell r="R94">
            <v>288.0129</v>
          </cell>
          <cell r="S94">
            <v>75.180000000000007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CAXANGÁ</v>
          </cell>
          <cell r="E95" t="str">
            <v>DANIELLE VIRGINIA D ALMEIDA MELO</v>
          </cell>
          <cell r="F95" t="str">
            <v>2 - Outros Profissionais da Saúde</v>
          </cell>
          <cell r="G95" t="str">
            <v>2234-05</v>
          </cell>
          <cell r="H95">
            <v>44317</v>
          </cell>
          <cell r="I95">
            <v>0</v>
          </cell>
          <cell r="J95">
            <v>320.94</v>
          </cell>
          <cell r="K95">
            <v>0</v>
          </cell>
          <cell r="L95">
            <v>172.96440000000001</v>
          </cell>
          <cell r="M95">
            <v>5.5</v>
          </cell>
          <cell r="O95">
            <v>1.47</v>
          </cell>
          <cell r="P95">
            <v>0</v>
          </cell>
          <cell r="R95">
            <v>0</v>
          </cell>
          <cell r="S95">
            <v>0</v>
          </cell>
          <cell r="U95">
            <v>139.84</v>
          </cell>
          <cell r="V95">
            <v>0</v>
          </cell>
          <cell r="X95" t="str">
            <v>AUXILIO CRECHE</v>
          </cell>
          <cell r="Y95">
            <v>0</v>
          </cell>
          <cell r="Z95">
            <v>0</v>
          </cell>
        </row>
        <row r="96">
          <cell r="C96" t="str">
            <v>UPA CAXANGÁ</v>
          </cell>
          <cell r="E96" t="str">
            <v>DANUTTA BRISSANTT SILVA</v>
          </cell>
          <cell r="F96" t="str">
            <v>2 - Outros Profissionais da Saúde</v>
          </cell>
          <cell r="G96" t="str">
            <v>2235-05</v>
          </cell>
          <cell r="H96">
            <v>44317</v>
          </cell>
          <cell r="I96">
            <v>0</v>
          </cell>
          <cell r="J96">
            <v>321.33</v>
          </cell>
          <cell r="K96">
            <v>0</v>
          </cell>
          <cell r="L96">
            <v>172.96440000000001</v>
          </cell>
          <cell r="M96">
            <v>3.08</v>
          </cell>
          <cell r="O96">
            <v>4.17</v>
          </cell>
          <cell r="P96">
            <v>0</v>
          </cell>
          <cell r="R96">
            <v>0</v>
          </cell>
          <cell r="S96">
            <v>0</v>
          </cell>
          <cell r="U96">
            <v>103.28</v>
          </cell>
          <cell r="V96">
            <v>0</v>
          </cell>
          <cell r="X96" t="str">
            <v>AUXILIO CRECHE</v>
          </cell>
          <cell r="Y96">
            <v>0</v>
          </cell>
          <cell r="Z96">
            <v>0</v>
          </cell>
        </row>
        <row r="97">
          <cell r="C97" t="str">
            <v>UPA CAXANGÁ</v>
          </cell>
          <cell r="E97" t="str">
            <v>DENISE DIAS LEAO</v>
          </cell>
          <cell r="F97" t="str">
            <v>2 - Outros Profissionais da Saúde</v>
          </cell>
          <cell r="G97" t="str">
            <v>3222-05</v>
          </cell>
          <cell r="H97">
            <v>44317</v>
          </cell>
          <cell r="I97">
            <v>0</v>
          </cell>
          <cell r="J97">
            <v>157.19</v>
          </cell>
          <cell r="K97">
            <v>0</v>
          </cell>
          <cell r="L97">
            <v>172.96440000000001</v>
          </cell>
          <cell r="M97">
            <v>5.5</v>
          </cell>
          <cell r="O97">
            <v>1.47</v>
          </cell>
          <cell r="P97">
            <v>0</v>
          </cell>
          <cell r="R97">
            <v>229.81290000000001</v>
          </cell>
          <cell r="S97">
            <v>75.180000000000007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CAXANGÁ</v>
          </cell>
          <cell r="E98" t="str">
            <v>DIANA DUARTE COSTA E SILVA</v>
          </cell>
          <cell r="F98" t="str">
            <v>2 - Outros Profissionais da Saúde</v>
          </cell>
          <cell r="G98" t="str">
            <v>2235-05</v>
          </cell>
          <cell r="H98">
            <v>44317</v>
          </cell>
          <cell r="I98">
            <v>0</v>
          </cell>
          <cell r="J98">
            <v>280.39</v>
          </cell>
          <cell r="K98">
            <v>0</v>
          </cell>
          <cell r="L98">
            <v>172.96440000000001</v>
          </cell>
          <cell r="M98">
            <v>3.08</v>
          </cell>
          <cell r="O98">
            <v>4.17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CAXANGÁ</v>
          </cell>
          <cell r="E99" t="str">
            <v>EDCLEBER NUNES BARBOSA</v>
          </cell>
          <cell r="F99" t="str">
            <v>2 - Outros Profissionais da Saúde</v>
          </cell>
          <cell r="G99" t="str">
            <v>5211-30</v>
          </cell>
          <cell r="H99">
            <v>44317</v>
          </cell>
          <cell r="I99">
            <v>0</v>
          </cell>
          <cell r="J99">
            <v>148.69999999999999</v>
          </cell>
          <cell r="K99">
            <v>0</v>
          </cell>
          <cell r="L99">
            <v>172.96440000000001</v>
          </cell>
          <cell r="M99">
            <v>5.5</v>
          </cell>
          <cell r="O99">
            <v>1.47</v>
          </cell>
          <cell r="P99">
            <v>0</v>
          </cell>
          <cell r="R99">
            <v>229.81290000000001</v>
          </cell>
          <cell r="S99">
            <v>66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CAXANGÁ</v>
          </cell>
          <cell r="E100" t="str">
            <v>EDNA CLEIDE ALVES GOMES</v>
          </cell>
          <cell r="F100" t="str">
            <v>2 - Outros Profissionais da Saúde</v>
          </cell>
          <cell r="G100" t="str">
            <v>3222-05</v>
          </cell>
          <cell r="H100">
            <v>44317</v>
          </cell>
          <cell r="I100">
            <v>0</v>
          </cell>
          <cell r="J100">
            <v>129.32</v>
          </cell>
          <cell r="K100">
            <v>0</v>
          </cell>
          <cell r="L100">
            <v>172.96440000000001</v>
          </cell>
          <cell r="M100">
            <v>5.5</v>
          </cell>
          <cell r="O100">
            <v>1.47</v>
          </cell>
          <cell r="P100">
            <v>0</v>
          </cell>
          <cell r="R100">
            <v>214.81290000000001</v>
          </cell>
          <cell r="S100">
            <v>75.180000000000007</v>
          </cell>
          <cell r="U100">
            <v>0</v>
          </cell>
          <cell r="V100">
            <v>0</v>
          </cell>
          <cell r="Y100">
            <v>219.33</v>
          </cell>
          <cell r="Z100">
            <v>219.33</v>
          </cell>
          <cell r="AB100" t="str">
            <v>ASSISTENCIA MEDICA E ODONTOLOGICA</v>
          </cell>
        </row>
        <row r="101">
          <cell r="C101" t="str">
            <v>UPA CAXANGÁ</v>
          </cell>
          <cell r="E101" t="str">
            <v>EDNEIDE ALBUQUERQUE DOS SANTOS</v>
          </cell>
          <cell r="F101" t="str">
            <v>2 - Outros Profissionais da Saúde</v>
          </cell>
          <cell r="G101" t="str">
            <v>5152-05</v>
          </cell>
          <cell r="H101">
            <v>44317</v>
          </cell>
          <cell r="I101">
            <v>0</v>
          </cell>
          <cell r="J101">
            <v>175.53</v>
          </cell>
          <cell r="K101">
            <v>0</v>
          </cell>
          <cell r="L101">
            <v>0</v>
          </cell>
          <cell r="M101">
            <v>0</v>
          </cell>
          <cell r="O101">
            <v>1.47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219.33</v>
          </cell>
          <cell r="Z101">
            <v>219.33</v>
          </cell>
          <cell r="AB101" t="str">
            <v>ASSISTENCIA MEDICA E ODONTOLOGICA</v>
          </cell>
        </row>
        <row r="102">
          <cell r="C102" t="str">
            <v>UPA CAXANGÁ</v>
          </cell>
          <cell r="E102" t="str">
            <v>EDVALDO FERREIRA DE AGUIAR</v>
          </cell>
          <cell r="F102" t="str">
            <v>2 - Outros Profissionais da Saúde</v>
          </cell>
          <cell r="G102" t="str">
            <v>3222-05</v>
          </cell>
          <cell r="H102">
            <v>44317</v>
          </cell>
          <cell r="I102">
            <v>0</v>
          </cell>
          <cell r="J102">
            <v>139.35</v>
          </cell>
          <cell r="K102">
            <v>0</v>
          </cell>
          <cell r="L102">
            <v>172.96440000000001</v>
          </cell>
          <cell r="M102">
            <v>5.5</v>
          </cell>
          <cell r="O102">
            <v>1.47</v>
          </cell>
          <cell r="P102">
            <v>0</v>
          </cell>
          <cell r="R102">
            <v>270.31290000000001</v>
          </cell>
          <cell r="S102">
            <v>75.180000000000007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CAXANGÁ</v>
          </cell>
          <cell r="E103" t="str">
            <v>ELIZA DE SOUZA SIQUEIRA LEAL</v>
          </cell>
          <cell r="F103" t="str">
            <v>2 - Outros Profissionais da Saúde</v>
          </cell>
          <cell r="G103" t="str">
            <v>3222-05</v>
          </cell>
          <cell r="H103">
            <v>44317</v>
          </cell>
          <cell r="I103">
            <v>0</v>
          </cell>
          <cell r="J103">
            <v>134.33000000000001</v>
          </cell>
          <cell r="K103">
            <v>0</v>
          </cell>
          <cell r="L103">
            <v>172.96440000000001</v>
          </cell>
          <cell r="M103">
            <v>5.5</v>
          </cell>
          <cell r="O103">
            <v>1.47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CAXANGÁ</v>
          </cell>
          <cell r="E104" t="str">
            <v>ELIZANGELA MARTINS DE OLIVEIRA</v>
          </cell>
          <cell r="F104" t="str">
            <v>2 - Outros Profissionais da Saúde</v>
          </cell>
          <cell r="G104" t="str">
            <v>3222-05</v>
          </cell>
          <cell r="H104">
            <v>44317</v>
          </cell>
          <cell r="I104">
            <v>0</v>
          </cell>
          <cell r="J104">
            <v>125.99</v>
          </cell>
          <cell r="K104">
            <v>0</v>
          </cell>
          <cell r="L104">
            <v>172.96440000000001</v>
          </cell>
          <cell r="M104">
            <v>5.5</v>
          </cell>
          <cell r="O104">
            <v>1.47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CAXANGÁ</v>
          </cell>
          <cell r="E105" t="str">
            <v>ELIZANGELA MONTEIRO DA ROCHA</v>
          </cell>
          <cell r="F105" t="str">
            <v>2 - Outros Profissionais da Saúde</v>
          </cell>
          <cell r="G105" t="str">
            <v>2235-05</v>
          </cell>
          <cell r="H105">
            <v>44317</v>
          </cell>
          <cell r="I105">
            <v>0</v>
          </cell>
          <cell r="J105">
            <v>316.95</v>
          </cell>
          <cell r="K105">
            <v>0</v>
          </cell>
          <cell r="L105">
            <v>172.96440000000001</v>
          </cell>
          <cell r="M105">
            <v>3.08</v>
          </cell>
          <cell r="O105">
            <v>4.17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219.33</v>
          </cell>
          <cell r="Z105">
            <v>219.33</v>
          </cell>
          <cell r="AB105" t="str">
            <v>ASSISTENCIA MEDICA E ODONTOLOGICA</v>
          </cell>
        </row>
        <row r="106">
          <cell r="C106" t="str">
            <v>UPA CAXANGÁ</v>
          </cell>
          <cell r="E106" t="str">
            <v>ERCILIO MARQUES BRANDAO NETO</v>
          </cell>
          <cell r="F106" t="str">
            <v>2 - Outros Profissionais da Saúde</v>
          </cell>
          <cell r="G106" t="str">
            <v>3222-05</v>
          </cell>
          <cell r="H106">
            <v>44317</v>
          </cell>
          <cell r="I106">
            <v>0</v>
          </cell>
          <cell r="J106">
            <v>155.85</v>
          </cell>
          <cell r="K106">
            <v>0</v>
          </cell>
          <cell r="L106">
            <v>172.96440000000001</v>
          </cell>
          <cell r="M106">
            <v>5.5</v>
          </cell>
          <cell r="O106">
            <v>1.47</v>
          </cell>
          <cell r="P106">
            <v>0</v>
          </cell>
          <cell r="R106">
            <v>229.81290000000001</v>
          </cell>
          <cell r="S106">
            <v>75.180000000000007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CAXANGÁ</v>
          </cell>
          <cell r="E107" t="str">
            <v>ERIKA MARIA DA SILVA</v>
          </cell>
          <cell r="F107" t="str">
            <v>2 - Outros Profissionais da Saúde</v>
          </cell>
          <cell r="G107" t="str">
            <v>3222-05</v>
          </cell>
          <cell r="H107">
            <v>44317</v>
          </cell>
          <cell r="I107">
            <v>0</v>
          </cell>
          <cell r="J107">
            <v>160.53</v>
          </cell>
          <cell r="K107">
            <v>0</v>
          </cell>
          <cell r="L107">
            <v>172.96440000000001</v>
          </cell>
          <cell r="M107">
            <v>5.5</v>
          </cell>
          <cell r="O107">
            <v>1.47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</v>
          </cell>
          <cell r="E108" t="str">
            <v>ERNANDO AGEMIRO DA SILVA</v>
          </cell>
          <cell r="F108" t="str">
            <v>2 - Outros Profissionais da Saúde</v>
          </cell>
          <cell r="G108" t="str">
            <v>3222-05</v>
          </cell>
          <cell r="H108">
            <v>44317</v>
          </cell>
          <cell r="I108">
            <v>0</v>
          </cell>
          <cell r="J108">
            <v>129.32</v>
          </cell>
          <cell r="K108">
            <v>0</v>
          </cell>
          <cell r="L108">
            <v>172.96440000000001</v>
          </cell>
          <cell r="M108">
            <v>5.5</v>
          </cell>
          <cell r="O108">
            <v>1.47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CAXANGÁ</v>
          </cell>
          <cell r="E109" t="str">
            <v>ERONILDO MARTINS DA ROCHA</v>
          </cell>
          <cell r="F109" t="str">
            <v>2 - Outros Profissionais da Saúde</v>
          </cell>
          <cell r="G109" t="str">
            <v>3222-05</v>
          </cell>
          <cell r="H109">
            <v>44317</v>
          </cell>
          <cell r="I109">
            <v>0</v>
          </cell>
          <cell r="J109">
            <v>157.19999999999999</v>
          </cell>
          <cell r="K109">
            <v>0</v>
          </cell>
          <cell r="L109">
            <v>172.96440000000001</v>
          </cell>
          <cell r="M109">
            <v>5.5</v>
          </cell>
          <cell r="O109">
            <v>1.47</v>
          </cell>
          <cell r="P109">
            <v>0</v>
          </cell>
          <cell r="R109">
            <v>117.3129</v>
          </cell>
          <cell r="S109">
            <v>75.180000000000007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</v>
          </cell>
          <cell r="E110" t="str">
            <v>EVANDRA BATISTA SILVA PINHEIRO</v>
          </cell>
          <cell r="F110" t="str">
            <v>2 - Outros Profissionais da Saúde</v>
          </cell>
          <cell r="G110" t="str">
            <v>2235-05</v>
          </cell>
          <cell r="H110">
            <v>44317</v>
          </cell>
          <cell r="I110">
            <v>0</v>
          </cell>
          <cell r="J110">
            <v>229.38</v>
          </cell>
          <cell r="K110">
            <v>0</v>
          </cell>
          <cell r="L110">
            <v>172.96440000000001</v>
          </cell>
          <cell r="M110">
            <v>2.62</v>
          </cell>
          <cell r="O110">
            <v>4.17</v>
          </cell>
          <cell r="P110">
            <v>0</v>
          </cell>
          <cell r="R110">
            <v>184.81290000000001</v>
          </cell>
          <cell r="S110">
            <v>114.48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CAXANGÁ</v>
          </cell>
          <cell r="E111" t="str">
            <v>EVELYNE ALVES DE SOUSA</v>
          </cell>
          <cell r="F111" t="str">
            <v>2 - Outros Profissionais da Saúde</v>
          </cell>
          <cell r="G111" t="str">
            <v>2234-05</v>
          </cell>
          <cell r="H111">
            <v>44317</v>
          </cell>
          <cell r="I111">
            <v>0</v>
          </cell>
          <cell r="J111">
            <v>344.65</v>
          </cell>
          <cell r="K111">
            <v>0</v>
          </cell>
          <cell r="L111">
            <v>0</v>
          </cell>
          <cell r="M111">
            <v>0</v>
          </cell>
          <cell r="O111">
            <v>1.47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CAXANGÁ</v>
          </cell>
          <cell r="E112" t="str">
            <v>FILIPE JORGE CAVALCANTI DO REGO</v>
          </cell>
          <cell r="F112" t="str">
            <v>2 - Outros Profissionais da Saúde</v>
          </cell>
          <cell r="G112" t="str">
            <v>3241-15</v>
          </cell>
          <cell r="H112">
            <v>44317</v>
          </cell>
          <cell r="I112">
            <v>0</v>
          </cell>
          <cell r="J112">
            <v>275.89999999999998</v>
          </cell>
          <cell r="K112">
            <v>0</v>
          </cell>
          <cell r="L112">
            <v>172.96440000000001</v>
          </cell>
          <cell r="M112">
            <v>5.5</v>
          </cell>
          <cell r="O112">
            <v>11.72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CAXANGÁ</v>
          </cell>
          <cell r="E113" t="str">
            <v>FRANCISCO DE ASSIS DE LIMA</v>
          </cell>
          <cell r="F113" t="str">
            <v>2 - Outros Profissionais da Saúde</v>
          </cell>
          <cell r="G113" t="str">
            <v>3241-15</v>
          </cell>
          <cell r="H113">
            <v>44317</v>
          </cell>
          <cell r="I113">
            <v>0</v>
          </cell>
          <cell r="J113">
            <v>290.95999999999998</v>
          </cell>
          <cell r="K113">
            <v>0</v>
          </cell>
          <cell r="L113">
            <v>172.96440000000001</v>
          </cell>
          <cell r="M113">
            <v>5.5</v>
          </cell>
          <cell r="O113">
            <v>11.72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CAXANGÁ</v>
          </cell>
          <cell r="E114" t="str">
            <v>GABRIELLE LUCENA DA SILVA</v>
          </cell>
          <cell r="F114" t="str">
            <v>2 - Outros Profissionais da Saúde</v>
          </cell>
          <cell r="G114" t="str">
            <v>5211-30</v>
          </cell>
          <cell r="H114">
            <v>44317</v>
          </cell>
          <cell r="I114">
            <v>0</v>
          </cell>
          <cell r="J114">
            <v>92.31</v>
          </cell>
          <cell r="K114">
            <v>0</v>
          </cell>
          <cell r="L114">
            <v>172.96440000000001</v>
          </cell>
          <cell r="M114">
            <v>5.5</v>
          </cell>
          <cell r="O114">
            <v>1.47</v>
          </cell>
          <cell r="P114">
            <v>0</v>
          </cell>
          <cell r="R114">
            <v>94.812899999999999</v>
          </cell>
          <cell r="S114">
            <v>66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CAXANGÁ</v>
          </cell>
          <cell r="E115" t="str">
            <v>GENILDA MARIA DA SILVA</v>
          </cell>
          <cell r="F115" t="str">
            <v>2 - Outros Profissionais da Saúde</v>
          </cell>
          <cell r="G115" t="str">
            <v>5211-30</v>
          </cell>
          <cell r="H115">
            <v>44317</v>
          </cell>
          <cell r="I115">
            <v>0</v>
          </cell>
          <cell r="J115">
            <v>168.78</v>
          </cell>
          <cell r="K115">
            <v>0</v>
          </cell>
          <cell r="L115">
            <v>0</v>
          </cell>
          <cell r="M115">
            <v>0</v>
          </cell>
          <cell r="O115">
            <v>1.47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CAXANGÁ</v>
          </cell>
          <cell r="E116" t="str">
            <v>GILSON BELARMINO DA SILVA</v>
          </cell>
          <cell r="F116" t="str">
            <v>2 - Outros Profissionais da Saúde</v>
          </cell>
          <cell r="G116" t="str">
            <v>3222-05</v>
          </cell>
          <cell r="H116">
            <v>44317</v>
          </cell>
          <cell r="I116">
            <v>0</v>
          </cell>
          <cell r="J116">
            <v>129.33000000000001</v>
          </cell>
          <cell r="K116">
            <v>0</v>
          </cell>
          <cell r="L116">
            <v>172.96440000000001</v>
          </cell>
          <cell r="M116">
            <v>5.5</v>
          </cell>
          <cell r="O116">
            <v>1.47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CAXANGÁ</v>
          </cell>
          <cell r="E117" t="str">
            <v>GISLENA HELIDA MATIAS DE CARVALHO</v>
          </cell>
          <cell r="F117" t="str">
            <v>2 - Outros Profissionais da Saúde</v>
          </cell>
          <cell r="G117" t="str">
            <v>2516-05</v>
          </cell>
          <cell r="H117">
            <v>44317</v>
          </cell>
          <cell r="I117">
            <v>0</v>
          </cell>
          <cell r="J117">
            <v>190.89</v>
          </cell>
          <cell r="K117">
            <v>0</v>
          </cell>
          <cell r="L117">
            <v>0</v>
          </cell>
          <cell r="M117">
            <v>0</v>
          </cell>
          <cell r="O117">
            <v>1.47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CAXANGÁ</v>
          </cell>
          <cell r="E118" t="str">
            <v>GLEICIANE MARIA DE JESUS PEREIRA SILVA COSTA</v>
          </cell>
          <cell r="F118" t="str">
            <v>2 - Outros Profissionais da Saúde</v>
          </cell>
          <cell r="G118" t="str">
            <v>3222-05</v>
          </cell>
          <cell r="H118">
            <v>44317</v>
          </cell>
          <cell r="I118">
            <v>0</v>
          </cell>
          <cell r="J118">
            <v>130.99</v>
          </cell>
          <cell r="K118">
            <v>0</v>
          </cell>
          <cell r="L118">
            <v>172.96440000000001</v>
          </cell>
          <cell r="M118">
            <v>5.5</v>
          </cell>
          <cell r="O118">
            <v>1.47</v>
          </cell>
          <cell r="P118">
            <v>0</v>
          </cell>
          <cell r="R118">
            <v>137.56290000000001</v>
          </cell>
          <cell r="S118">
            <v>75.180000000000007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CAXANGÁ</v>
          </cell>
          <cell r="E119" t="str">
            <v>GLEYDE MARQUES DA SILVA</v>
          </cell>
          <cell r="F119" t="str">
            <v>2 - Outros Profissionais da Saúde</v>
          </cell>
          <cell r="G119" t="str">
            <v>2235-05</v>
          </cell>
          <cell r="H119">
            <v>44317</v>
          </cell>
          <cell r="I119">
            <v>0</v>
          </cell>
          <cell r="J119">
            <v>299.27</v>
          </cell>
          <cell r="K119">
            <v>0</v>
          </cell>
          <cell r="L119">
            <v>172.96440000000001</v>
          </cell>
          <cell r="M119">
            <v>3.08</v>
          </cell>
          <cell r="O119">
            <v>4.17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CAXANGÁ</v>
          </cell>
          <cell r="E120" t="str">
            <v>GRACIANO FREIRE DE MEDEIROS</v>
          </cell>
          <cell r="F120" t="str">
            <v>2 - Outros Profissionais da Saúde</v>
          </cell>
          <cell r="G120" t="str">
            <v>2235-05</v>
          </cell>
          <cell r="H120">
            <v>44317</v>
          </cell>
          <cell r="I120">
            <v>0</v>
          </cell>
          <cell r="J120">
            <v>201.57</v>
          </cell>
          <cell r="K120">
            <v>0</v>
          </cell>
          <cell r="L120">
            <v>172.96440000000001</v>
          </cell>
          <cell r="M120">
            <v>2.62</v>
          </cell>
          <cell r="O120">
            <v>4.17</v>
          </cell>
          <cell r="P120">
            <v>0</v>
          </cell>
          <cell r="R120">
            <v>319.81290000000001</v>
          </cell>
          <cell r="S120">
            <v>104.87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</v>
          </cell>
          <cell r="E121" t="str">
            <v>JAKELINE FERNANDES CAMAROTTI</v>
          </cell>
          <cell r="F121" t="str">
            <v>2 - Outros Profissionais da Saúde</v>
          </cell>
          <cell r="G121" t="str">
            <v>3222-05</v>
          </cell>
          <cell r="H121">
            <v>44317</v>
          </cell>
          <cell r="I121">
            <v>0</v>
          </cell>
          <cell r="J121">
            <v>174.1</v>
          </cell>
          <cell r="K121">
            <v>0</v>
          </cell>
          <cell r="L121">
            <v>172.96440000000001</v>
          </cell>
          <cell r="M121">
            <v>5.5</v>
          </cell>
          <cell r="O121">
            <v>1.47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CAXANGÁ</v>
          </cell>
          <cell r="E122" t="str">
            <v>JAYLENE CLAUDIA DO EGITO OLIVEIRA</v>
          </cell>
          <cell r="F122" t="str">
            <v>2 - Outros Profissionais da Saúde</v>
          </cell>
          <cell r="G122" t="str">
            <v>2235-05</v>
          </cell>
          <cell r="H122">
            <v>44317</v>
          </cell>
          <cell r="I122">
            <v>0</v>
          </cell>
          <cell r="J122">
            <v>608.14</v>
          </cell>
          <cell r="K122">
            <v>0</v>
          </cell>
          <cell r="L122">
            <v>172.96440000000001</v>
          </cell>
          <cell r="M122">
            <v>3.08</v>
          </cell>
          <cell r="O122">
            <v>4.17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CAXANGÁ</v>
          </cell>
          <cell r="E123" t="str">
            <v>JOAO LUIZ GONZAGA NETO</v>
          </cell>
          <cell r="F123" t="str">
            <v>2 - Outros Profissionais da Saúde</v>
          </cell>
          <cell r="G123" t="str">
            <v>5151-10</v>
          </cell>
          <cell r="H123">
            <v>44317</v>
          </cell>
          <cell r="I123">
            <v>0</v>
          </cell>
          <cell r="J123">
            <v>113.51</v>
          </cell>
          <cell r="K123">
            <v>0</v>
          </cell>
          <cell r="L123">
            <v>172.96440000000001</v>
          </cell>
          <cell r="M123">
            <v>5.5</v>
          </cell>
          <cell r="O123">
            <v>1.47</v>
          </cell>
          <cell r="P123">
            <v>0</v>
          </cell>
          <cell r="R123">
            <v>244.81290000000001</v>
          </cell>
          <cell r="S123">
            <v>66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CAXANGÁ</v>
          </cell>
          <cell r="E124" t="str">
            <v>JOAO VICTOR DOS SANTOS ALVES</v>
          </cell>
          <cell r="F124" t="str">
            <v>2 - Outros Profissionais da Saúde</v>
          </cell>
          <cell r="G124" t="str">
            <v>3222-05</v>
          </cell>
          <cell r="H124">
            <v>44317</v>
          </cell>
          <cell r="I124">
            <v>0</v>
          </cell>
          <cell r="J124">
            <v>129.32</v>
          </cell>
          <cell r="K124">
            <v>0</v>
          </cell>
          <cell r="L124">
            <v>172.96440000000001</v>
          </cell>
          <cell r="M124">
            <v>5.5</v>
          </cell>
          <cell r="O124">
            <v>1.47</v>
          </cell>
          <cell r="P124">
            <v>0</v>
          </cell>
          <cell r="R124">
            <v>229.81290000000001</v>
          </cell>
          <cell r="S124">
            <v>75.180000000000007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CAXANGÁ</v>
          </cell>
          <cell r="E125" t="str">
            <v>JOSE AUGUSTO DA SILVA NETO</v>
          </cell>
          <cell r="F125" t="str">
            <v>2 - Outros Profissionais da Saúde</v>
          </cell>
          <cell r="G125" t="str">
            <v>5211-30</v>
          </cell>
          <cell r="H125">
            <v>44317</v>
          </cell>
          <cell r="I125">
            <v>0</v>
          </cell>
          <cell r="J125">
            <v>128.94999999999999</v>
          </cell>
          <cell r="K125">
            <v>0</v>
          </cell>
          <cell r="L125">
            <v>172.96440000000001</v>
          </cell>
          <cell r="M125">
            <v>5.5</v>
          </cell>
          <cell r="O125">
            <v>1.47</v>
          </cell>
          <cell r="P125">
            <v>0</v>
          </cell>
          <cell r="R125">
            <v>229.81290000000001</v>
          </cell>
          <cell r="S125">
            <v>66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CAXANGÁ</v>
          </cell>
          <cell r="E126" t="str">
            <v>JOSE AUGUSTO DE SOUZA</v>
          </cell>
          <cell r="F126" t="str">
            <v>2 - Outros Profissionais da Saúde</v>
          </cell>
          <cell r="G126" t="str">
            <v>3222-05</v>
          </cell>
          <cell r="H126">
            <v>44317</v>
          </cell>
          <cell r="I126">
            <v>0</v>
          </cell>
          <cell r="J126">
            <v>146.5</v>
          </cell>
          <cell r="K126">
            <v>0</v>
          </cell>
          <cell r="L126">
            <v>172.96440000000001</v>
          </cell>
          <cell r="M126">
            <v>5.5</v>
          </cell>
          <cell r="O126">
            <v>1.47</v>
          </cell>
          <cell r="P126">
            <v>0</v>
          </cell>
          <cell r="R126">
            <v>162.31290000000001</v>
          </cell>
          <cell r="S126">
            <v>75.180000000000007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CAXANGÁ</v>
          </cell>
          <cell r="E127" t="str">
            <v>JOSE CARLOS SILA PESSOA</v>
          </cell>
          <cell r="F127" t="str">
            <v>2 - Outros Profissionais da Saúde</v>
          </cell>
          <cell r="G127" t="str">
            <v>3222-05</v>
          </cell>
          <cell r="H127">
            <v>44317</v>
          </cell>
          <cell r="I127">
            <v>0</v>
          </cell>
          <cell r="J127">
            <v>166.56</v>
          </cell>
          <cell r="K127">
            <v>0</v>
          </cell>
          <cell r="L127">
            <v>172.96440000000001</v>
          </cell>
          <cell r="M127">
            <v>5.5</v>
          </cell>
          <cell r="O127">
            <v>1.47</v>
          </cell>
          <cell r="P127">
            <v>0</v>
          </cell>
          <cell r="R127">
            <v>214.81290000000001</v>
          </cell>
          <cell r="S127">
            <v>75.180000000000007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CAXANGÁ</v>
          </cell>
          <cell r="E128" t="str">
            <v>JOSE CARLOS SILVA DA COSTA</v>
          </cell>
          <cell r="F128" t="str">
            <v>2 - Outros Profissionais da Saúde</v>
          </cell>
          <cell r="G128" t="str">
            <v>3241-15</v>
          </cell>
          <cell r="H128">
            <v>44317</v>
          </cell>
          <cell r="I128">
            <v>0</v>
          </cell>
          <cell r="J128">
            <v>302.5</v>
          </cell>
          <cell r="K128">
            <v>0</v>
          </cell>
          <cell r="L128">
            <v>172.96440000000001</v>
          </cell>
          <cell r="M128">
            <v>5.5</v>
          </cell>
          <cell r="O128">
            <v>11.72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CAXANGÁ</v>
          </cell>
          <cell r="E129" t="str">
            <v>JOSE RICARDO TAVARES DOS SANTOS</v>
          </cell>
          <cell r="F129" t="str">
            <v>2 - Outros Profissionais da Saúde</v>
          </cell>
          <cell r="G129" t="str">
            <v>5151-10</v>
          </cell>
          <cell r="H129">
            <v>44317</v>
          </cell>
          <cell r="I129">
            <v>0</v>
          </cell>
          <cell r="J129">
            <v>186.19</v>
          </cell>
          <cell r="K129">
            <v>0</v>
          </cell>
          <cell r="L129">
            <v>0</v>
          </cell>
          <cell r="M129">
            <v>0</v>
          </cell>
          <cell r="O129">
            <v>1.47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CAXANGÁ</v>
          </cell>
          <cell r="E130" t="str">
            <v>JULIANA HIGINO PONTES</v>
          </cell>
          <cell r="F130" t="str">
            <v>2 - Outros Profissionais da Saúde</v>
          </cell>
          <cell r="G130" t="str">
            <v>3222-05</v>
          </cell>
          <cell r="H130">
            <v>44317</v>
          </cell>
          <cell r="I130">
            <v>0</v>
          </cell>
          <cell r="J130">
            <v>163.21</v>
          </cell>
          <cell r="K130">
            <v>0</v>
          </cell>
          <cell r="L130">
            <v>172.96440000000001</v>
          </cell>
          <cell r="M130">
            <v>5.5</v>
          </cell>
          <cell r="O130">
            <v>1.47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CAXANGÁ</v>
          </cell>
          <cell r="E131" t="str">
            <v>JULIANA JUSTINO RIBEIRO DE BARROS</v>
          </cell>
          <cell r="F131" t="str">
            <v>2 - Outros Profissionais da Saúde</v>
          </cell>
          <cell r="G131" t="str">
            <v>3222-05</v>
          </cell>
          <cell r="H131">
            <v>44317</v>
          </cell>
          <cell r="I131">
            <v>0</v>
          </cell>
          <cell r="J131">
            <v>122.85</v>
          </cell>
          <cell r="K131">
            <v>0</v>
          </cell>
          <cell r="L131">
            <v>172.96440000000001</v>
          </cell>
          <cell r="M131">
            <v>5.5</v>
          </cell>
          <cell r="O131">
            <v>1.47</v>
          </cell>
          <cell r="P131">
            <v>0</v>
          </cell>
          <cell r="R131">
            <v>229.81290000000001</v>
          </cell>
          <cell r="S131">
            <v>75.180000000000007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CAXANGÁ</v>
          </cell>
          <cell r="E132" t="str">
            <v>JULIANA RAMOS DA SILVA</v>
          </cell>
          <cell r="F132" t="str">
            <v>2 - Outros Profissionais da Saúde</v>
          </cell>
          <cell r="G132" t="str">
            <v>3222-05</v>
          </cell>
          <cell r="H132">
            <v>44317</v>
          </cell>
          <cell r="I132">
            <v>0</v>
          </cell>
          <cell r="J132">
            <v>131.99</v>
          </cell>
          <cell r="K132">
            <v>0</v>
          </cell>
          <cell r="L132">
            <v>172.96440000000001</v>
          </cell>
          <cell r="M132">
            <v>5.5</v>
          </cell>
          <cell r="O132">
            <v>1.47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</v>
          </cell>
          <cell r="E133" t="str">
            <v>KLEYTON ASSIS BARROS DE ARAUJO</v>
          </cell>
          <cell r="F133" t="str">
            <v>2 - Outros Profissionais da Saúde</v>
          </cell>
          <cell r="G133" t="str">
            <v>2235-05</v>
          </cell>
          <cell r="H133">
            <v>44317</v>
          </cell>
          <cell r="I133">
            <v>0</v>
          </cell>
          <cell r="J133">
            <v>288.64</v>
          </cell>
          <cell r="K133">
            <v>0</v>
          </cell>
          <cell r="L133">
            <v>172.96440000000001</v>
          </cell>
          <cell r="M133">
            <v>3.08</v>
          </cell>
          <cell r="O133">
            <v>4.17</v>
          </cell>
          <cell r="P133">
            <v>0</v>
          </cell>
          <cell r="R133">
            <v>184.81290000000001</v>
          </cell>
          <cell r="S133">
            <v>132.26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CAXANGÁ</v>
          </cell>
          <cell r="E134" t="str">
            <v>LAYDIANNE PEREIRA DE MOURA</v>
          </cell>
          <cell r="F134" t="str">
            <v>2 - Outros Profissionais da Saúde</v>
          </cell>
          <cell r="G134" t="str">
            <v>3222-05</v>
          </cell>
          <cell r="H134">
            <v>44317</v>
          </cell>
          <cell r="I134">
            <v>0</v>
          </cell>
          <cell r="J134">
            <v>166.55</v>
          </cell>
          <cell r="K134">
            <v>0</v>
          </cell>
          <cell r="L134">
            <v>172.96440000000001</v>
          </cell>
          <cell r="M134">
            <v>5.5</v>
          </cell>
          <cell r="O134">
            <v>1.47</v>
          </cell>
          <cell r="P134">
            <v>0</v>
          </cell>
          <cell r="R134">
            <v>147.61290000000002</v>
          </cell>
          <cell r="S134">
            <v>75.180000000000007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CAXANGÁ</v>
          </cell>
          <cell r="E135" t="str">
            <v>LISANGELA DA SILVA BARROS</v>
          </cell>
          <cell r="F135" t="str">
            <v>2 - Outros Profissionais da Saúde</v>
          </cell>
          <cell r="G135" t="str">
            <v>3222-05</v>
          </cell>
          <cell r="H135">
            <v>44317</v>
          </cell>
          <cell r="I135">
            <v>0</v>
          </cell>
          <cell r="J135">
            <v>125.99</v>
          </cell>
          <cell r="K135">
            <v>0</v>
          </cell>
          <cell r="L135">
            <v>172.96440000000001</v>
          </cell>
          <cell r="M135">
            <v>5.5</v>
          </cell>
          <cell r="O135">
            <v>1.47</v>
          </cell>
          <cell r="P135">
            <v>0</v>
          </cell>
          <cell r="R135">
            <v>480</v>
          </cell>
          <cell r="S135">
            <v>75.180000000000007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CAXANGÁ</v>
          </cell>
          <cell r="E136" t="str">
            <v>LUCIENE OLIVEIRA TEIXEIRA</v>
          </cell>
          <cell r="F136" t="str">
            <v>2 - Outros Profissionais da Saúde</v>
          </cell>
          <cell r="G136" t="str">
            <v>3222-05</v>
          </cell>
          <cell r="H136">
            <v>44317</v>
          </cell>
          <cell r="I136">
            <v>0</v>
          </cell>
          <cell r="J136">
            <v>166.55</v>
          </cell>
          <cell r="K136">
            <v>0</v>
          </cell>
          <cell r="L136">
            <v>172.96440000000001</v>
          </cell>
          <cell r="M136">
            <v>5.5</v>
          </cell>
          <cell r="O136">
            <v>1.47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CAXANGÁ</v>
          </cell>
          <cell r="E137" t="str">
            <v>LUCILENE MARIA DA SILVA NEVES</v>
          </cell>
          <cell r="F137" t="str">
            <v>2 - Outros Profissionais da Saúde</v>
          </cell>
          <cell r="G137" t="str">
            <v>3222-05</v>
          </cell>
          <cell r="H137">
            <v>44317</v>
          </cell>
          <cell r="I137">
            <v>0</v>
          </cell>
          <cell r="J137">
            <v>153.86000000000001</v>
          </cell>
          <cell r="K137">
            <v>0</v>
          </cell>
          <cell r="L137">
            <v>172.96440000000001</v>
          </cell>
          <cell r="M137">
            <v>5.5</v>
          </cell>
          <cell r="O137">
            <v>1.47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CAXANGÁ</v>
          </cell>
          <cell r="E138" t="str">
            <v>MADJER LOPES DOS SANTOS</v>
          </cell>
          <cell r="F138" t="str">
            <v>2 - Outros Profissionais da Saúde</v>
          </cell>
          <cell r="G138" t="str">
            <v>3226-05</v>
          </cell>
          <cell r="H138">
            <v>44317</v>
          </cell>
          <cell r="I138">
            <v>0</v>
          </cell>
          <cell r="J138">
            <v>199.82</v>
          </cell>
          <cell r="K138">
            <v>0</v>
          </cell>
          <cell r="L138">
            <v>172.96440000000001</v>
          </cell>
          <cell r="M138">
            <v>5.5</v>
          </cell>
          <cell r="O138">
            <v>1.47</v>
          </cell>
          <cell r="P138">
            <v>0</v>
          </cell>
          <cell r="R138">
            <v>49.812899999999999</v>
          </cell>
          <cell r="S138">
            <v>45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CAXANGÁ</v>
          </cell>
          <cell r="E139" t="str">
            <v>MARCIA DA CONCEICAO LOPES DA SILVA</v>
          </cell>
          <cell r="F139" t="str">
            <v>2 - Outros Profissionais da Saúde</v>
          </cell>
          <cell r="G139" t="str">
            <v>3222-05</v>
          </cell>
          <cell r="H139">
            <v>44317</v>
          </cell>
          <cell r="I139">
            <v>0</v>
          </cell>
          <cell r="J139">
            <v>151.19</v>
          </cell>
          <cell r="K139">
            <v>0</v>
          </cell>
          <cell r="L139">
            <v>172.96440000000001</v>
          </cell>
          <cell r="M139">
            <v>5.5</v>
          </cell>
          <cell r="O139">
            <v>1.47</v>
          </cell>
          <cell r="P139">
            <v>0</v>
          </cell>
          <cell r="R139">
            <v>124.8129</v>
          </cell>
          <cell r="S139">
            <v>75.180000000000007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</v>
          </cell>
          <cell r="E140" t="str">
            <v>MARCIA MARIA DA SILVA</v>
          </cell>
          <cell r="F140" t="str">
            <v>2 - Outros Profissionais da Saúde</v>
          </cell>
          <cell r="G140" t="str">
            <v>3222-05</v>
          </cell>
          <cell r="H140">
            <v>44317</v>
          </cell>
          <cell r="I140">
            <v>0</v>
          </cell>
          <cell r="J140">
            <v>117.85</v>
          </cell>
          <cell r="K140">
            <v>0</v>
          </cell>
          <cell r="L140">
            <v>172.96440000000001</v>
          </cell>
          <cell r="M140">
            <v>5.5</v>
          </cell>
          <cell r="O140">
            <v>1.47</v>
          </cell>
          <cell r="P140">
            <v>0</v>
          </cell>
          <cell r="R140">
            <v>214.81290000000001</v>
          </cell>
          <cell r="S140">
            <v>75.180000000000007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CAXANGÁ</v>
          </cell>
          <cell r="E141" t="str">
            <v>MARCIO LENARTE DA SILVA</v>
          </cell>
          <cell r="F141" t="str">
            <v>2 - Outros Profissionais da Saúde</v>
          </cell>
          <cell r="G141" t="str">
            <v>3222-05</v>
          </cell>
          <cell r="H141">
            <v>44317</v>
          </cell>
          <cell r="I141">
            <v>0</v>
          </cell>
          <cell r="J141">
            <v>130.99</v>
          </cell>
          <cell r="K141">
            <v>0</v>
          </cell>
          <cell r="L141">
            <v>172.96440000000001</v>
          </cell>
          <cell r="M141">
            <v>5.5</v>
          </cell>
          <cell r="O141">
            <v>1.47</v>
          </cell>
          <cell r="P141">
            <v>0</v>
          </cell>
          <cell r="R141">
            <v>117.3129</v>
          </cell>
          <cell r="S141">
            <v>75.180000000000007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CAXANGÁ</v>
          </cell>
          <cell r="E142" t="str">
            <v>MARIA FABIOLA GOMES DA SILVA</v>
          </cell>
          <cell r="F142" t="str">
            <v>2 - Outros Profissionais da Saúde</v>
          </cell>
          <cell r="G142" t="str">
            <v>5211-30</v>
          </cell>
          <cell r="H142">
            <v>44317</v>
          </cell>
          <cell r="I142">
            <v>0</v>
          </cell>
          <cell r="J142">
            <v>124.4</v>
          </cell>
          <cell r="K142">
            <v>0</v>
          </cell>
          <cell r="L142">
            <v>172.96440000000001</v>
          </cell>
          <cell r="M142">
            <v>5.5</v>
          </cell>
          <cell r="O142">
            <v>1.47</v>
          </cell>
          <cell r="P142">
            <v>0</v>
          </cell>
          <cell r="R142">
            <v>154.81290000000001</v>
          </cell>
          <cell r="S142">
            <v>66</v>
          </cell>
          <cell r="U142">
            <v>66.12</v>
          </cell>
          <cell r="V142">
            <v>0</v>
          </cell>
          <cell r="X142" t="str">
            <v>AUXILIO CRECHE</v>
          </cell>
          <cell r="Y142">
            <v>0</v>
          </cell>
          <cell r="Z142">
            <v>0</v>
          </cell>
        </row>
        <row r="143">
          <cell r="C143" t="str">
            <v>UPA CAXANGÁ</v>
          </cell>
          <cell r="E143" t="str">
            <v>MARINA MARIA GUEDES DO NASCIMENTO</v>
          </cell>
          <cell r="F143" t="str">
            <v>2 - Outros Profissionais da Saúde</v>
          </cell>
          <cell r="G143" t="str">
            <v>3222-05</v>
          </cell>
          <cell r="H143">
            <v>44317</v>
          </cell>
          <cell r="I143">
            <v>0</v>
          </cell>
          <cell r="J143">
            <v>166.55</v>
          </cell>
          <cell r="K143">
            <v>0</v>
          </cell>
          <cell r="L143">
            <v>172.96440000000001</v>
          </cell>
          <cell r="M143">
            <v>5.5</v>
          </cell>
          <cell r="O143">
            <v>1.47</v>
          </cell>
          <cell r="P143">
            <v>0</v>
          </cell>
          <cell r="R143">
            <v>109.8129</v>
          </cell>
          <cell r="S143">
            <v>75.180000000000007</v>
          </cell>
          <cell r="U143">
            <v>66.11</v>
          </cell>
          <cell r="V143">
            <v>0</v>
          </cell>
          <cell r="X143" t="str">
            <v>AUXILIO CRECHE</v>
          </cell>
          <cell r="Y143">
            <v>0</v>
          </cell>
          <cell r="Z143">
            <v>0</v>
          </cell>
        </row>
        <row r="144">
          <cell r="C144" t="str">
            <v>UPA CAXANGÁ</v>
          </cell>
          <cell r="E144" t="str">
            <v>MARTA EUNICE DA SILVA</v>
          </cell>
          <cell r="F144" t="str">
            <v>2 - Outros Profissionais da Saúde</v>
          </cell>
          <cell r="G144" t="str">
            <v>3222-05</v>
          </cell>
          <cell r="H144">
            <v>44317</v>
          </cell>
          <cell r="I144">
            <v>0</v>
          </cell>
          <cell r="J144">
            <v>163.21</v>
          </cell>
          <cell r="K144">
            <v>0</v>
          </cell>
          <cell r="L144">
            <v>172.96440000000001</v>
          </cell>
          <cell r="M144">
            <v>5.5</v>
          </cell>
          <cell r="O144">
            <v>1.47</v>
          </cell>
          <cell r="P144">
            <v>0</v>
          </cell>
          <cell r="R144">
            <v>229.81290000000001</v>
          </cell>
          <cell r="S144">
            <v>75.180000000000007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CAXANGÁ</v>
          </cell>
          <cell r="E145" t="str">
            <v>MAYARA CRISTINA BEZERRA GALINDO</v>
          </cell>
          <cell r="F145" t="str">
            <v>2 - Outros Profissionais da Saúde</v>
          </cell>
          <cell r="G145" t="str">
            <v>2234-05</v>
          </cell>
          <cell r="H145">
            <v>44317</v>
          </cell>
          <cell r="I145">
            <v>0</v>
          </cell>
          <cell r="J145">
            <v>290.83</v>
          </cell>
          <cell r="K145">
            <v>0</v>
          </cell>
          <cell r="L145">
            <v>172.96440000000001</v>
          </cell>
          <cell r="M145">
            <v>5.5</v>
          </cell>
          <cell r="O145">
            <v>1.47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CAXANGÁ</v>
          </cell>
          <cell r="E146" t="str">
            <v>MELINA MARIA SOARES FREITAS</v>
          </cell>
          <cell r="F146" t="str">
            <v>2 - Outros Profissionais da Saúde</v>
          </cell>
          <cell r="G146" t="str">
            <v>2234-05</v>
          </cell>
          <cell r="H146">
            <v>44317</v>
          </cell>
          <cell r="I146">
            <v>0</v>
          </cell>
          <cell r="J146">
            <v>301.8</v>
          </cell>
          <cell r="K146">
            <v>0</v>
          </cell>
          <cell r="L146">
            <v>0</v>
          </cell>
          <cell r="M146">
            <v>0</v>
          </cell>
          <cell r="O146">
            <v>1.47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CAXANGÁ</v>
          </cell>
          <cell r="E147" t="str">
            <v>MELISSA KAROLINE DE ANDRADE</v>
          </cell>
          <cell r="F147" t="str">
            <v>2 - Outros Profissionais da Saúde</v>
          </cell>
          <cell r="G147" t="str">
            <v>2234-05</v>
          </cell>
          <cell r="H147">
            <v>44317</v>
          </cell>
          <cell r="I147">
            <v>0</v>
          </cell>
          <cell r="J147">
            <v>274.37</v>
          </cell>
          <cell r="K147">
            <v>0</v>
          </cell>
          <cell r="L147">
            <v>0</v>
          </cell>
          <cell r="M147">
            <v>0</v>
          </cell>
          <cell r="O147">
            <v>1.47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CAXANGÁ</v>
          </cell>
          <cell r="E148" t="str">
            <v>MELLINA AUREA FREIRE PEREIRA</v>
          </cell>
          <cell r="F148" t="str">
            <v>2 - Outros Profissionais da Saúde</v>
          </cell>
          <cell r="G148" t="str">
            <v>2235-05</v>
          </cell>
          <cell r="H148">
            <v>44317</v>
          </cell>
          <cell r="I148">
            <v>0</v>
          </cell>
          <cell r="J148">
            <v>197.04</v>
          </cell>
          <cell r="K148">
            <v>0</v>
          </cell>
          <cell r="L148">
            <v>172.96440000000001</v>
          </cell>
          <cell r="M148">
            <v>2.62</v>
          </cell>
          <cell r="O148">
            <v>4.17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CAXANGÁ</v>
          </cell>
          <cell r="E149" t="str">
            <v>MESSIAS DIAS DA SILVA</v>
          </cell>
          <cell r="F149" t="str">
            <v>2 - Outros Profissionais da Saúde</v>
          </cell>
          <cell r="G149" t="str">
            <v>3226-05</v>
          </cell>
          <cell r="H149">
            <v>44317</v>
          </cell>
          <cell r="I149">
            <v>0</v>
          </cell>
          <cell r="J149">
            <v>127.66</v>
          </cell>
          <cell r="K149">
            <v>0</v>
          </cell>
          <cell r="L149">
            <v>172.96440000000001</v>
          </cell>
          <cell r="M149">
            <v>5.5</v>
          </cell>
          <cell r="O149">
            <v>1.47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CAXANGÁ</v>
          </cell>
          <cell r="E150" t="str">
            <v>MICHELINE GOMES DA SILVA GALVAO</v>
          </cell>
          <cell r="F150" t="str">
            <v>2 - Outros Profissionais da Saúde</v>
          </cell>
          <cell r="G150" t="str">
            <v>2516-05</v>
          </cell>
          <cell r="H150">
            <v>44317</v>
          </cell>
          <cell r="I150">
            <v>0</v>
          </cell>
          <cell r="J150">
            <v>245.54</v>
          </cell>
          <cell r="K150">
            <v>0</v>
          </cell>
          <cell r="L150">
            <v>172.96440000000001</v>
          </cell>
          <cell r="M150">
            <v>5.5</v>
          </cell>
          <cell r="O150">
            <v>1.47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CAXANGÁ</v>
          </cell>
          <cell r="E151" t="str">
            <v>MICHELLE SILVA VIANA</v>
          </cell>
          <cell r="F151" t="str">
            <v>2 - Outros Profissionais da Saúde</v>
          </cell>
          <cell r="G151" t="str">
            <v>3222-05</v>
          </cell>
          <cell r="H151">
            <v>44317</v>
          </cell>
          <cell r="I151">
            <v>0</v>
          </cell>
          <cell r="J151">
            <v>157.19</v>
          </cell>
          <cell r="K151">
            <v>0</v>
          </cell>
          <cell r="L151">
            <v>172.96440000000001</v>
          </cell>
          <cell r="M151">
            <v>5.5</v>
          </cell>
          <cell r="O151">
            <v>1.47</v>
          </cell>
          <cell r="P151">
            <v>0</v>
          </cell>
          <cell r="R151">
            <v>124.8129</v>
          </cell>
          <cell r="S151">
            <v>75.180000000000007</v>
          </cell>
          <cell r="U151">
            <v>66.11</v>
          </cell>
          <cell r="V151">
            <v>0</v>
          </cell>
          <cell r="X151" t="str">
            <v>AUXILIO CRECHE</v>
          </cell>
          <cell r="Y151">
            <v>0</v>
          </cell>
          <cell r="Z151">
            <v>0</v>
          </cell>
        </row>
        <row r="152">
          <cell r="C152" t="str">
            <v>UPA CAXANGÁ</v>
          </cell>
          <cell r="E152" t="str">
            <v>MINELLI DARC DE ALMEIDA ESPINDOLA</v>
          </cell>
          <cell r="F152" t="str">
            <v>2 - Outros Profissionais da Saúde</v>
          </cell>
          <cell r="G152" t="str">
            <v>2234-05</v>
          </cell>
          <cell r="H152">
            <v>44317</v>
          </cell>
          <cell r="I152">
            <v>0</v>
          </cell>
          <cell r="J152">
            <v>356.69</v>
          </cell>
          <cell r="K152">
            <v>0</v>
          </cell>
          <cell r="L152">
            <v>0</v>
          </cell>
          <cell r="M152">
            <v>0</v>
          </cell>
          <cell r="O152">
            <v>1.47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CAXANGÁ</v>
          </cell>
          <cell r="E153" t="str">
            <v>MONALISA GRAZIELE DA SILVA LIMA</v>
          </cell>
          <cell r="F153" t="str">
            <v>2 - Outros Profissionais da Saúde</v>
          </cell>
          <cell r="G153" t="str">
            <v>3222-05</v>
          </cell>
          <cell r="H153">
            <v>44317</v>
          </cell>
          <cell r="I153">
            <v>0</v>
          </cell>
          <cell r="J153">
            <v>129.32</v>
          </cell>
          <cell r="K153">
            <v>0</v>
          </cell>
          <cell r="L153">
            <v>172.96440000000001</v>
          </cell>
          <cell r="M153">
            <v>5.5</v>
          </cell>
          <cell r="O153">
            <v>1.47</v>
          </cell>
          <cell r="P153">
            <v>0</v>
          </cell>
          <cell r="R153">
            <v>109.8129</v>
          </cell>
          <cell r="S153">
            <v>75.180000000000007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CAXANGÁ</v>
          </cell>
          <cell r="E154" t="str">
            <v>NATHALIA BARBOSA TORRES DA SILVA</v>
          </cell>
          <cell r="F154" t="str">
            <v>2 - Outros Profissionais da Saúde</v>
          </cell>
          <cell r="G154" t="str">
            <v>2235-05</v>
          </cell>
          <cell r="H154">
            <v>44317</v>
          </cell>
          <cell r="I154">
            <v>0</v>
          </cell>
          <cell r="J154">
            <v>226.25</v>
          </cell>
          <cell r="K154">
            <v>0</v>
          </cell>
          <cell r="L154">
            <v>172.96440000000001</v>
          </cell>
          <cell r="M154">
            <v>2.86</v>
          </cell>
          <cell r="O154">
            <v>4.17</v>
          </cell>
          <cell r="P154">
            <v>0</v>
          </cell>
          <cell r="R154">
            <v>94.812899999999999</v>
          </cell>
          <cell r="S154">
            <v>90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CAXANGÁ</v>
          </cell>
          <cell r="E155" t="str">
            <v>ODAIR JOSE DE ARAUJO</v>
          </cell>
          <cell r="F155" t="str">
            <v>2 - Outros Profissionais da Saúde</v>
          </cell>
          <cell r="G155" t="str">
            <v>5152-05</v>
          </cell>
          <cell r="H155">
            <v>44317</v>
          </cell>
          <cell r="I155">
            <v>0</v>
          </cell>
          <cell r="J155">
            <v>148.01</v>
          </cell>
          <cell r="K155">
            <v>0</v>
          </cell>
          <cell r="L155">
            <v>172.96440000000001</v>
          </cell>
          <cell r="M155">
            <v>5.5</v>
          </cell>
          <cell r="O155">
            <v>1.47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CAXANGÁ</v>
          </cell>
          <cell r="E156" t="str">
            <v>PAMELLA KEYLLA CELESTINO DE ARAUJO</v>
          </cell>
          <cell r="F156" t="str">
            <v>2 - Outros Profissionais da Saúde</v>
          </cell>
          <cell r="G156" t="str">
            <v>2516-05</v>
          </cell>
          <cell r="H156">
            <v>44317</v>
          </cell>
          <cell r="I156">
            <v>0</v>
          </cell>
          <cell r="J156">
            <v>286.11</v>
          </cell>
          <cell r="K156">
            <v>0</v>
          </cell>
          <cell r="L156">
            <v>172.96440000000001</v>
          </cell>
          <cell r="M156">
            <v>5.5</v>
          </cell>
          <cell r="O156">
            <v>1.47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CAXANGÁ</v>
          </cell>
          <cell r="E157" t="str">
            <v>PEDRO JOAO DOS SANTOS FILHO</v>
          </cell>
          <cell r="F157" t="str">
            <v>2 - Outros Profissionais da Saúde</v>
          </cell>
          <cell r="G157" t="str">
            <v>3241-15</v>
          </cell>
          <cell r="H157">
            <v>44317</v>
          </cell>
          <cell r="I157">
            <v>0</v>
          </cell>
          <cell r="J157">
            <v>234.1</v>
          </cell>
          <cell r="K157">
            <v>0</v>
          </cell>
          <cell r="L157">
            <v>172.96440000000001</v>
          </cell>
          <cell r="M157">
            <v>5.5</v>
          </cell>
          <cell r="O157">
            <v>11.72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</v>
          </cell>
          <cell r="E158" t="str">
            <v>POSSIDONIO ALVES DE ARAUJO FILHO</v>
          </cell>
          <cell r="F158" t="str">
            <v>2 - Outros Profissionais da Saúde</v>
          </cell>
          <cell r="G158" t="str">
            <v>5151-10</v>
          </cell>
          <cell r="H158">
            <v>44317</v>
          </cell>
          <cell r="I158">
            <v>0</v>
          </cell>
          <cell r="J158">
            <v>144.44</v>
          </cell>
          <cell r="K158">
            <v>0</v>
          </cell>
          <cell r="L158">
            <v>172.96440000000001</v>
          </cell>
          <cell r="M158">
            <v>5.5</v>
          </cell>
          <cell r="O158">
            <v>1.47</v>
          </cell>
          <cell r="P158">
            <v>0</v>
          </cell>
          <cell r="R158">
            <v>244.81290000000001</v>
          </cell>
          <cell r="S158">
            <v>66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CAXANGÁ</v>
          </cell>
          <cell r="E159" t="str">
            <v>PRISCILA DE LIMA BARBOSA</v>
          </cell>
          <cell r="F159" t="str">
            <v>2 - Outros Profissionais da Saúde</v>
          </cell>
          <cell r="G159" t="str">
            <v>3222-05</v>
          </cell>
          <cell r="H159">
            <v>44317</v>
          </cell>
          <cell r="I159">
            <v>0</v>
          </cell>
          <cell r="J159">
            <v>134.33000000000001</v>
          </cell>
          <cell r="K159">
            <v>0</v>
          </cell>
          <cell r="L159">
            <v>172.96440000000001</v>
          </cell>
          <cell r="M159">
            <v>5.5</v>
          </cell>
          <cell r="O159">
            <v>1.47</v>
          </cell>
          <cell r="P159">
            <v>0</v>
          </cell>
          <cell r="R159">
            <v>304.81290000000001</v>
          </cell>
          <cell r="S159">
            <v>75.180000000000007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CAXANGÁ</v>
          </cell>
          <cell r="E160" t="str">
            <v>REGINA LUCIENE VENTURA PERNAMBUCO DA SILVA</v>
          </cell>
          <cell r="F160" t="str">
            <v>2 - Outros Profissionais da Saúde</v>
          </cell>
          <cell r="G160" t="str">
            <v>2235-05</v>
          </cell>
          <cell r="H160">
            <v>44317</v>
          </cell>
          <cell r="I160">
            <v>0</v>
          </cell>
          <cell r="J160">
            <v>235.61</v>
          </cell>
          <cell r="K160">
            <v>0</v>
          </cell>
          <cell r="L160">
            <v>172.96440000000001</v>
          </cell>
          <cell r="M160">
            <v>3.08</v>
          </cell>
          <cell r="O160">
            <v>4.17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CAXANGÁ</v>
          </cell>
          <cell r="E161" t="str">
            <v>REGINALDO DE MEDEIROS</v>
          </cell>
          <cell r="F161" t="str">
            <v>2 - Outros Profissionais da Saúde</v>
          </cell>
          <cell r="G161" t="str">
            <v>3222-05</v>
          </cell>
          <cell r="H161">
            <v>44317</v>
          </cell>
          <cell r="I161">
            <v>0</v>
          </cell>
          <cell r="J161">
            <v>157.19999999999999</v>
          </cell>
          <cell r="K161">
            <v>0</v>
          </cell>
          <cell r="L161">
            <v>172.96440000000001</v>
          </cell>
          <cell r="M161">
            <v>5.5</v>
          </cell>
          <cell r="O161">
            <v>1.47</v>
          </cell>
          <cell r="P161">
            <v>0</v>
          </cell>
          <cell r="R161">
            <v>117.3129</v>
          </cell>
          <cell r="S161">
            <v>75.180000000000007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CAXANGÁ</v>
          </cell>
          <cell r="E162" t="str">
            <v>RENNUZA RECYLLE RAMOS DA ROCHA</v>
          </cell>
          <cell r="F162" t="str">
            <v>2 - Outros Profissionais da Saúde</v>
          </cell>
          <cell r="G162" t="str">
            <v>2235-05</v>
          </cell>
          <cell r="H162">
            <v>44317</v>
          </cell>
          <cell r="I162">
            <v>0</v>
          </cell>
          <cell r="J162">
            <v>259.39999999999998</v>
          </cell>
          <cell r="K162">
            <v>0</v>
          </cell>
          <cell r="L162">
            <v>172.96440000000001</v>
          </cell>
          <cell r="M162">
            <v>3.08</v>
          </cell>
          <cell r="O162">
            <v>4.17</v>
          </cell>
          <cell r="P162">
            <v>0</v>
          </cell>
          <cell r="R162">
            <v>0</v>
          </cell>
          <cell r="S162">
            <v>0</v>
          </cell>
          <cell r="U162">
            <v>103.28</v>
          </cell>
          <cell r="V162">
            <v>0</v>
          </cell>
          <cell r="X162" t="str">
            <v>AUXILIO CRECHE</v>
          </cell>
          <cell r="Y162">
            <v>0</v>
          </cell>
          <cell r="Z162">
            <v>0</v>
          </cell>
        </row>
        <row r="163">
          <cell r="C163" t="str">
            <v>UPA CAXANGÁ</v>
          </cell>
          <cell r="E163" t="str">
            <v>ROMULO CESAR SAMPAIO PEIXOTO FILHO</v>
          </cell>
          <cell r="F163" t="str">
            <v>2 - Outros Profissionais da Saúde</v>
          </cell>
          <cell r="G163" t="str">
            <v>2234-05</v>
          </cell>
          <cell r="H163">
            <v>44317</v>
          </cell>
          <cell r="I163">
            <v>0</v>
          </cell>
          <cell r="J163">
            <v>384.12</v>
          </cell>
          <cell r="K163">
            <v>0</v>
          </cell>
          <cell r="L163">
            <v>0</v>
          </cell>
          <cell r="M163">
            <v>0</v>
          </cell>
          <cell r="O163">
            <v>1.47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CAXANGÁ</v>
          </cell>
          <cell r="E164" t="str">
            <v>ROSALBA SOUZA CORREIA</v>
          </cell>
          <cell r="F164" t="str">
            <v>2 - Outros Profissionais da Saúde</v>
          </cell>
          <cell r="G164" t="str">
            <v>3222-05</v>
          </cell>
          <cell r="H164">
            <v>44317</v>
          </cell>
          <cell r="I164">
            <v>0</v>
          </cell>
          <cell r="J164">
            <v>136.01</v>
          </cell>
          <cell r="K164">
            <v>0</v>
          </cell>
          <cell r="L164">
            <v>172.96440000000001</v>
          </cell>
          <cell r="M164">
            <v>5.5</v>
          </cell>
          <cell r="O164">
            <v>1.47</v>
          </cell>
          <cell r="P164">
            <v>0</v>
          </cell>
          <cell r="R164">
            <v>229.81290000000001</v>
          </cell>
          <cell r="S164">
            <v>75.180000000000007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CAXANGÁ</v>
          </cell>
          <cell r="E165" t="str">
            <v>ROSEANE RAMOS DOS SANTOS</v>
          </cell>
          <cell r="F165" t="str">
            <v>2 - Outros Profissionais da Saúde</v>
          </cell>
          <cell r="G165">
            <v>225112</v>
          </cell>
          <cell r="H165">
            <v>44317</v>
          </cell>
          <cell r="I165">
            <v>0</v>
          </cell>
          <cell r="J165">
            <v>264.10000000000002</v>
          </cell>
          <cell r="K165">
            <v>0</v>
          </cell>
          <cell r="L165">
            <v>172.96440000000001</v>
          </cell>
          <cell r="M165">
            <v>5.5</v>
          </cell>
          <cell r="O165">
            <v>1.47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CAXANGÁ</v>
          </cell>
          <cell r="E166" t="str">
            <v>ROSEMERY MARIA DA SILVA</v>
          </cell>
          <cell r="F166" t="str">
            <v>2 - Outros Profissionais da Saúde</v>
          </cell>
          <cell r="G166" t="str">
            <v>3222-05</v>
          </cell>
          <cell r="H166">
            <v>44317</v>
          </cell>
          <cell r="I166">
            <v>0</v>
          </cell>
          <cell r="J166">
            <v>125.98</v>
          </cell>
          <cell r="K166">
            <v>0</v>
          </cell>
          <cell r="L166">
            <v>172.96440000000001</v>
          </cell>
          <cell r="M166">
            <v>5.5</v>
          </cell>
          <cell r="O166">
            <v>1.47</v>
          </cell>
          <cell r="P166">
            <v>0</v>
          </cell>
          <cell r="R166">
            <v>214.81290000000001</v>
          </cell>
          <cell r="S166">
            <v>75.180000000000007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CAXANGÁ</v>
          </cell>
          <cell r="E167" t="str">
            <v>ROSINEIDE MARIA DA SILVA</v>
          </cell>
          <cell r="F167" t="str">
            <v>2 - Outros Profissionais da Saúde</v>
          </cell>
          <cell r="G167" t="str">
            <v>3222-05</v>
          </cell>
          <cell r="H167">
            <v>44317</v>
          </cell>
          <cell r="I167">
            <v>0</v>
          </cell>
          <cell r="J167">
            <v>163.21</v>
          </cell>
          <cell r="K167">
            <v>0</v>
          </cell>
          <cell r="L167">
            <v>172.96440000000001</v>
          </cell>
          <cell r="M167">
            <v>5.5</v>
          </cell>
          <cell r="O167">
            <v>1.47</v>
          </cell>
          <cell r="P167">
            <v>0</v>
          </cell>
          <cell r="R167">
            <v>288.0129</v>
          </cell>
          <cell r="S167">
            <v>75.180000000000007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CAXANGÁ</v>
          </cell>
          <cell r="E168" t="str">
            <v>ROSINEIDE MARIA DE OLIVEIRA</v>
          </cell>
          <cell r="F168" t="str">
            <v>2 - Outros Profissionais da Saúde</v>
          </cell>
          <cell r="G168" t="str">
            <v>3222-05</v>
          </cell>
          <cell r="H168">
            <v>44317</v>
          </cell>
          <cell r="I168">
            <v>0</v>
          </cell>
          <cell r="J168">
            <v>126.93</v>
          </cell>
          <cell r="K168">
            <v>0</v>
          </cell>
          <cell r="L168">
            <v>172.96440000000001</v>
          </cell>
          <cell r="M168">
            <v>5.5</v>
          </cell>
          <cell r="O168">
            <v>1.47</v>
          </cell>
          <cell r="P168">
            <v>0</v>
          </cell>
          <cell r="R168">
            <v>124.8129</v>
          </cell>
          <cell r="S168">
            <v>75.180000000000007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CAXANGÁ</v>
          </cell>
          <cell r="E169" t="str">
            <v>SABRINA DA SILVA GOMES MUNIZ</v>
          </cell>
          <cell r="F169" t="str">
            <v>2 - Outros Profissionais da Saúde</v>
          </cell>
          <cell r="G169" t="str">
            <v>3222-05</v>
          </cell>
          <cell r="H169">
            <v>44317</v>
          </cell>
          <cell r="I169">
            <v>0</v>
          </cell>
          <cell r="J169">
            <v>160.53</v>
          </cell>
          <cell r="K169">
            <v>0</v>
          </cell>
          <cell r="L169">
            <v>172.96440000000001</v>
          </cell>
          <cell r="M169">
            <v>5.5</v>
          </cell>
          <cell r="O169">
            <v>1.47</v>
          </cell>
          <cell r="P169">
            <v>0</v>
          </cell>
          <cell r="R169">
            <v>117.3129</v>
          </cell>
          <cell r="S169">
            <v>75.180000000000007</v>
          </cell>
          <cell r="U169">
            <v>66.12</v>
          </cell>
          <cell r="V169">
            <v>0</v>
          </cell>
          <cell r="X169" t="str">
            <v>AUXILIO CRECHE</v>
          </cell>
          <cell r="Y169">
            <v>0</v>
          </cell>
          <cell r="Z169">
            <v>0</v>
          </cell>
        </row>
        <row r="170">
          <cell r="C170" t="str">
            <v>UPA CAXANGÁ</v>
          </cell>
          <cell r="E170" t="str">
            <v>SABRINA GABRIELLY DE MELO NASCIMENTO</v>
          </cell>
          <cell r="F170" t="str">
            <v>2 - Outros Profissionais da Saúde</v>
          </cell>
          <cell r="G170" t="str">
            <v>3222-05</v>
          </cell>
          <cell r="H170">
            <v>44317</v>
          </cell>
          <cell r="I170">
            <v>0</v>
          </cell>
          <cell r="J170">
            <v>125.98</v>
          </cell>
          <cell r="K170">
            <v>0</v>
          </cell>
          <cell r="L170">
            <v>172.96440000000001</v>
          </cell>
          <cell r="M170">
            <v>5.5</v>
          </cell>
          <cell r="O170">
            <v>1.47</v>
          </cell>
          <cell r="P170">
            <v>0</v>
          </cell>
          <cell r="R170">
            <v>117.3129</v>
          </cell>
          <cell r="S170">
            <v>75.180000000000007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CAXANGÁ</v>
          </cell>
          <cell r="E171" t="str">
            <v>SAMMARA SHIRLEY MATEUS BEZERRA OLIVEIRA DA SILVA</v>
          </cell>
          <cell r="F171" t="str">
            <v>2 - Outros Profissionais da Saúde</v>
          </cell>
          <cell r="G171" t="str">
            <v>2516-05</v>
          </cell>
          <cell r="H171">
            <v>44317</v>
          </cell>
          <cell r="I171">
            <v>0</v>
          </cell>
          <cell r="J171">
            <v>258.52</v>
          </cell>
          <cell r="K171">
            <v>0</v>
          </cell>
          <cell r="L171">
            <v>0</v>
          </cell>
          <cell r="M171">
            <v>0</v>
          </cell>
          <cell r="O171">
            <v>1.47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CAXANGÁ</v>
          </cell>
          <cell r="E172" t="str">
            <v>SEVERINO ROGERIO BARBOSA NETO</v>
          </cell>
          <cell r="F172" t="str">
            <v>2 - Outros Profissionais da Saúde</v>
          </cell>
          <cell r="G172" t="str">
            <v>5151-10</v>
          </cell>
          <cell r="H172">
            <v>44317</v>
          </cell>
          <cell r="I172">
            <v>0</v>
          </cell>
          <cell r="J172">
            <v>117.05</v>
          </cell>
          <cell r="K172">
            <v>0</v>
          </cell>
          <cell r="L172">
            <v>172.96440000000001</v>
          </cell>
          <cell r="M172">
            <v>5.5</v>
          </cell>
          <cell r="O172">
            <v>1.47</v>
          </cell>
          <cell r="P172">
            <v>0</v>
          </cell>
          <cell r="R172">
            <v>229.81290000000001</v>
          </cell>
          <cell r="S172">
            <v>66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CAXANGÁ</v>
          </cell>
          <cell r="E173" t="str">
            <v>SILVANA PIMENTEL FRANCA SANTOS</v>
          </cell>
          <cell r="F173" t="str">
            <v>2 - Outros Profissionais da Saúde</v>
          </cell>
          <cell r="G173" t="str">
            <v>5152-05</v>
          </cell>
          <cell r="H173">
            <v>44317</v>
          </cell>
          <cell r="I173">
            <v>0</v>
          </cell>
          <cell r="J173">
            <v>116.68</v>
          </cell>
          <cell r="K173">
            <v>0</v>
          </cell>
          <cell r="L173">
            <v>172.96440000000001</v>
          </cell>
          <cell r="M173">
            <v>5.5</v>
          </cell>
          <cell r="O173">
            <v>1.47</v>
          </cell>
          <cell r="P173">
            <v>0</v>
          </cell>
          <cell r="R173">
            <v>270.31290000000001</v>
          </cell>
          <cell r="S173">
            <v>66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CAXANGÁ</v>
          </cell>
          <cell r="E174" t="str">
            <v>SILVANIA MARIA RIBEIRO PEREIRA DA SILVA</v>
          </cell>
          <cell r="F174" t="str">
            <v>2 - Outros Profissionais da Saúde</v>
          </cell>
          <cell r="G174" t="str">
            <v>5152-05</v>
          </cell>
          <cell r="H174">
            <v>44317</v>
          </cell>
          <cell r="I174">
            <v>0</v>
          </cell>
          <cell r="J174">
            <v>150.86000000000001</v>
          </cell>
          <cell r="K174">
            <v>0</v>
          </cell>
          <cell r="L174">
            <v>172.96440000000001</v>
          </cell>
          <cell r="M174">
            <v>5.5</v>
          </cell>
          <cell r="O174">
            <v>1.47</v>
          </cell>
          <cell r="P174">
            <v>0</v>
          </cell>
          <cell r="R174">
            <v>288.0129</v>
          </cell>
          <cell r="S174">
            <v>66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CAXANGÁ</v>
          </cell>
          <cell r="E175" t="str">
            <v>SUELI MOREIRA DA SILVA</v>
          </cell>
          <cell r="F175" t="str">
            <v>2 - Outros Profissionais da Saúde</v>
          </cell>
          <cell r="G175" t="str">
            <v>2516-05</v>
          </cell>
          <cell r="H175">
            <v>44317</v>
          </cell>
          <cell r="I175">
            <v>0</v>
          </cell>
          <cell r="J175">
            <v>270.45</v>
          </cell>
          <cell r="K175">
            <v>0</v>
          </cell>
          <cell r="L175">
            <v>172.96440000000001</v>
          </cell>
          <cell r="M175">
            <v>5.5</v>
          </cell>
          <cell r="O175">
            <v>1.47</v>
          </cell>
          <cell r="P175">
            <v>0</v>
          </cell>
          <cell r="R175">
            <v>93.312899999999999</v>
          </cell>
          <cell r="S175">
            <v>88.5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CAXANGÁ</v>
          </cell>
          <cell r="E176" t="str">
            <v>SUZIANE GOMES FERREIRA CAVALCANTI</v>
          </cell>
          <cell r="F176" t="str">
            <v>2 - Outros Profissionais da Saúde</v>
          </cell>
          <cell r="G176" t="str">
            <v>3222-05</v>
          </cell>
          <cell r="H176">
            <v>44317</v>
          </cell>
          <cell r="I176">
            <v>0</v>
          </cell>
          <cell r="J176">
            <v>125.98</v>
          </cell>
          <cell r="K176">
            <v>0</v>
          </cell>
          <cell r="L176">
            <v>172.96440000000001</v>
          </cell>
          <cell r="M176">
            <v>5.5</v>
          </cell>
          <cell r="O176">
            <v>1.47</v>
          </cell>
          <cell r="P176">
            <v>0</v>
          </cell>
          <cell r="R176">
            <v>229.81290000000001</v>
          </cell>
          <cell r="S176">
            <v>75.180000000000007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CAXANGÁ</v>
          </cell>
          <cell r="E177" t="str">
            <v>SWANY MARIA DE ARAUJO RAMOS</v>
          </cell>
          <cell r="F177" t="str">
            <v>2 - Outros Profissionais da Saúde</v>
          </cell>
          <cell r="G177" t="str">
            <v>2516-05</v>
          </cell>
          <cell r="H177">
            <v>44317</v>
          </cell>
          <cell r="I177">
            <v>0</v>
          </cell>
          <cell r="J177">
            <v>220.08</v>
          </cell>
          <cell r="K177">
            <v>0</v>
          </cell>
          <cell r="L177">
            <v>172.96440000000001</v>
          </cell>
          <cell r="M177">
            <v>5.5</v>
          </cell>
          <cell r="O177">
            <v>1.47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CAXANGÁ</v>
          </cell>
          <cell r="E178" t="str">
            <v>VANESSA CRISTINA DE OLIVEIRA</v>
          </cell>
          <cell r="F178" t="str">
            <v>2 - Outros Profissionais da Saúde</v>
          </cell>
          <cell r="G178" t="str">
            <v>2235-05</v>
          </cell>
          <cell r="H178">
            <v>44317</v>
          </cell>
          <cell r="I178">
            <v>0</v>
          </cell>
          <cell r="J178">
            <v>278.58</v>
          </cell>
          <cell r="K178">
            <v>0</v>
          </cell>
          <cell r="L178">
            <v>172.96440000000001</v>
          </cell>
          <cell r="M178">
            <v>3.08</v>
          </cell>
          <cell r="O178">
            <v>4.17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CAXANGÁ</v>
          </cell>
          <cell r="E179" t="str">
            <v>VANESSA PRUDENCIO DO NASCIMENTO</v>
          </cell>
          <cell r="F179" t="str">
            <v>2 - Outros Profissionais da Saúde</v>
          </cell>
          <cell r="G179" t="str">
            <v>3222-05</v>
          </cell>
          <cell r="H179">
            <v>44317</v>
          </cell>
          <cell r="I179">
            <v>0</v>
          </cell>
          <cell r="J179">
            <v>139.52000000000001</v>
          </cell>
          <cell r="K179">
            <v>0</v>
          </cell>
          <cell r="L179">
            <v>0</v>
          </cell>
          <cell r="M179">
            <v>0</v>
          </cell>
          <cell r="O179">
            <v>1.47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CAXANGÁ</v>
          </cell>
          <cell r="E180" t="str">
            <v>WASHINGTON XAVIER MARINHO</v>
          </cell>
          <cell r="F180" t="str">
            <v>2 - Outros Profissionais da Saúde</v>
          </cell>
          <cell r="G180" t="str">
            <v>5211-30</v>
          </cell>
          <cell r="H180">
            <v>44317</v>
          </cell>
          <cell r="I180">
            <v>0</v>
          </cell>
          <cell r="J180">
            <v>111.33</v>
          </cell>
          <cell r="K180">
            <v>0</v>
          </cell>
          <cell r="L180">
            <v>0</v>
          </cell>
          <cell r="M180">
            <v>0</v>
          </cell>
          <cell r="O180">
            <v>1.47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CAXANGÁ</v>
          </cell>
          <cell r="E181" t="str">
            <v>WELLINGTON PEREIRA ARCANJO</v>
          </cell>
          <cell r="F181" t="str">
            <v>2 - Outros Profissionais da Saúde</v>
          </cell>
          <cell r="G181" t="str">
            <v>3222-05</v>
          </cell>
          <cell r="H181">
            <v>44317</v>
          </cell>
          <cell r="I181">
            <v>0</v>
          </cell>
          <cell r="J181">
            <v>154.99</v>
          </cell>
          <cell r="K181">
            <v>0</v>
          </cell>
          <cell r="L181">
            <v>172.96440000000001</v>
          </cell>
          <cell r="M181">
            <v>5.5</v>
          </cell>
          <cell r="O181">
            <v>1.47</v>
          </cell>
          <cell r="P181">
            <v>0</v>
          </cell>
          <cell r="R181">
            <v>214.81290000000001</v>
          </cell>
          <cell r="S181">
            <v>75.180000000000007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CAXANGÁ</v>
          </cell>
          <cell r="E182" t="str">
            <v>AIRTON CESAR PEREIRA DE SA FILHO</v>
          </cell>
          <cell r="F182" t="str">
            <v>1 - Médico</v>
          </cell>
          <cell r="G182" t="str">
            <v>225270</v>
          </cell>
          <cell r="H182">
            <v>44317</v>
          </cell>
          <cell r="I182">
            <v>0</v>
          </cell>
          <cell r="J182">
            <v>491.51</v>
          </cell>
          <cell r="K182">
            <v>0</v>
          </cell>
          <cell r="L182">
            <v>172.96440000000001</v>
          </cell>
          <cell r="M182">
            <v>5.5</v>
          </cell>
          <cell r="O182">
            <v>11.44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CAXANGÁ</v>
          </cell>
          <cell r="E183" t="str">
            <v>AMANDA LEMOS ALVES SARAIVA</v>
          </cell>
          <cell r="F183" t="str">
            <v>1 - Médico</v>
          </cell>
          <cell r="G183" t="str">
            <v>225125</v>
          </cell>
          <cell r="H183">
            <v>44317</v>
          </cell>
          <cell r="I183">
            <v>0</v>
          </cell>
          <cell r="J183">
            <v>526.98</v>
          </cell>
          <cell r="K183">
            <v>0</v>
          </cell>
          <cell r="L183">
            <v>172.96440000000001</v>
          </cell>
          <cell r="M183">
            <v>5.5</v>
          </cell>
          <cell r="O183">
            <v>11.44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CAXANGÁ</v>
          </cell>
          <cell r="E184" t="str">
            <v>AMANDHA ARAUJO CRUZ</v>
          </cell>
          <cell r="F184" t="str">
            <v>1 - Médico</v>
          </cell>
          <cell r="G184" t="str">
            <v>225125</v>
          </cell>
          <cell r="H184">
            <v>44317</v>
          </cell>
          <cell r="I184">
            <v>0</v>
          </cell>
          <cell r="J184">
            <v>639.19000000000005</v>
          </cell>
          <cell r="K184">
            <v>0</v>
          </cell>
          <cell r="L184">
            <v>0</v>
          </cell>
          <cell r="M184">
            <v>0</v>
          </cell>
          <cell r="O184">
            <v>11.44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CAXANGÁ</v>
          </cell>
          <cell r="E185" t="str">
            <v>ANA CAROLINE DE SOUZA MENDES FALCAO</v>
          </cell>
          <cell r="F185" t="str">
            <v>1 - Médico</v>
          </cell>
          <cell r="G185">
            <v>225124</v>
          </cell>
          <cell r="H185">
            <v>44317</v>
          </cell>
          <cell r="I185">
            <v>0</v>
          </cell>
          <cell r="J185">
            <v>866.57</v>
          </cell>
          <cell r="K185">
            <v>0</v>
          </cell>
          <cell r="L185">
            <v>0</v>
          </cell>
          <cell r="M185">
            <v>0</v>
          </cell>
          <cell r="O185">
            <v>11.44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CAXANGÁ</v>
          </cell>
          <cell r="E186" t="str">
            <v>ANANDA COSTA DOMINGOS</v>
          </cell>
          <cell r="F186" t="str">
            <v>1 - Médico</v>
          </cell>
          <cell r="G186" t="str">
            <v>225125</v>
          </cell>
          <cell r="H186">
            <v>44317</v>
          </cell>
          <cell r="I186">
            <v>0</v>
          </cell>
          <cell r="J186">
            <v>433.03</v>
          </cell>
          <cell r="K186">
            <v>0</v>
          </cell>
          <cell r="L186">
            <v>0</v>
          </cell>
          <cell r="M186">
            <v>0</v>
          </cell>
          <cell r="O186">
            <v>11.44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CAXANGÁ</v>
          </cell>
          <cell r="E187" t="str">
            <v>AUDREY VIOLETA MARTINS DE VASCONCELOS</v>
          </cell>
          <cell r="F187" t="str">
            <v>1 - Médico</v>
          </cell>
          <cell r="G187" t="str">
            <v>225125</v>
          </cell>
          <cell r="H187">
            <v>44317</v>
          </cell>
          <cell r="I187">
            <v>0</v>
          </cell>
          <cell r="J187">
            <v>788.31</v>
          </cell>
          <cell r="K187">
            <v>0</v>
          </cell>
          <cell r="L187">
            <v>172.96440000000001</v>
          </cell>
          <cell r="M187">
            <v>5.5</v>
          </cell>
          <cell r="O187">
            <v>11.44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CAXANGÁ</v>
          </cell>
          <cell r="E188" t="str">
            <v>AURIVAN BARROS DE MELO</v>
          </cell>
          <cell r="F188" t="str">
            <v>1 - Médico</v>
          </cell>
          <cell r="G188" t="str">
            <v>225270</v>
          </cell>
          <cell r="H188">
            <v>44317</v>
          </cell>
          <cell r="I188">
            <v>0</v>
          </cell>
          <cell r="J188">
            <v>1036.43</v>
          </cell>
          <cell r="K188">
            <v>0</v>
          </cell>
          <cell r="L188">
            <v>172.96440000000001</v>
          </cell>
          <cell r="M188">
            <v>5.5</v>
          </cell>
          <cell r="O188">
            <v>11.44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CAXANGÁ</v>
          </cell>
          <cell r="E189" t="str">
            <v>AVRAHAM MACHADO COSTA FERREIRA</v>
          </cell>
          <cell r="F189" t="str">
            <v>1 - Médico</v>
          </cell>
          <cell r="G189" t="str">
            <v>225270</v>
          </cell>
          <cell r="H189">
            <v>44317</v>
          </cell>
          <cell r="I189">
            <v>0</v>
          </cell>
          <cell r="J189">
            <v>457.51</v>
          </cell>
          <cell r="K189">
            <v>0</v>
          </cell>
          <cell r="L189">
            <v>172.96440000000001</v>
          </cell>
          <cell r="M189">
            <v>5.5</v>
          </cell>
          <cell r="O189">
            <v>11.44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CAXANGÁ</v>
          </cell>
          <cell r="E190" t="str">
            <v>BARBARA DE VASCONCELOS CALHEIROS CORREIA</v>
          </cell>
          <cell r="F190" t="str">
            <v>1 - Médico</v>
          </cell>
          <cell r="G190" t="str">
            <v>225124</v>
          </cell>
          <cell r="H190">
            <v>44317</v>
          </cell>
          <cell r="I190">
            <v>0</v>
          </cell>
          <cell r="J190">
            <v>818.86</v>
          </cell>
          <cell r="K190">
            <v>0</v>
          </cell>
          <cell r="L190">
            <v>172.96440000000001</v>
          </cell>
          <cell r="M190">
            <v>5.5</v>
          </cell>
          <cell r="O190">
            <v>11.44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CAXANGÁ</v>
          </cell>
          <cell r="E191" t="str">
            <v>CAIO CESAR DE LIMA SILVA</v>
          </cell>
          <cell r="F191" t="str">
            <v>1 - Médico</v>
          </cell>
          <cell r="G191" t="str">
            <v>225125</v>
          </cell>
          <cell r="H191">
            <v>44317</v>
          </cell>
          <cell r="I191">
            <v>0</v>
          </cell>
          <cell r="J191">
            <v>1007.54</v>
          </cell>
          <cell r="K191">
            <v>0</v>
          </cell>
          <cell r="L191">
            <v>172.96440000000001</v>
          </cell>
          <cell r="M191">
            <v>5.5</v>
          </cell>
          <cell r="O191">
            <v>11.44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CAXANGÁ</v>
          </cell>
          <cell r="E192" t="str">
            <v>CLECIA MARIA FIGUEIROA MELO</v>
          </cell>
          <cell r="F192" t="str">
            <v>1 - Médico</v>
          </cell>
          <cell r="G192" t="str">
            <v>225124</v>
          </cell>
          <cell r="H192">
            <v>44317</v>
          </cell>
          <cell r="I192">
            <v>0</v>
          </cell>
          <cell r="J192">
            <v>324.8</v>
          </cell>
          <cell r="K192">
            <v>0</v>
          </cell>
          <cell r="L192">
            <v>172.96440000000001</v>
          </cell>
          <cell r="M192">
            <v>5.5</v>
          </cell>
          <cell r="O192">
            <v>11.44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CAXANGÁ</v>
          </cell>
          <cell r="E193" t="str">
            <v>DIOGENES GOMES DE ANDRADE XAVIER</v>
          </cell>
          <cell r="F193" t="str">
            <v>1 - Médico</v>
          </cell>
          <cell r="G193" t="str">
            <v>225125</v>
          </cell>
          <cell r="H193">
            <v>44317</v>
          </cell>
          <cell r="I193">
            <v>0</v>
          </cell>
          <cell r="J193">
            <v>668.03</v>
          </cell>
          <cell r="K193">
            <v>0</v>
          </cell>
          <cell r="L193">
            <v>172.96440000000001</v>
          </cell>
          <cell r="M193">
            <v>5.5</v>
          </cell>
          <cell r="O193">
            <v>11.44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CAXANGÁ</v>
          </cell>
          <cell r="E194" t="str">
            <v>ELISA PERI AZEVEDO</v>
          </cell>
          <cell r="F194" t="str">
            <v>1 - Médico</v>
          </cell>
          <cell r="G194">
            <v>225125</v>
          </cell>
          <cell r="H194">
            <v>44317</v>
          </cell>
          <cell r="I194">
            <v>0</v>
          </cell>
          <cell r="J194">
            <v>558.52</v>
          </cell>
          <cell r="K194">
            <v>0</v>
          </cell>
          <cell r="L194">
            <v>0</v>
          </cell>
          <cell r="M194">
            <v>0</v>
          </cell>
          <cell r="O194">
            <v>11.44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CAXANGÁ</v>
          </cell>
          <cell r="E195" t="str">
            <v>ENI ARAUJO GOMES</v>
          </cell>
          <cell r="F195" t="str">
            <v>1 - Médico</v>
          </cell>
          <cell r="G195" t="str">
            <v>225125</v>
          </cell>
          <cell r="H195">
            <v>44317</v>
          </cell>
          <cell r="I195">
            <v>0</v>
          </cell>
          <cell r="J195">
            <v>469.19</v>
          </cell>
          <cell r="K195">
            <v>0</v>
          </cell>
          <cell r="L195">
            <v>172.96440000000001</v>
          </cell>
          <cell r="M195">
            <v>5.5</v>
          </cell>
          <cell r="O195">
            <v>11.44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CAXANGÁ</v>
          </cell>
          <cell r="E196" t="str">
            <v>ERYCK EDELWEYS DOS SANTOS FIRMINO</v>
          </cell>
          <cell r="F196" t="str">
            <v>1 - Médico</v>
          </cell>
          <cell r="G196" t="str">
            <v>225125</v>
          </cell>
          <cell r="H196">
            <v>44317</v>
          </cell>
          <cell r="I196">
            <v>0</v>
          </cell>
          <cell r="J196">
            <v>811.87</v>
          </cell>
          <cell r="K196">
            <v>0</v>
          </cell>
          <cell r="L196">
            <v>172.96440000000001</v>
          </cell>
          <cell r="M196">
            <v>5.5</v>
          </cell>
          <cell r="O196">
            <v>11.44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</v>
          </cell>
          <cell r="E197" t="str">
            <v>FERNANDO ANIBAL FIALHO CANTARELLI</v>
          </cell>
          <cell r="F197" t="str">
            <v>1 - Médico</v>
          </cell>
          <cell r="G197" t="str">
            <v>225125</v>
          </cell>
          <cell r="H197">
            <v>44317</v>
          </cell>
          <cell r="I197">
            <v>0</v>
          </cell>
          <cell r="J197">
            <v>1054.04</v>
          </cell>
          <cell r="K197">
            <v>0</v>
          </cell>
          <cell r="L197">
            <v>0</v>
          </cell>
          <cell r="M197">
            <v>0</v>
          </cell>
          <cell r="O197">
            <v>11.44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CAXANGÁ</v>
          </cell>
          <cell r="E198" t="str">
            <v>FILIPE DE AZEVEDO MESQUITA</v>
          </cell>
          <cell r="F198" t="str">
            <v>1 - Médico</v>
          </cell>
          <cell r="G198" t="str">
            <v>225270</v>
          </cell>
          <cell r="H198">
            <v>44317</v>
          </cell>
          <cell r="I198">
            <v>0</v>
          </cell>
          <cell r="J198">
            <v>808.09</v>
          </cell>
          <cell r="K198">
            <v>0</v>
          </cell>
          <cell r="L198">
            <v>172.96440000000001</v>
          </cell>
          <cell r="M198">
            <v>5.5</v>
          </cell>
          <cell r="O198">
            <v>11.44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CAXANGÁ</v>
          </cell>
          <cell r="E199" t="str">
            <v>GABRIELA NASCIMENTO SANTIAGO</v>
          </cell>
          <cell r="F199" t="str">
            <v>1 - Médico</v>
          </cell>
          <cell r="G199" t="str">
            <v>225125</v>
          </cell>
          <cell r="H199">
            <v>44317</v>
          </cell>
          <cell r="I199">
            <v>0</v>
          </cell>
          <cell r="J199">
            <v>725.44</v>
          </cell>
          <cell r="K199">
            <v>0</v>
          </cell>
          <cell r="L199">
            <v>172.96440000000001</v>
          </cell>
          <cell r="M199">
            <v>5.5</v>
          </cell>
          <cell r="O199">
            <v>11.44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CAXANGÁ</v>
          </cell>
          <cell r="E200" t="str">
            <v>GEYDSON NOBREGA DA SILVA</v>
          </cell>
          <cell r="F200" t="str">
            <v>1 - Médico</v>
          </cell>
          <cell r="G200" t="str">
            <v>225125</v>
          </cell>
          <cell r="H200">
            <v>44317</v>
          </cell>
          <cell r="I200">
            <v>0</v>
          </cell>
          <cell r="J200">
            <v>438.48</v>
          </cell>
          <cell r="K200">
            <v>0</v>
          </cell>
          <cell r="L200">
            <v>172.96440000000001</v>
          </cell>
          <cell r="M200">
            <v>5.5</v>
          </cell>
          <cell r="O200">
            <v>11.44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CAXANGÁ</v>
          </cell>
          <cell r="E201" t="str">
            <v>GUILHERME UCHOA CAVALCANTI WALMSLEY</v>
          </cell>
          <cell r="F201" t="str">
            <v>1 - Médico</v>
          </cell>
          <cell r="G201" t="str">
            <v>225125</v>
          </cell>
          <cell r="H201">
            <v>44317</v>
          </cell>
          <cell r="I201">
            <v>0</v>
          </cell>
          <cell r="J201">
            <v>790.81</v>
          </cell>
          <cell r="K201">
            <v>0</v>
          </cell>
          <cell r="L201">
            <v>172.96440000000001</v>
          </cell>
          <cell r="M201">
            <v>5.5</v>
          </cell>
          <cell r="O201">
            <v>11.44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CAXANGÁ</v>
          </cell>
          <cell r="E202" t="str">
            <v>GUSTAVO HENRIQUE FRANCA DE MORAES</v>
          </cell>
          <cell r="F202" t="str">
            <v>1 - Médico</v>
          </cell>
          <cell r="G202" t="str">
            <v>225125</v>
          </cell>
          <cell r="H202">
            <v>44317</v>
          </cell>
          <cell r="I202">
            <v>0</v>
          </cell>
          <cell r="J202">
            <v>586.6</v>
          </cell>
          <cell r="K202">
            <v>0</v>
          </cell>
          <cell r="L202">
            <v>0</v>
          </cell>
          <cell r="M202">
            <v>0</v>
          </cell>
          <cell r="O202">
            <v>11.44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CAXANGÁ</v>
          </cell>
          <cell r="E203" t="str">
            <v>JONAS MENEZES DE LIMA</v>
          </cell>
          <cell r="F203" t="str">
            <v>1 - Médico</v>
          </cell>
          <cell r="G203" t="str">
            <v>225125</v>
          </cell>
          <cell r="H203">
            <v>44317</v>
          </cell>
          <cell r="I203">
            <v>0</v>
          </cell>
          <cell r="J203">
            <v>610.91999999999996</v>
          </cell>
          <cell r="K203">
            <v>0</v>
          </cell>
          <cell r="L203">
            <v>172.96440000000001</v>
          </cell>
          <cell r="M203">
            <v>5.5</v>
          </cell>
          <cell r="O203">
            <v>11.44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CAXANGÁ</v>
          </cell>
          <cell r="E204" t="str">
            <v>JULIANA RODRIGUES CASTELO BRANCO RADNAI</v>
          </cell>
          <cell r="F204" t="str">
            <v>1 - Médico</v>
          </cell>
          <cell r="G204" t="str">
            <v>225125</v>
          </cell>
          <cell r="H204">
            <v>44317</v>
          </cell>
          <cell r="I204">
            <v>0</v>
          </cell>
          <cell r="J204">
            <v>316.20999999999998</v>
          </cell>
          <cell r="K204">
            <v>0</v>
          </cell>
          <cell r="L204">
            <v>172.96440000000001</v>
          </cell>
          <cell r="M204">
            <v>5.5</v>
          </cell>
          <cell r="O204">
            <v>11.44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CAXANGÁ</v>
          </cell>
          <cell r="E205" t="str">
            <v>JULIANNA DE CARVALHO PEREIRA</v>
          </cell>
          <cell r="F205" t="str">
            <v>1 - Médico</v>
          </cell>
          <cell r="G205" t="str">
            <v>225124</v>
          </cell>
          <cell r="H205">
            <v>44317</v>
          </cell>
          <cell r="I205">
            <v>0</v>
          </cell>
          <cell r="J205">
            <v>613.28</v>
          </cell>
          <cell r="K205">
            <v>0</v>
          </cell>
          <cell r="L205">
            <v>172.96440000000001</v>
          </cell>
          <cell r="M205">
            <v>5.5</v>
          </cell>
          <cell r="O205">
            <v>11.44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</v>
          </cell>
          <cell r="E206" t="str">
            <v>JULIO CESAR SILVA DE ALBUQUERQUE</v>
          </cell>
          <cell r="F206" t="str">
            <v>1 - Médico</v>
          </cell>
          <cell r="G206" t="str">
            <v>225124</v>
          </cell>
          <cell r="H206">
            <v>44317</v>
          </cell>
          <cell r="I206">
            <v>0</v>
          </cell>
          <cell r="J206">
            <v>587.26</v>
          </cell>
          <cell r="K206">
            <v>0</v>
          </cell>
          <cell r="L206">
            <v>172.96440000000001</v>
          </cell>
          <cell r="M206">
            <v>5.5</v>
          </cell>
          <cell r="O206">
            <v>11.44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CAXANGÁ</v>
          </cell>
          <cell r="E207" t="str">
            <v>KAMILLA DE MACEDO E SILVA CORREA DE OLIVEIRA</v>
          </cell>
          <cell r="F207" t="str">
            <v>1 - Médico</v>
          </cell>
          <cell r="G207" t="str">
            <v>225125</v>
          </cell>
          <cell r="H207">
            <v>44317</v>
          </cell>
          <cell r="I207">
            <v>0</v>
          </cell>
          <cell r="J207">
            <v>748.68</v>
          </cell>
          <cell r="K207">
            <v>0</v>
          </cell>
          <cell r="L207">
            <v>172.96440000000001</v>
          </cell>
          <cell r="M207">
            <v>5.5</v>
          </cell>
          <cell r="O207">
            <v>11.44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CAXANGÁ</v>
          </cell>
          <cell r="E208" t="str">
            <v>LAURA GUIMARAES AZEVEDO TINOCO</v>
          </cell>
          <cell r="F208" t="str">
            <v>1 - Médico</v>
          </cell>
          <cell r="G208" t="str">
            <v>225125</v>
          </cell>
          <cell r="H208">
            <v>44317</v>
          </cell>
          <cell r="I208">
            <v>0</v>
          </cell>
          <cell r="J208">
            <v>751.56</v>
          </cell>
          <cell r="K208">
            <v>0</v>
          </cell>
          <cell r="L208">
            <v>172.96440000000001</v>
          </cell>
          <cell r="M208">
            <v>5.5</v>
          </cell>
          <cell r="O208">
            <v>11.44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CAXANGÁ</v>
          </cell>
          <cell r="E209" t="str">
            <v>LAYS MIRANDA DE ALMEIDA MARTINS</v>
          </cell>
          <cell r="F209" t="str">
            <v>1 - Médico</v>
          </cell>
          <cell r="G209">
            <v>225125</v>
          </cell>
          <cell r="H209">
            <v>44317</v>
          </cell>
          <cell r="I209">
            <v>0</v>
          </cell>
          <cell r="J209">
            <v>293.92</v>
          </cell>
          <cell r="K209">
            <v>0</v>
          </cell>
          <cell r="L209">
            <v>0</v>
          </cell>
          <cell r="M209">
            <v>0</v>
          </cell>
          <cell r="O209">
            <v>11.44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CAXANGÁ</v>
          </cell>
          <cell r="E210" t="str">
            <v>LORENA REIMINE GUERRA</v>
          </cell>
          <cell r="F210" t="str">
            <v>1 - Médico</v>
          </cell>
          <cell r="G210" t="str">
            <v>225125</v>
          </cell>
          <cell r="H210">
            <v>44317</v>
          </cell>
          <cell r="I210">
            <v>0</v>
          </cell>
          <cell r="J210">
            <v>765.47</v>
          </cell>
          <cell r="K210">
            <v>0</v>
          </cell>
          <cell r="L210">
            <v>172.96440000000001</v>
          </cell>
          <cell r="M210">
            <v>5.5</v>
          </cell>
          <cell r="O210">
            <v>11.44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CAXANGÁ</v>
          </cell>
          <cell r="E211" t="str">
            <v>LUANA FREIRE GOES LIMA</v>
          </cell>
          <cell r="F211" t="str">
            <v>1 - Médico</v>
          </cell>
          <cell r="G211" t="str">
            <v>225124</v>
          </cell>
          <cell r="H211">
            <v>44317</v>
          </cell>
          <cell r="I211">
            <v>0</v>
          </cell>
          <cell r="J211">
            <v>761.14</v>
          </cell>
          <cell r="K211">
            <v>0</v>
          </cell>
          <cell r="L211">
            <v>0</v>
          </cell>
          <cell r="M211">
            <v>0</v>
          </cell>
          <cell r="O211">
            <v>11.44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CAXANGÁ</v>
          </cell>
          <cell r="E212" t="str">
            <v>LUCIANA FIGUEIROA DE SIQUEIRA CAMPOS</v>
          </cell>
          <cell r="F212" t="str">
            <v>1 - Médico</v>
          </cell>
          <cell r="G212" t="str">
            <v>225124</v>
          </cell>
          <cell r="H212">
            <v>44317</v>
          </cell>
          <cell r="I212">
            <v>0</v>
          </cell>
          <cell r="J212">
            <v>697.35</v>
          </cell>
          <cell r="K212">
            <v>0</v>
          </cell>
          <cell r="L212">
            <v>172.96440000000001</v>
          </cell>
          <cell r="M212">
            <v>5.5</v>
          </cell>
          <cell r="O212">
            <v>11.44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CAXANGÁ</v>
          </cell>
          <cell r="E213" t="str">
            <v>LUIZ MARCELO CORREIA JUNIOR</v>
          </cell>
          <cell r="F213" t="str">
            <v>1 - Médico</v>
          </cell>
          <cell r="G213" t="str">
            <v>225270</v>
          </cell>
          <cell r="H213">
            <v>44317</v>
          </cell>
          <cell r="I213">
            <v>0</v>
          </cell>
          <cell r="J213">
            <v>984.43</v>
          </cell>
          <cell r="K213">
            <v>0</v>
          </cell>
          <cell r="L213">
            <v>172.96440000000001</v>
          </cell>
          <cell r="M213">
            <v>5.5</v>
          </cell>
          <cell r="O213">
            <v>11.44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 CAXANGÁ</v>
          </cell>
          <cell r="E214" t="str">
            <v>LUIZI ALVES DOS SANTOS</v>
          </cell>
          <cell r="F214" t="str">
            <v>1 - Médico</v>
          </cell>
          <cell r="G214" t="str">
            <v>225125</v>
          </cell>
          <cell r="H214">
            <v>44317</v>
          </cell>
          <cell r="I214">
            <v>0</v>
          </cell>
          <cell r="J214">
            <v>666.74</v>
          </cell>
          <cell r="K214">
            <v>0</v>
          </cell>
          <cell r="L214">
            <v>0</v>
          </cell>
          <cell r="M214">
            <v>0</v>
          </cell>
          <cell r="O214">
            <v>11.44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CAXANGÁ</v>
          </cell>
          <cell r="E215" t="str">
            <v>MARIANA CAVALCANTI DE MELO</v>
          </cell>
          <cell r="F215" t="str">
            <v>1 - Médico</v>
          </cell>
          <cell r="G215">
            <v>225270</v>
          </cell>
          <cell r="H215">
            <v>44317</v>
          </cell>
          <cell r="I215">
            <v>0</v>
          </cell>
          <cell r="J215">
            <v>474.25</v>
          </cell>
          <cell r="K215">
            <v>0</v>
          </cell>
          <cell r="L215">
            <v>172.96440000000001</v>
          </cell>
          <cell r="M215">
            <v>5.5</v>
          </cell>
          <cell r="O215">
            <v>11.44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CAXANGÁ</v>
          </cell>
          <cell r="E216" t="str">
            <v>MAVINIER MENDES DE OLIVEIRA</v>
          </cell>
          <cell r="F216" t="str">
            <v>1 - Médico</v>
          </cell>
          <cell r="G216" t="str">
            <v>225270</v>
          </cell>
          <cell r="H216">
            <v>44317</v>
          </cell>
          <cell r="I216">
            <v>0</v>
          </cell>
          <cell r="J216">
            <v>562.42999999999995</v>
          </cell>
          <cell r="K216">
            <v>0</v>
          </cell>
          <cell r="L216">
            <v>172.96440000000001</v>
          </cell>
          <cell r="M216">
            <v>5.5</v>
          </cell>
          <cell r="O216">
            <v>11.44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CAXANGÁ</v>
          </cell>
          <cell r="E217" t="str">
            <v>NATHALYA MARIA DE MAGALHAES TELES BRINGEL</v>
          </cell>
          <cell r="F217" t="str">
            <v>1 - Médico</v>
          </cell>
          <cell r="G217" t="str">
            <v>225124</v>
          </cell>
          <cell r="H217">
            <v>44317</v>
          </cell>
          <cell r="I217">
            <v>0</v>
          </cell>
          <cell r="J217">
            <v>389.03</v>
          </cell>
          <cell r="K217">
            <v>0</v>
          </cell>
          <cell r="L217">
            <v>172.96440000000001</v>
          </cell>
          <cell r="M217">
            <v>5.5</v>
          </cell>
          <cell r="O217">
            <v>11.44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CAXANGÁ</v>
          </cell>
          <cell r="E218" t="str">
            <v>PAULA CRISTINA ALVES LEITAO</v>
          </cell>
          <cell r="F218" t="str">
            <v>1 - Médico</v>
          </cell>
          <cell r="G218" t="str">
            <v>225124</v>
          </cell>
          <cell r="H218">
            <v>44317</v>
          </cell>
          <cell r="I218">
            <v>0</v>
          </cell>
          <cell r="J218">
            <v>428.34</v>
          </cell>
          <cell r="K218">
            <v>0</v>
          </cell>
          <cell r="L218">
            <v>172.96440000000001</v>
          </cell>
          <cell r="M218">
            <v>5.5</v>
          </cell>
          <cell r="O218">
            <v>11.44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CAXANGÁ</v>
          </cell>
          <cell r="E219" t="str">
            <v>PAULO CARDOSO DO NASCIMENTO JUNIOR</v>
          </cell>
          <cell r="F219" t="str">
            <v>1 - Médico</v>
          </cell>
          <cell r="G219" t="str">
            <v>225125</v>
          </cell>
          <cell r="H219">
            <v>44317</v>
          </cell>
          <cell r="I219">
            <v>0</v>
          </cell>
          <cell r="J219">
            <v>1087.75</v>
          </cell>
          <cell r="K219">
            <v>0</v>
          </cell>
          <cell r="L219">
            <v>172.96440000000001</v>
          </cell>
          <cell r="M219">
            <v>5.5</v>
          </cell>
          <cell r="O219">
            <v>11.44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CAXANGÁ</v>
          </cell>
          <cell r="E220" t="str">
            <v>RAFAEL BAIA CARDOZO SILVA</v>
          </cell>
          <cell r="F220" t="str">
            <v>1 - Médico</v>
          </cell>
          <cell r="G220" t="str">
            <v>225270</v>
          </cell>
          <cell r="H220">
            <v>44317</v>
          </cell>
          <cell r="I220">
            <v>0</v>
          </cell>
          <cell r="J220">
            <v>577.54999999999995</v>
          </cell>
          <cell r="K220">
            <v>0</v>
          </cell>
          <cell r="L220">
            <v>172.96440000000001</v>
          </cell>
          <cell r="M220">
            <v>5.5</v>
          </cell>
          <cell r="O220">
            <v>11.44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 CAXANGÁ</v>
          </cell>
          <cell r="E221" t="str">
            <v>RAFAEL DA ROCHA CAMINHA</v>
          </cell>
          <cell r="F221" t="str">
            <v>1 - Médico</v>
          </cell>
          <cell r="G221" t="str">
            <v>225125</v>
          </cell>
          <cell r="H221">
            <v>44317</v>
          </cell>
          <cell r="I221">
            <v>0</v>
          </cell>
          <cell r="J221">
            <v>667.22</v>
          </cell>
          <cell r="K221">
            <v>0</v>
          </cell>
          <cell r="L221">
            <v>172.96440000000001</v>
          </cell>
          <cell r="M221">
            <v>5.5</v>
          </cell>
          <cell r="O221">
            <v>11.44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CAXANGÁ</v>
          </cell>
          <cell r="E222" t="str">
            <v>RICARDO BRUNO MERTENS FITTIPALDI</v>
          </cell>
          <cell r="F222" t="str">
            <v>1 - Médico</v>
          </cell>
          <cell r="G222" t="str">
            <v>225270</v>
          </cell>
          <cell r="H222">
            <v>44317</v>
          </cell>
          <cell r="I222">
            <v>0</v>
          </cell>
          <cell r="J222">
            <v>423.95</v>
          </cell>
          <cell r="K222">
            <v>0</v>
          </cell>
          <cell r="L222">
            <v>172.96440000000001</v>
          </cell>
          <cell r="M222">
            <v>5.5</v>
          </cell>
          <cell r="O222">
            <v>11.44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 CAXANGÁ</v>
          </cell>
          <cell r="E223" t="str">
            <v>ROBERTA BARROS DE SOUSA</v>
          </cell>
          <cell r="F223" t="str">
            <v>1 - Médico</v>
          </cell>
          <cell r="G223" t="str">
            <v>225124</v>
          </cell>
          <cell r="H223">
            <v>44317</v>
          </cell>
          <cell r="I223">
            <v>0</v>
          </cell>
          <cell r="J223">
            <v>541.78</v>
          </cell>
          <cell r="K223">
            <v>0</v>
          </cell>
          <cell r="L223">
            <v>0</v>
          </cell>
          <cell r="M223">
            <v>0</v>
          </cell>
          <cell r="O223">
            <v>11.44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 CAXANGÁ</v>
          </cell>
          <cell r="E224" t="str">
            <v>SABRINA MONTARROYOS DE ALBUQUERQUE</v>
          </cell>
          <cell r="F224" t="str">
            <v>1 - Médico</v>
          </cell>
          <cell r="G224" t="str">
            <v>225124</v>
          </cell>
          <cell r="H224">
            <v>44317</v>
          </cell>
          <cell r="I224">
            <v>0</v>
          </cell>
          <cell r="J224">
            <v>562.54</v>
          </cell>
          <cell r="K224">
            <v>0</v>
          </cell>
          <cell r="L224">
            <v>0</v>
          </cell>
          <cell r="M224">
            <v>0</v>
          </cell>
          <cell r="O224">
            <v>11.44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 CAXANGÁ</v>
          </cell>
          <cell r="E225" t="str">
            <v>SILVIO JOHNSON MACEDO DE SANTIAGO</v>
          </cell>
          <cell r="F225" t="str">
            <v>1 - Médico</v>
          </cell>
          <cell r="G225" t="str">
            <v>225270</v>
          </cell>
          <cell r="H225">
            <v>44317</v>
          </cell>
          <cell r="I225">
            <v>0</v>
          </cell>
          <cell r="J225">
            <v>929.68</v>
          </cell>
          <cell r="K225">
            <v>0</v>
          </cell>
          <cell r="L225">
            <v>172.96440000000001</v>
          </cell>
          <cell r="M225">
            <v>5.5</v>
          </cell>
          <cell r="O225">
            <v>11.44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 CAXANGÁ</v>
          </cell>
          <cell r="E226" t="str">
            <v>SIVALDO AUGUSTO RAMOS DE ARAUJO</v>
          </cell>
          <cell r="F226" t="str">
            <v>1 - Médico</v>
          </cell>
          <cell r="G226" t="str">
            <v>225125</v>
          </cell>
          <cell r="H226">
            <v>44317</v>
          </cell>
          <cell r="I226">
            <v>0</v>
          </cell>
          <cell r="J226">
            <v>832.91</v>
          </cell>
          <cell r="K226">
            <v>0</v>
          </cell>
          <cell r="L226">
            <v>172.96440000000001</v>
          </cell>
          <cell r="M226">
            <v>5.5</v>
          </cell>
          <cell r="O226">
            <v>11.44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 CAXANGÁ</v>
          </cell>
          <cell r="E227" t="str">
            <v>THAIS MIRANDA SOARES</v>
          </cell>
          <cell r="F227" t="str">
            <v>1 - Médico</v>
          </cell>
          <cell r="G227" t="str">
            <v>225124</v>
          </cell>
          <cell r="H227">
            <v>44317</v>
          </cell>
          <cell r="I227">
            <v>0</v>
          </cell>
          <cell r="J227">
            <v>429.43</v>
          </cell>
          <cell r="K227">
            <v>0</v>
          </cell>
          <cell r="L227">
            <v>0</v>
          </cell>
          <cell r="M227">
            <v>0</v>
          </cell>
          <cell r="O227">
            <v>11.44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 CAXANGÁ</v>
          </cell>
          <cell r="E228" t="str">
            <v>VICTORIA REGINA FERREIRA BARBOSA DA SILVA</v>
          </cell>
          <cell r="F228" t="str">
            <v>1 - Médico</v>
          </cell>
          <cell r="G228" t="str">
            <v>225125</v>
          </cell>
          <cell r="H228">
            <v>44317</v>
          </cell>
          <cell r="I228">
            <v>0</v>
          </cell>
          <cell r="J228">
            <v>806.86</v>
          </cell>
          <cell r="K228">
            <v>0</v>
          </cell>
          <cell r="L228">
            <v>172.96440000000001</v>
          </cell>
          <cell r="M228">
            <v>5.5</v>
          </cell>
          <cell r="O228">
            <v>11.44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UPA CAXANGÁ</v>
          </cell>
          <cell r="E229" t="str">
            <v>WILZE KENIA ARANTES SILVA</v>
          </cell>
          <cell r="F229" t="str">
            <v>1 - Médico</v>
          </cell>
          <cell r="G229" t="str">
            <v>225124</v>
          </cell>
          <cell r="H229">
            <v>44317</v>
          </cell>
          <cell r="I229">
            <v>0</v>
          </cell>
          <cell r="J229">
            <v>618.02</v>
          </cell>
          <cell r="K229">
            <v>0</v>
          </cell>
          <cell r="L229">
            <v>172.96440000000001</v>
          </cell>
          <cell r="M229">
            <v>5.5</v>
          </cell>
          <cell r="O229">
            <v>11.44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41332-9FF2-443E-8E86-857ED2800D08}">
  <sheetPr>
    <tabColor rgb="FF548DD4"/>
  </sheetPr>
  <dimension ref="A1:AB5002"/>
  <sheetViews>
    <sheetView showGridLines="0" tabSelected="1" workbookViewId="0">
      <selection sqref="A1:A2"/>
    </sheetView>
  </sheetViews>
  <sheetFormatPr defaultColWidth="14.42578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(OCULTAR)'!$P$3:$R$56,3,0),"")</f>
        <v>9767633000609</v>
      </c>
      <c r="B3" s="10" t="str">
        <f>'[1]TCE - ANEXO III - Preencher'!C12</f>
        <v>UPA CAXANGÁ</v>
      </c>
      <c r="C3" s="11"/>
      <c r="D3" s="12" t="str">
        <f>'[1]TCE - ANEXO III - Preencher'!E12</f>
        <v>ANDRESIELLY DOS SANTOS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4110-05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10.34</v>
      </c>
      <c r="J3" s="15">
        <f>'[1]TCE - ANEXO III - Preencher'!K12</f>
        <v>0</v>
      </c>
      <c r="K3" s="16">
        <f>'[1]TCE - ANEXO III - Preencher'!L12</f>
        <v>172.96440000000001</v>
      </c>
      <c r="L3" s="16">
        <f>'[1]TCE - ANEXO III - Preencher'!M12</f>
        <v>5.5</v>
      </c>
      <c r="M3" s="16">
        <f t="shared" ref="M3:M5002" si="0">K3-L3</f>
        <v>167.46440000000001</v>
      </c>
      <c r="N3" s="16">
        <f>'[1]TCE - ANEXO III - Preencher'!O12</f>
        <v>0</v>
      </c>
      <c r="O3" s="16">
        <f>'[1]TCE - ANEXO III - Preencher'!P12</f>
        <v>0</v>
      </c>
      <c r="P3" s="16">
        <f t="shared" ref="P3:P5002" si="1">N3-O3</f>
        <v>0</v>
      </c>
      <c r="Q3" s="16">
        <f>'[1]TCE - ANEXO III - Preencher'!R12</f>
        <v>124.8129</v>
      </c>
      <c r="R3" s="16">
        <f>'[1]TCE - ANEXO III - Preencher'!S12</f>
        <v>31.02</v>
      </c>
      <c r="S3" s="16">
        <f t="shared" ref="S3:S5002" si="2">Q3-R3</f>
        <v>93.792900000000003</v>
      </c>
      <c r="T3" s="16">
        <f>'[1]TCE - ANEXO III - Preencher'!U12</f>
        <v>0</v>
      </c>
      <c r="U3" s="16">
        <f>'[1]TCE - ANEXO III - Preencher'!V12</f>
        <v>0</v>
      </c>
      <c r="V3" s="16">
        <f t="shared" ref="V3:V5002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5002" si="4">X3-Y3</f>
        <v>0</v>
      </c>
      <c r="AA3" s="17" t="str">
        <f>IF('[1]TCE - ANEXO III - Preencher'!AB12="","",'[1]TCE - ANEXO III - Preencher'!AB12)</f>
        <v/>
      </c>
      <c r="AB3" s="16">
        <f t="shared" ref="AB3:AB5002" si="5">H3+I3+J3+M3+P3+S3+V3+Z3</f>
        <v>271.59730000000002</v>
      </c>
    </row>
    <row r="4" spans="1:28" ht="12.75" customHeight="1" x14ac:dyDescent="0.2">
      <c r="A4" s="9">
        <f>IFERROR(VLOOKUP(B4,'[1]DADOS (OCULTAR)'!$P$3:$R$56,3,0),"")</f>
        <v>9767633000609</v>
      </c>
      <c r="B4" s="10" t="str">
        <f>'[1]TCE - ANEXO III - Preencher'!C13</f>
        <v>UPA CAXANGÁ</v>
      </c>
      <c r="C4" s="11"/>
      <c r="D4" s="12" t="str">
        <f>'[1]TCE - ANEXO III - Preencher'!E13</f>
        <v>INGREND SAFIRA BRANDAO DUDU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10.34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128.71290000000002</v>
      </c>
      <c r="R4" s="16">
        <f>'[1]TCE - ANEXO III - Preencher'!S13</f>
        <v>31.02</v>
      </c>
      <c r="S4" s="16">
        <f t="shared" si="2"/>
        <v>97.692900000000023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108.03290000000003</v>
      </c>
    </row>
    <row r="5" spans="1:28" ht="12.75" customHeight="1" x14ac:dyDescent="0.2">
      <c r="A5" s="9">
        <f>IFERROR(VLOOKUP(B5,'[1]DADOS (OCULTAR)'!$P$3:$R$56,3,0),"")</f>
        <v>9767633000609</v>
      </c>
      <c r="B5" s="10" t="str">
        <f>'[1]TCE - ANEXO III - Preencher'!C14</f>
        <v>UPA CAXANGÁ</v>
      </c>
      <c r="C5" s="11"/>
      <c r="D5" s="12" t="str">
        <f>'[1]TCE - ANEXO III - Preencher'!E14</f>
        <v>LUCAS EDUARDO DO NASCIMENTO PEDROSA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9.65</v>
      </c>
      <c r="J5" s="15">
        <f>'[1]TCE - ANEXO III - Preencher'!K14</f>
        <v>0</v>
      </c>
      <c r="K5" s="16">
        <f>'[1]TCE - ANEXO III - Preencher'!L14</f>
        <v>172.95440000000002</v>
      </c>
      <c r="L5" s="16">
        <f>'[1]TCE - ANEXO III - Preencher'!M14</f>
        <v>5.5</v>
      </c>
      <c r="M5" s="16">
        <f t="shared" si="0"/>
        <v>167.45440000000002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124.8129</v>
      </c>
      <c r="R5" s="16">
        <f>'[1]TCE - ANEXO III - Preencher'!S14</f>
        <v>31.02</v>
      </c>
      <c r="S5" s="16">
        <f t="shared" si="2"/>
        <v>93.792900000000003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270.89730000000003</v>
      </c>
    </row>
    <row r="6" spans="1:28" ht="12.75" customHeight="1" x14ac:dyDescent="0.2">
      <c r="A6" s="9">
        <f>IFERROR(VLOOKUP(B6,'[1]DADOS (OCULTAR)'!$P$3:$R$56,3,0),"")</f>
        <v>9767633000609</v>
      </c>
      <c r="B6" s="10" t="str">
        <f>'[1]TCE - ANEXO III - Preencher'!C15</f>
        <v>UPA CAXANGÁ</v>
      </c>
      <c r="C6" s="11"/>
      <c r="D6" s="12" t="str">
        <f>'[1]TCE - ANEXO III - Preencher'!E15</f>
        <v>MARIA LUCIA GUEDES DE SOUZA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4110-05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10.34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229.81290000000001</v>
      </c>
      <c r="R6" s="16">
        <f>'[1]TCE - ANEXO III - Preencher'!S15</f>
        <v>31.02</v>
      </c>
      <c r="S6" s="16">
        <f t="shared" si="2"/>
        <v>198.7929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209.13290000000001</v>
      </c>
    </row>
    <row r="7" spans="1:28" ht="12.75" customHeight="1" x14ac:dyDescent="0.2">
      <c r="A7" s="9">
        <f>IFERROR(VLOOKUP(B7,'[1]DADOS (OCULTAR)'!$P$3:$R$56,3,0),"")</f>
        <v>9767633000609</v>
      </c>
      <c r="B7" s="10" t="str">
        <f>'[1]TCE - ANEXO III - Preencher'!C16</f>
        <v>UPA CAXANGÁ</v>
      </c>
      <c r="C7" s="11"/>
      <c r="D7" s="12" t="str">
        <f>'[1]TCE - ANEXO III - Preencher'!E16</f>
        <v>SERGIO MARIO FERRARI NETO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4110-05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9.65</v>
      </c>
      <c r="J7" s="15">
        <f>'[1]TCE - ANEXO III - Preencher'!K16</f>
        <v>0</v>
      </c>
      <c r="K7" s="16">
        <f>'[1]TCE - ANEXO III - Preencher'!L16</f>
        <v>172.96440000000001</v>
      </c>
      <c r="L7" s="16">
        <f>'[1]TCE - ANEXO III - Preencher'!M16</f>
        <v>5.5</v>
      </c>
      <c r="M7" s="16">
        <f t="shared" si="0"/>
        <v>167.46440000000001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124.8129</v>
      </c>
      <c r="R7" s="16">
        <f>'[1]TCE - ANEXO III - Preencher'!S16</f>
        <v>31.02</v>
      </c>
      <c r="S7" s="16">
        <f t="shared" si="2"/>
        <v>93.792900000000003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270.90730000000002</v>
      </c>
    </row>
    <row r="8" spans="1:28" ht="12.75" customHeight="1" x14ac:dyDescent="0.2">
      <c r="A8" s="9">
        <f>IFERROR(VLOOKUP(B8,'[1]DADOS (OCULTAR)'!$P$3:$R$56,3,0),"")</f>
        <v>9767633000609</v>
      </c>
      <c r="B8" s="10" t="str">
        <f>'[1]TCE - ANEXO III - Preencher'!C17</f>
        <v>UPA CAXANGÁ</v>
      </c>
      <c r="C8" s="11"/>
      <c r="D8" s="12" t="str">
        <f>'[1]TCE - ANEXO III - Preencher'!E17</f>
        <v>THAISA MARIA LIMA DE OLIVEIRA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10.34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117.3129</v>
      </c>
      <c r="R8" s="16">
        <f>'[1]TCE - ANEXO III - Preencher'!S17</f>
        <v>31.02</v>
      </c>
      <c r="S8" s="16">
        <f t="shared" si="2"/>
        <v>86.292900000000003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96.632900000000006</v>
      </c>
    </row>
    <row r="9" spans="1:28" ht="12.75" customHeight="1" x14ac:dyDescent="0.2">
      <c r="A9" s="9">
        <f>IFERROR(VLOOKUP(B9,'[1]DADOS (OCULTAR)'!$P$3:$R$56,3,0),"")</f>
        <v>9767633000609</v>
      </c>
      <c r="B9" s="10" t="str">
        <f>'[1]TCE - ANEXO III - Preencher'!C18</f>
        <v>UPA CAXANGÁ</v>
      </c>
      <c r="C9" s="11"/>
      <c r="D9" s="12" t="str">
        <f>'[1]TCE - ANEXO III - Preencher'!E18</f>
        <v>ADRIANA FREITAS DA COSTA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145.13</v>
      </c>
      <c r="J9" s="15">
        <f>'[1]TCE - ANEXO III - Preencher'!K18</f>
        <v>0</v>
      </c>
      <c r="K9" s="16">
        <f>'[1]TCE - ANEXO III - Preencher'!L18</f>
        <v>172.96440000000001</v>
      </c>
      <c r="L9" s="16">
        <f>'[1]TCE - ANEXO III - Preencher'!M18</f>
        <v>5.5</v>
      </c>
      <c r="M9" s="16">
        <f t="shared" si="0"/>
        <v>167.46440000000001</v>
      </c>
      <c r="N9" s="16">
        <f>'[1]TCE - ANEXO III - Preencher'!O18</f>
        <v>1.47</v>
      </c>
      <c r="O9" s="16">
        <f>'[1]TCE - ANEXO III - Preencher'!P18</f>
        <v>0</v>
      </c>
      <c r="P9" s="16">
        <f t="shared" si="1"/>
        <v>1.47</v>
      </c>
      <c r="Q9" s="16">
        <f>'[1]TCE - ANEXO III - Preencher'!R18</f>
        <v>244.81290000000001</v>
      </c>
      <c r="R9" s="16">
        <f>'[1]TCE - ANEXO III - Preencher'!S18</f>
        <v>66</v>
      </c>
      <c r="S9" s="16">
        <f t="shared" si="2"/>
        <v>178.81290000000001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492.87730000000005</v>
      </c>
    </row>
    <row r="10" spans="1:28" ht="12.75" customHeight="1" x14ac:dyDescent="0.2">
      <c r="A10" s="9">
        <f>IFERROR(VLOOKUP(B10,'[1]DADOS (OCULTAR)'!$P$3:$R$56,3,0),"")</f>
        <v>9767633000609</v>
      </c>
      <c r="B10" s="10" t="str">
        <f>'[1]TCE - ANEXO III - Preencher'!C19</f>
        <v>UPA CAXANGÁ</v>
      </c>
      <c r="C10" s="11"/>
      <c r="D10" s="12" t="str">
        <f>'[1]TCE - ANEXO III - Preencher'!E19</f>
        <v>ALCIONE MARIA DE LIRA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5134-25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112.65</v>
      </c>
      <c r="J10" s="15">
        <f>'[1]TCE - ANEXO III - Preencher'!K19</f>
        <v>0</v>
      </c>
      <c r="K10" s="16">
        <f>'[1]TCE - ANEXO III - Preencher'!L19</f>
        <v>172.96440000000001</v>
      </c>
      <c r="L10" s="16">
        <f>'[1]TCE - ANEXO III - Preencher'!M19</f>
        <v>5.5</v>
      </c>
      <c r="M10" s="16">
        <f t="shared" si="0"/>
        <v>167.46440000000001</v>
      </c>
      <c r="N10" s="16">
        <f>'[1]TCE - ANEXO III - Preencher'!O19</f>
        <v>1.47</v>
      </c>
      <c r="O10" s="16">
        <f>'[1]TCE - ANEXO III - Preencher'!P19</f>
        <v>0</v>
      </c>
      <c r="P10" s="16">
        <f t="shared" si="1"/>
        <v>1.47</v>
      </c>
      <c r="Q10" s="16">
        <f>'[1]TCE - ANEXO III - Preencher'!R19</f>
        <v>229.81290000000001</v>
      </c>
      <c r="R10" s="16">
        <f>'[1]TCE - ANEXO III - Preencher'!S19</f>
        <v>66</v>
      </c>
      <c r="S10" s="16">
        <f t="shared" si="2"/>
        <v>163.81290000000001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445.39730000000009</v>
      </c>
    </row>
    <row r="11" spans="1:28" ht="12.75" customHeight="1" x14ac:dyDescent="0.2">
      <c r="A11" s="9">
        <f>IFERROR(VLOOKUP(B11,'[1]DADOS (OCULTAR)'!$P$3:$R$56,3,0),"")</f>
        <v>9767633000609</v>
      </c>
      <c r="B11" s="10" t="str">
        <f>'[1]TCE - ANEXO III - Preencher'!C20</f>
        <v>UPA CAXANGÁ</v>
      </c>
      <c r="C11" s="11"/>
      <c r="D11" s="12" t="str">
        <f>'[1]TCE - ANEXO III - Preencher'!E20</f>
        <v>ANA KARLA DE SOUZA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4131-05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237.44</v>
      </c>
      <c r="J11" s="15">
        <f>'[1]TCE - ANEXO III - Preencher'!K20</f>
        <v>0</v>
      </c>
      <c r="K11" s="16">
        <f>'[1]TCE - ANEXO III - Preencher'!L20</f>
        <v>172.96440000000001</v>
      </c>
      <c r="L11" s="16">
        <f>'[1]TCE - ANEXO III - Preencher'!M20</f>
        <v>5.5</v>
      </c>
      <c r="M11" s="16">
        <f t="shared" si="0"/>
        <v>167.46440000000001</v>
      </c>
      <c r="N11" s="16">
        <f>'[1]TCE - ANEXO III - Preencher'!O20</f>
        <v>1.47</v>
      </c>
      <c r="O11" s="16">
        <f>'[1]TCE - ANEXO III - Preencher'!P20</f>
        <v>0</v>
      </c>
      <c r="P11" s="16">
        <f t="shared" si="1"/>
        <v>1.47</v>
      </c>
      <c r="Q11" s="16">
        <f>'[1]TCE - ANEXO III - Preencher'!R20</f>
        <v>319.81290000000001</v>
      </c>
      <c r="R11" s="16">
        <f>'[1]TCE - ANEXO III - Preencher'!S20</f>
        <v>132.63</v>
      </c>
      <c r="S11" s="16">
        <f t="shared" si="2"/>
        <v>187.18290000000002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219.33</v>
      </c>
      <c r="Y11" s="16">
        <f>'[1]TCE - ANEXO III - Preencher'!Z20</f>
        <v>219.33</v>
      </c>
      <c r="Z11" s="16">
        <f t="shared" si="4"/>
        <v>0</v>
      </c>
      <c r="AA11" s="17" t="str">
        <f>IF('[1]TCE - ANEXO III - Preencher'!AB20="","",'[1]TCE - ANEXO III - Preencher'!AB20)</f>
        <v>ASSISTENCIA MEDICA E ODONTOLOGICA</v>
      </c>
      <c r="AB11" s="16">
        <f t="shared" si="5"/>
        <v>593.55730000000005</v>
      </c>
    </row>
    <row r="12" spans="1:28" ht="12.75" customHeight="1" x14ac:dyDescent="0.2">
      <c r="A12" s="9">
        <f>IFERROR(VLOOKUP(B12,'[1]DADOS (OCULTAR)'!$P$3:$R$56,3,0),"")</f>
        <v>9767633000609</v>
      </c>
      <c r="B12" s="10" t="str">
        <f>'[1]TCE - ANEXO III - Preencher'!C21</f>
        <v>UPA CAXANGÁ</v>
      </c>
      <c r="C12" s="11"/>
      <c r="D12" s="12" t="str">
        <f>'[1]TCE - ANEXO III - Preencher'!E21</f>
        <v>ANDERSON ROBERTO MARQUES DOS SANTOS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1.47</v>
      </c>
      <c r="O12" s="16">
        <f>'[1]TCE - ANEXO III - Preencher'!P21</f>
        <v>0</v>
      </c>
      <c r="P12" s="16">
        <f t="shared" si="1"/>
        <v>1.47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1.47</v>
      </c>
    </row>
    <row r="13" spans="1:28" ht="12.75" customHeight="1" x14ac:dyDescent="0.2">
      <c r="A13" s="9">
        <f>IFERROR(VLOOKUP(B13,'[1]DADOS (OCULTAR)'!$P$3:$R$56,3,0),"")</f>
        <v>9767633000609</v>
      </c>
      <c r="B13" s="10" t="str">
        <f>'[1]TCE - ANEXO III - Preencher'!C22</f>
        <v>UPA CAXANGÁ</v>
      </c>
      <c r="C13" s="11"/>
      <c r="D13" s="12" t="str">
        <f>'[1]TCE - ANEXO III - Preencher'!E22</f>
        <v>ANDREIA CRISTINA SOUZA MOURA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315.68</v>
      </c>
      <c r="J13" s="15">
        <f>'[1]TCE - ANEXO III - Preencher'!K22</f>
        <v>0</v>
      </c>
      <c r="K13" s="16">
        <f>'[1]TCE - ANEXO III - Preencher'!L22</f>
        <v>172.96440000000001</v>
      </c>
      <c r="L13" s="16">
        <f>'[1]TCE - ANEXO III - Preencher'!M22</f>
        <v>5.5</v>
      </c>
      <c r="M13" s="16">
        <f t="shared" si="0"/>
        <v>167.46440000000001</v>
      </c>
      <c r="N13" s="16">
        <f>'[1]TCE - ANEXO III - Preencher'!O22</f>
        <v>1.47</v>
      </c>
      <c r="O13" s="16">
        <f>'[1]TCE - ANEXO III - Preencher'!P22</f>
        <v>0</v>
      </c>
      <c r="P13" s="16">
        <f t="shared" si="1"/>
        <v>1.47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289.10999999999996</v>
      </c>
      <c r="Y13" s="16">
        <f>'[1]TCE - ANEXO III - Preencher'!Z22</f>
        <v>289.11</v>
      </c>
      <c r="Z13" s="16">
        <f t="shared" si="4"/>
        <v>0</v>
      </c>
      <c r="AA13" s="17" t="str">
        <f>IF('[1]TCE - ANEXO III - Preencher'!AB22="","",'[1]TCE - ANEXO III - Preencher'!AB22)</f>
        <v>ASSISTENCIA MEDICA E ODONTOLOGICA</v>
      </c>
      <c r="AB13" s="16">
        <f t="shared" si="5"/>
        <v>484.61440000000005</v>
      </c>
    </row>
    <row r="14" spans="1:28" ht="12.75" customHeight="1" x14ac:dyDescent="0.2">
      <c r="A14" s="9">
        <f>IFERROR(VLOOKUP(B14,'[1]DADOS (OCULTAR)'!$P$3:$R$56,3,0),"")</f>
        <v>9767633000609</v>
      </c>
      <c r="B14" s="10" t="str">
        <f>'[1]TCE - ANEXO III - Preencher'!C23</f>
        <v>UPA CAXANGÁ</v>
      </c>
      <c r="C14" s="11"/>
      <c r="D14" s="12" t="str">
        <f>'[1]TCE - ANEXO III - Preencher'!E23</f>
        <v>BALBINA SORAYA DOS SANTOS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4110-05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207.82</v>
      </c>
      <c r="J14" s="15">
        <f>'[1]TCE - ANEXO III - Preencher'!K23</f>
        <v>0</v>
      </c>
      <c r="K14" s="16">
        <f>'[1]TCE - ANEXO III - Preencher'!L23</f>
        <v>172.96440000000001</v>
      </c>
      <c r="L14" s="16">
        <f>'[1]TCE - ANEXO III - Preencher'!M23</f>
        <v>5.5</v>
      </c>
      <c r="M14" s="16">
        <f t="shared" si="0"/>
        <v>167.46440000000001</v>
      </c>
      <c r="N14" s="16">
        <f>'[1]TCE - ANEXO III - Preencher'!O23</f>
        <v>1.47</v>
      </c>
      <c r="O14" s="16">
        <f>'[1]TCE - ANEXO III - Preencher'!P23</f>
        <v>0</v>
      </c>
      <c r="P14" s="16">
        <f t="shared" si="1"/>
        <v>1.47</v>
      </c>
      <c r="Q14" s="16">
        <f>'[1]TCE - ANEXO III - Preencher'!R23</f>
        <v>162.31290000000001</v>
      </c>
      <c r="R14" s="16">
        <f>'[1]TCE - ANEXO III - Preencher'!S23</f>
        <v>101.37</v>
      </c>
      <c r="S14" s="16">
        <f t="shared" si="2"/>
        <v>60.942900000000009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219.33</v>
      </c>
      <c r="Y14" s="16">
        <f>'[1]TCE - ANEXO III - Preencher'!Z23</f>
        <v>219.33</v>
      </c>
      <c r="Z14" s="16">
        <f t="shared" si="4"/>
        <v>0</v>
      </c>
      <c r="AA14" s="17" t="str">
        <f>IF('[1]TCE - ANEXO III - Preencher'!AB23="","",'[1]TCE - ANEXO III - Preencher'!AB23)</f>
        <v>ASSISTENCIA MEDICA E ODONTOLOGICA</v>
      </c>
      <c r="AB14" s="16">
        <f t="shared" si="5"/>
        <v>437.69730000000004</v>
      </c>
    </row>
    <row r="15" spans="1:28" ht="12.75" customHeight="1" x14ac:dyDescent="0.2">
      <c r="A15" s="9">
        <f>IFERROR(VLOOKUP(B15,'[1]DADOS (OCULTAR)'!$P$3:$R$56,3,0),"")</f>
        <v>9767633000609</v>
      </c>
      <c r="B15" s="10" t="str">
        <f>'[1]TCE - ANEXO III - Preencher'!C24</f>
        <v>UPA CAXANGÁ</v>
      </c>
      <c r="C15" s="11"/>
      <c r="D15" s="12" t="str">
        <f>'[1]TCE - ANEXO III - Preencher'!E24</f>
        <v>CARLOS ALBERTO SANTOS DA ROCHA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4221-10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122.75</v>
      </c>
      <c r="J15" s="15">
        <f>'[1]TCE - ANEXO III - Preencher'!K24</f>
        <v>0</v>
      </c>
      <c r="K15" s="16">
        <f>'[1]TCE - ANEXO III - Preencher'!L24</f>
        <v>172.96440000000001</v>
      </c>
      <c r="L15" s="16">
        <f>'[1]TCE - ANEXO III - Preencher'!M24</f>
        <v>5.5</v>
      </c>
      <c r="M15" s="16">
        <f t="shared" si="0"/>
        <v>167.46440000000001</v>
      </c>
      <c r="N15" s="16">
        <f>'[1]TCE - ANEXO III - Preencher'!O24</f>
        <v>1.47</v>
      </c>
      <c r="O15" s="16">
        <f>'[1]TCE - ANEXO III - Preencher'!P24</f>
        <v>0</v>
      </c>
      <c r="P15" s="16">
        <f t="shared" si="1"/>
        <v>1.47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291.68440000000004</v>
      </c>
    </row>
    <row r="16" spans="1:28" ht="12.75" customHeight="1" x14ac:dyDescent="0.2">
      <c r="A16" s="9">
        <f>IFERROR(VLOOKUP(B16,'[1]DADOS (OCULTAR)'!$P$3:$R$56,3,0),"")</f>
        <v>9767633000609</v>
      </c>
      <c r="B16" s="10" t="str">
        <f>'[1]TCE - ANEXO III - Preencher'!C25</f>
        <v>UPA CAXANGÁ</v>
      </c>
      <c r="C16" s="11"/>
      <c r="D16" s="12" t="str">
        <f>'[1]TCE - ANEXO III - Preencher'!E25</f>
        <v>CARLOS GOMES NUNES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2237-10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128.71</v>
      </c>
      <c r="J16" s="15">
        <f>'[1]TCE - ANEXO III - Preencher'!K25</f>
        <v>0</v>
      </c>
      <c r="K16" s="16">
        <f>'[1]TCE - ANEXO III - Preencher'!L25</f>
        <v>172.96440000000001</v>
      </c>
      <c r="L16" s="16">
        <f>'[1]TCE - ANEXO III - Preencher'!M25</f>
        <v>5.5</v>
      </c>
      <c r="M16" s="16">
        <f t="shared" si="0"/>
        <v>167.46440000000001</v>
      </c>
      <c r="N16" s="16">
        <f>'[1]TCE - ANEXO III - Preencher'!O25</f>
        <v>1.47</v>
      </c>
      <c r="O16" s="16">
        <f>'[1]TCE - ANEXO III - Preencher'!P25</f>
        <v>0</v>
      </c>
      <c r="P16" s="16">
        <f t="shared" si="1"/>
        <v>1.47</v>
      </c>
      <c r="Q16" s="16">
        <f>'[1]TCE - ANEXO III - Preencher'!R25</f>
        <v>192.31290000000001</v>
      </c>
      <c r="R16" s="16">
        <f>'[1]TCE - ANEXO III - Preencher'!S25</f>
        <v>83.33</v>
      </c>
      <c r="S16" s="16">
        <f t="shared" si="2"/>
        <v>108.98290000000001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406.62730000000005</v>
      </c>
    </row>
    <row r="17" spans="1:28" ht="12.75" customHeight="1" x14ac:dyDescent="0.2">
      <c r="A17" s="9">
        <f>IFERROR(VLOOKUP(B17,'[1]DADOS (OCULTAR)'!$P$3:$R$56,3,0),"")</f>
        <v>9767633000609</v>
      </c>
      <c r="B17" s="10" t="str">
        <f>'[1]TCE - ANEXO III - Preencher'!C26</f>
        <v>UPA CAXANGÁ</v>
      </c>
      <c r="C17" s="11"/>
      <c r="D17" s="12" t="str">
        <f>'[1]TCE - ANEXO III - Preencher'!E26</f>
        <v>CINIA CARLA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3542-10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242.01</v>
      </c>
      <c r="J17" s="15">
        <f>'[1]TCE - ANEXO III - Preencher'!K26</f>
        <v>0</v>
      </c>
      <c r="K17" s="16">
        <f>'[1]TCE - ANEXO III - Preencher'!L26</f>
        <v>172.96440000000001</v>
      </c>
      <c r="L17" s="16">
        <f>'[1]TCE - ANEXO III - Preencher'!M26</f>
        <v>5.5</v>
      </c>
      <c r="M17" s="16">
        <f t="shared" si="0"/>
        <v>167.46440000000001</v>
      </c>
      <c r="N17" s="16">
        <f>'[1]TCE - ANEXO III - Preencher'!O26</f>
        <v>1.47</v>
      </c>
      <c r="O17" s="16">
        <f>'[1]TCE - ANEXO III - Preencher'!P26</f>
        <v>0</v>
      </c>
      <c r="P17" s="16">
        <f t="shared" si="1"/>
        <v>1.47</v>
      </c>
      <c r="Q17" s="16">
        <f>'[1]TCE - ANEXO III - Preencher'!R26</f>
        <v>319.81290000000001</v>
      </c>
      <c r="R17" s="16">
        <f>'[1]TCE - ANEXO III - Preencher'!S26</f>
        <v>132.63</v>
      </c>
      <c r="S17" s="16">
        <f t="shared" si="2"/>
        <v>187.18290000000002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219.33</v>
      </c>
      <c r="Y17" s="16">
        <f>'[1]TCE - ANEXO III - Preencher'!Z26</f>
        <v>219.33</v>
      </c>
      <c r="Z17" s="16">
        <f t="shared" si="4"/>
        <v>0</v>
      </c>
      <c r="AA17" s="17" t="str">
        <f>IF('[1]TCE - ANEXO III - Preencher'!AB26="","",'[1]TCE - ANEXO III - Preencher'!AB26)</f>
        <v>ASSISTENCIA MEDICA E ODONTOLOGICA</v>
      </c>
      <c r="AB17" s="16">
        <f t="shared" si="5"/>
        <v>598.1273000000001</v>
      </c>
    </row>
    <row r="18" spans="1:28" ht="12.75" customHeight="1" x14ac:dyDescent="0.2">
      <c r="A18" s="9">
        <f>IFERROR(VLOOKUP(B18,'[1]DADOS (OCULTAR)'!$P$3:$R$56,3,0),"")</f>
        <v>9767633000609</v>
      </c>
      <c r="B18" s="10" t="str">
        <f>'[1]TCE - ANEXO III - Preencher'!C27</f>
        <v>UPA CAXANGÁ</v>
      </c>
      <c r="C18" s="11"/>
      <c r="D18" s="12" t="str">
        <f>'[1]TCE - ANEXO III - Preencher'!E27</f>
        <v>CLAYDSON SANTOS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246.49</v>
      </c>
      <c r="J18" s="15">
        <f>'[1]TCE - ANEXO III - Preencher'!K27</f>
        <v>0</v>
      </c>
      <c r="K18" s="16">
        <f>'[1]TCE - ANEXO III - Preencher'!L27</f>
        <v>172.96440000000001</v>
      </c>
      <c r="L18" s="16">
        <f>'[1]TCE - ANEXO III - Preencher'!M27</f>
        <v>5.5</v>
      </c>
      <c r="M18" s="16">
        <f t="shared" si="0"/>
        <v>167.46440000000001</v>
      </c>
      <c r="N18" s="16">
        <f>'[1]TCE - ANEXO III - Preencher'!O27</f>
        <v>1.47</v>
      </c>
      <c r="O18" s="16">
        <f>'[1]TCE - ANEXO III - Preencher'!P27</f>
        <v>0</v>
      </c>
      <c r="P18" s="16">
        <f t="shared" si="1"/>
        <v>1.47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415.42440000000005</v>
      </c>
    </row>
    <row r="19" spans="1:28" ht="12.75" customHeight="1" x14ac:dyDescent="0.2">
      <c r="A19" s="9">
        <f>IFERROR(VLOOKUP(B19,'[1]DADOS (OCULTAR)'!$P$3:$R$56,3,0),"")</f>
        <v>9767633000609</v>
      </c>
      <c r="B19" s="10" t="str">
        <f>'[1]TCE - ANEXO III - Preencher'!C28</f>
        <v>UPA CAXANGÁ</v>
      </c>
      <c r="C19" s="11"/>
      <c r="D19" s="12" t="str">
        <f>'[1]TCE - ANEXO III - Preencher'!E28</f>
        <v>DEBORA MIRELLA CARNEIRO DOS SANTOS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148.06</v>
      </c>
      <c r="J19" s="15">
        <f>'[1]TCE - ANEXO III - Preencher'!K28</f>
        <v>0</v>
      </c>
      <c r="K19" s="16">
        <f>'[1]TCE - ANEXO III - Preencher'!L28</f>
        <v>172.96440000000001</v>
      </c>
      <c r="L19" s="16">
        <f>'[1]TCE - ANEXO III - Preencher'!M28</f>
        <v>5.5</v>
      </c>
      <c r="M19" s="16">
        <f t="shared" si="0"/>
        <v>167.46440000000001</v>
      </c>
      <c r="N19" s="16">
        <f>'[1]TCE - ANEXO III - Preencher'!O28</f>
        <v>1.47</v>
      </c>
      <c r="O19" s="16">
        <f>'[1]TCE - ANEXO III - Preencher'!P28</f>
        <v>0</v>
      </c>
      <c r="P19" s="16">
        <f t="shared" si="1"/>
        <v>1.47</v>
      </c>
      <c r="Q19" s="16">
        <f>'[1]TCE - ANEXO III - Preencher'!R28</f>
        <v>229.81290000000001</v>
      </c>
      <c r="R19" s="16">
        <f>'[1]TCE - ANEXO III - Preencher'!S28</f>
        <v>66</v>
      </c>
      <c r="S19" s="16">
        <f t="shared" si="2"/>
        <v>163.81290000000001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480.80730000000005</v>
      </c>
    </row>
    <row r="20" spans="1:28" ht="12.75" customHeight="1" x14ac:dyDescent="0.2">
      <c r="A20" s="9">
        <f>IFERROR(VLOOKUP(B20,'[1]DADOS (OCULTAR)'!$P$3:$R$56,3,0),"")</f>
        <v>9767633000609</v>
      </c>
      <c r="B20" s="10" t="str">
        <f>'[1]TCE - ANEXO III - Preencher'!C29</f>
        <v>UPA CAXANGÁ</v>
      </c>
      <c r="C20" s="11"/>
      <c r="D20" s="12" t="str">
        <f>'[1]TCE - ANEXO III - Preencher'!E29</f>
        <v>DIEGO RAFAEL RIBEIRO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3132-20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300.07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1.47</v>
      </c>
      <c r="O20" s="16">
        <f>'[1]TCE - ANEXO III - Preencher'!P29</f>
        <v>0</v>
      </c>
      <c r="P20" s="16">
        <f t="shared" si="1"/>
        <v>1.47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301.54000000000002</v>
      </c>
    </row>
    <row r="21" spans="1:28" ht="12.75" customHeight="1" x14ac:dyDescent="0.2">
      <c r="A21" s="9">
        <f>IFERROR(VLOOKUP(B21,'[1]DADOS (OCULTAR)'!$P$3:$R$56,3,0),"")</f>
        <v>9767633000609</v>
      </c>
      <c r="B21" s="10" t="str">
        <f>'[1]TCE - ANEXO III - Preencher'!C30</f>
        <v>UPA CAXANGÁ</v>
      </c>
      <c r="C21" s="11"/>
      <c r="D21" s="12" t="str">
        <f>'[1]TCE - ANEXO III - Preencher'!E30</f>
        <v>DIEGO RAFAEL TEIXEIRA CARDOSO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93.24</v>
      </c>
      <c r="J21" s="15">
        <f>'[1]TCE - ANEXO III - Preencher'!K30</f>
        <v>0</v>
      </c>
      <c r="K21" s="16">
        <f>'[1]TCE - ANEXO III - Preencher'!L30</f>
        <v>172.96440000000001</v>
      </c>
      <c r="L21" s="16">
        <f>'[1]TCE - ANEXO III - Preencher'!M30</f>
        <v>5.5</v>
      </c>
      <c r="M21" s="16">
        <f t="shared" si="0"/>
        <v>167.46440000000001</v>
      </c>
      <c r="N21" s="16">
        <f>'[1]TCE - ANEXO III - Preencher'!O30</f>
        <v>1.47</v>
      </c>
      <c r="O21" s="16">
        <f>'[1]TCE - ANEXO III - Preencher'!P30</f>
        <v>0</v>
      </c>
      <c r="P21" s="16">
        <f t="shared" si="1"/>
        <v>1.47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262.17440000000005</v>
      </c>
    </row>
    <row r="22" spans="1:28" ht="12.75" customHeight="1" x14ac:dyDescent="0.2">
      <c r="A22" s="9">
        <f>IFERROR(VLOOKUP(B22,'[1]DADOS (OCULTAR)'!$P$3:$R$56,3,0),"")</f>
        <v>9767633000609</v>
      </c>
      <c r="B22" s="10" t="str">
        <f>'[1]TCE - ANEXO III - Preencher'!C31</f>
        <v>UPA CAXANGÁ</v>
      </c>
      <c r="C22" s="11"/>
      <c r="D22" s="12" t="str">
        <f>'[1]TCE - ANEXO III - Preencher'!E31</f>
        <v>EDINALDO FERREIRA DE MELO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4101-05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298.70999999999998</v>
      </c>
      <c r="J22" s="15">
        <f>'[1]TCE - ANEXO III - Preencher'!K31</f>
        <v>0</v>
      </c>
      <c r="K22" s="16">
        <f>'[1]TCE - ANEXO III - Preencher'!L31</f>
        <v>172.96440000000001</v>
      </c>
      <c r="L22" s="16">
        <f>'[1]TCE - ANEXO III - Preencher'!M31</f>
        <v>5.5</v>
      </c>
      <c r="M22" s="16">
        <f t="shared" si="0"/>
        <v>167.46440000000001</v>
      </c>
      <c r="N22" s="16">
        <f>'[1]TCE - ANEXO III - Preencher'!O31</f>
        <v>1.47</v>
      </c>
      <c r="O22" s="16">
        <f>'[1]TCE - ANEXO III - Preencher'!P31</f>
        <v>0</v>
      </c>
      <c r="P22" s="16">
        <f t="shared" si="1"/>
        <v>1.47</v>
      </c>
      <c r="Q22" s="16">
        <f>'[1]TCE - ANEXO III - Preencher'!R31</f>
        <v>376.5129</v>
      </c>
      <c r="R22" s="16">
        <f>'[1]TCE - ANEXO III - Preencher'!S31</f>
        <v>197.67</v>
      </c>
      <c r="S22" s="16">
        <f t="shared" si="2"/>
        <v>178.84290000000001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219.33</v>
      </c>
      <c r="Y22" s="16">
        <f>'[1]TCE - ANEXO III - Preencher'!Z31</f>
        <v>219.33</v>
      </c>
      <c r="Z22" s="16">
        <f t="shared" si="4"/>
        <v>0</v>
      </c>
      <c r="AA22" s="17" t="str">
        <f>IF('[1]TCE - ANEXO III - Preencher'!AB31="","",'[1]TCE - ANEXO III - Preencher'!AB31)</f>
        <v>ASSISTENCIA MEDICA E ODONTOLOGICA</v>
      </c>
      <c r="AB22" s="16">
        <f t="shared" si="5"/>
        <v>646.4873</v>
      </c>
    </row>
    <row r="23" spans="1:28" ht="12.75" customHeight="1" x14ac:dyDescent="0.2">
      <c r="A23" s="9">
        <f>IFERROR(VLOOKUP(B23,'[1]DADOS (OCULTAR)'!$P$3:$R$56,3,0),"")</f>
        <v>9767633000609</v>
      </c>
      <c r="B23" s="10" t="str">
        <f>'[1]TCE - ANEXO III - Preencher'!C32</f>
        <v>UPA CAXANGÁ</v>
      </c>
      <c r="C23" s="11"/>
      <c r="D23" s="12" t="str">
        <f>'[1]TCE - ANEXO III - Preencher'!E32</f>
        <v>EMANUEL FERREIRA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119.48</v>
      </c>
      <c r="J23" s="15">
        <f>'[1]TCE - ANEXO III - Preencher'!K32</f>
        <v>0</v>
      </c>
      <c r="K23" s="16">
        <f>'[1]TCE - ANEXO III - Preencher'!L32</f>
        <v>172.96440000000001</v>
      </c>
      <c r="L23" s="16">
        <f>'[1]TCE - ANEXO III - Preencher'!M32</f>
        <v>5.5</v>
      </c>
      <c r="M23" s="16">
        <f t="shared" si="0"/>
        <v>167.46440000000001</v>
      </c>
      <c r="N23" s="16">
        <f>'[1]TCE - ANEXO III - Preencher'!O32</f>
        <v>1.47</v>
      </c>
      <c r="O23" s="16">
        <f>'[1]TCE - ANEXO III - Preencher'!P32</f>
        <v>0</v>
      </c>
      <c r="P23" s="16">
        <f t="shared" si="1"/>
        <v>1.47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288.41440000000006</v>
      </c>
    </row>
    <row r="24" spans="1:28" ht="12.75" customHeight="1" x14ac:dyDescent="0.2">
      <c r="A24" s="9">
        <f>IFERROR(VLOOKUP(B24,'[1]DADOS (OCULTAR)'!$P$3:$R$56,3,0),"")</f>
        <v>9767633000609</v>
      </c>
      <c r="B24" s="10" t="str">
        <f>'[1]TCE - ANEXO III - Preencher'!C33</f>
        <v>UPA CAXANGÁ</v>
      </c>
      <c r="C24" s="11"/>
      <c r="D24" s="12" t="str">
        <f>'[1]TCE - ANEXO III - Preencher'!E33</f>
        <v>FABIOLA MARINHO FALCAO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150.4</v>
      </c>
      <c r="J24" s="15">
        <f>'[1]TCE - ANEXO III - Preencher'!K33</f>
        <v>0</v>
      </c>
      <c r="K24" s="16">
        <f>'[1]TCE - ANEXO III - Preencher'!L33</f>
        <v>172.96440000000001</v>
      </c>
      <c r="L24" s="16">
        <f>'[1]TCE - ANEXO III - Preencher'!M33</f>
        <v>5.5</v>
      </c>
      <c r="M24" s="16">
        <f t="shared" si="0"/>
        <v>167.46440000000001</v>
      </c>
      <c r="N24" s="16">
        <f>'[1]TCE - ANEXO III - Preencher'!O33</f>
        <v>1.47</v>
      </c>
      <c r="O24" s="16">
        <f>'[1]TCE - ANEXO III - Preencher'!P33</f>
        <v>0</v>
      </c>
      <c r="P24" s="16">
        <f t="shared" si="1"/>
        <v>1.47</v>
      </c>
      <c r="Q24" s="16">
        <f>'[1]TCE - ANEXO III - Preencher'!R33</f>
        <v>244.81290000000001</v>
      </c>
      <c r="R24" s="16">
        <f>'[1]TCE - ANEXO III - Preencher'!S33</f>
        <v>66</v>
      </c>
      <c r="S24" s="16">
        <f t="shared" si="2"/>
        <v>178.81290000000001</v>
      </c>
      <c r="T24" s="16">
        <f>'[1]TCE - ANEXO III - Preencher'!U33</f>
        <v>66.12</v>
      </c>
      <c r="U24" s="16">
        <f>'[1]TCE - ANEXO III - Preencher'!V33</f>
        <v>0</v>
      </c>
      <c r="V24" s="16">
        <f t="shared" si="3"/>
        <v>66.12</v>
      </c>
      <c r="W24" s="17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564.26730000000009</v>
      </c>
    </row>
    <row r="25" spans="1:28" ht="12.75" customHeight="1" x14ac:dyDescent="0.2">
      <c r="A25" s="9">
        <f>IFERROR(VLOOKUP(B25,'[1]DADOS (OCULTAR)'!$P$3:$R$56,3,0),"")</f>
        <v>9767633000609</v>
      </c>
      <c r="B25" s="10" t="str">
        <f>'[1]TCE - ANEXO III - Preencher'!C34</f>
        <v>UPA CAXANGÁ</v>
      </c>
      <c r="C25" s="11"/>
      <c r="D25" s="12" t="str">
        <f>'[1]TCE - ANEXO III - Preencher'!E34</f>
        <v>FELIPE LEONARDO MELO DE MENDONÇA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5191-10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132.28</v>
      </c>
      <c r="J25" s="15">
        <f>'[1]TCE - ANEXO III - Preencher'!K34</f>
        <v>0</v>
      </c>
      <c r="K25" s="16">
        <f>'[1]TCE - ANEXO III - Preencher'!L34</f>
        <v>172.96440000000001</v>
      </c>
      <c r="L25" s="16">
        <f>'[1]TCE - ANEXO III - Preencher'!M34</f>
        <v>5.5</v>
      </c>
      <c r="M25" s="16">
        <f t="shared" si="0"/>
        <v>167.46440000000001</v>
      </c>
      <c r="N25" s="16">
        <f>'[1]TCE - ANEXO III - Preencher'!O34</f>
        <v>1.47</v>
      </c>
      <c r="O25" s="16">
        <f>'[1]TCE - ANEXO III - Preencher'!P34</f>
        <v>0</v>
      </c>
      <c r="P25" s="16">
        <f t="shared" si="1"/>
        <v>1.47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219.33</v>
      </c>
      <c r="Y25" s="16">
        <f>'[1]TCE - ANEXO III - Preencher'!Z34</f>
        <v>0</v>
      </c>
      <c r="Z25" s="16">
        <f t="shared" si="4"/>
        <v>219.33</v>
      </c>
      <c r="AA25" s="17" t="str">
        <f>IF('[1]TCE - ANEXO III - Preencher'!AB34="","",'[1]TCE - ANEXO III - Preencher'!AB34)</f>
        <v>ASSISTENCIA MEDICA E ODONTOLOGICA</v>
      </c>
      <c r="AB25" s="16">
        <f t="shared" si="5"/>
        <v>520.54440000000011</v>
      </c>
    </row>
    <row r="26" spans="1:28" ht="12.75" customHeight="1" x14ac:dyDescent="0.2">
      <c r="A26" s="9">
        <f>IFERROR(VLOOKUP(B26,'[1]DADOS (OCULTAR)'!$P$3:$R$56,3,0),"")</f>
        <v>9767633000609</v>
      </c>
      <c r="B26" s="10" t="str">
        <f>'[1]TCE - ANEXO III - Preencher'!C35</f>
        <v>UPA CAXANGÁ</v>
      </c>
      <c r="C26" s="11"/>
      <c r="D26" s="12" t="str">
        <f>'[1]TCE - ANEXO III - Preencher'!E35</f>
        <v>GENIVAL SEVERINO DE MENDONCA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7823-20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195.46</v>
      </c>
      <c r="J26" s="15">
        <f>'[1]TCE - ANEXO III - Preencher'!K35</f>
        <v>0</v>
      </c>
      <c r="K26" s="16">
        <f>'[1]TCE - ANEXO III - Preencher'!L35</f>
        <v>172.96440000000001</v>
      </c>
      <c r="L26" s="16">
        <f>'[1]TCE - ANEXO III - Preencher'!M35</f>
        <v>5.5</v>
      </c>
      <c r="M26" s="16">
        <f t="shared" si="0"/>
        <v>167.46440000000001</v>
      </c>
      <c r="N26" s="16">
        <f>'[1]TCE - ANEXO III - Preencher'!O35</f>
        <v>1.62</v>
      </c>
      <c r="O26" s="16">
        <f>'[1]TCE - ANEXO III - Preencher'!P35</f>
        <v>0</v>
      </c>
      <c r="P26" s="16">
        <f t="shared" si="1"/>
        <v>1.62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219.33</v>
      </c>
      <c r="Y26" s="16">
        <f>'[1]TCE - ANEXO III - Preencher'!Z35</f>
        <v>0</v>
      </c>
      <c r="Z26" s="16">
        <f t="shared" si="4"/>
        <v>219.33</v>
      </c>
      <c r="AA26" s="17" t="str">
        <f>IF('[1]TCE - ANEXO III - Preencher'!AB35="","",'[1]TCE - ANEXO III - Preencher'!AB35)</f>
        <v>ASSISTENCIA MEDICA E ODONTOLOGICA</v>
      </c>
      <c r="AB26" s="16">
        <f t="shared" si="5"/>
        <v>583.87440000000004</v>
      </c>
    </row>
    <row r="27" spans="1:28" ht="12.75" customHeight="1" x14ac:dyDescent="0.2">
      <c r="A27" s="9">
        <f>IFERROR(VLOOKUP(B27,'[1]DADOS (OCULTAR)'!$P$3:$R$56,3,0),"")</f>
        <v>9767633000609</v>
      </c>
      <c r="B27" s="10" t="str">
        <f>'[1]TCE - ANEXO III - Preencher'!C36</f>
        <v>UPA CAXANGÁ</v>
      </c>
      <c r="C27" s="11"/>
      <c r="D27" s="12" t="str">
        <f>'[1]TCE - ANEXO III - Preencher'!E36</f>
        <v>GEORGIA DE ASSUNCAO MOURA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4101-05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972.81</v>
      </c>
      <c r="J27" s="15">
        <f>'[1]TCE - ANEXO III - Preencher'!K36</f>
        <v>0</v>
      </c>
      <c r="K27" s="16">
        <f>'[1]TCE - ANEXO III - Preencher'!L36</f>
        <v>172.96440000000001</v>
      </c>
      <c r="L27" s="16">
        <f>'[1]TCE - ANEXO III - Preencher'!M36</f>
        <v>5.5</v>
      </c>
      <c r="M27" s="16">
        <f t="shared" si="0"/>
        <v>167.46440000000001</v>
      </c>
      <c r="N27" s="16">
        <f>'[1]TCE - ANEXO III - Preencher'!O36</f>
        <v>1.47</v>
      </c>
      <c r="O27" s="16">
        <f>'[1]TCE - ANEXO III - Preencher'!P36</f>
        <v>0</v>
      </c>
      <c r="P27" s="16">
        <f t="shared" si="1"/>
        <v>1.47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1141.7444</v>
      </c>
    </row>
    <row r="28" spans="1:28" ht="12.75" customHeight="1" x14ac:dyDescent="0.2">
      <c r="A28" s="9">
        <f>IFERROR(VLOOKUP(B28,'[1]DADOS (OCULTAR)'!$P$3:$R$56,3,0),"")</f>
        <v>9767633000609</v>
      </c>
      <c r="B28" s="10" t="str">
        <f>'[1]TCE - ANEXO III - Preencher'!C37</f>
        <v>UPA CAXANGÁ</v>
      </c>
      <c r="C28" s="11"/>
      <c r="D28" s="12" t="str">
        <f>'[1]TCE - ANEXO III - Preencher'!E37</f>
        <v>HILTON JOSE DA SILVA FILHO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5143-10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141.29</v>
      </c>
      <c r="J28" s="15">
        <f>'[1]TCE - ANEXO III - Preencher'!K37</f>
        <v>0</v>
      </c>
      <c r="K28" s="16">
        <f>'[1]TCE - ANEXO III - Preencher'!L37</f>
        <v>172.96440000000001</v>
      </c>
      <c r="L28" s="16">
        <f>'[1]TCE - ANEXO III - Preencher'!M37</f>
        <v>5.5</v>
      </c>
      <c r="M28" s="16">
        <f t="shared" si="0"/>
        <v>167.46440000000001</v>
      </c>
      <c r="N28" s="16">
        <f>'[1]TCE - ANEXO III - Preencher'!O37</f>
        <v>1.47</v>
      </c>
      <c r="O28" s="16">
        <f>'[1]TCE - ANEXO III - Preencher'!P37</f>
        <v>0</v>
      </c>
      <c r="P28" s="16">
        <f t="shared" si="1"/>
        <v>1.47</v>
      </c>
      <c r="Q28" s="16">
        <f>'[1]TCE - ANEXO III - Preencher'!R37</f>
        <v>229.81290000000001</v>
      </c>
      <c r="R28" s="16">
        <f>'[1]TCE - ANEXO III - Preencher'!S37</f>
        <v>66</v>
      </c>
      <c r="S28" s="16">
        <f t="shared" si="2"/>
        <v>163.81290000000001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474.03730000000007</v>
      </c>
    </row>
    <row r="29" spans="1:28" ht="12.75" customHeight="1" x14ac:dyDescent="0.2">
      <c r="A29" s="9">
        <f>IFERROR(VLOOKUP(B29,'[1]DADOS (OCULTAR)'!$P$3:$R$56,3,0),"")</f>
        <v>9767633000609</v>
      </c>
      <c r="B29" s="10" t="str">
        <f>'[1]TCE - ANEXO III - Preencher'!C38</f>
        <v>UPA CAXANGÁ</v>
      </c>
      <c r="C29" s="11"/>
      <c r="D29" s="12" t="str">
        <f>'[1]TCE - ANEXO III - Preencher'!E38</f>
        <v>ISABELLE CRISTINA FELIX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2522-05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285.17</v>
      </c>
      <c r="J29" s="15">
        <f>'[1]TCE - ANEXO III - Preencher'!K38</f>
        <v>0</v>
      </c>
      <c r="K29" s="16">
        <f>'[1]TCE - ANEXO III - Preencher'!L38</f>
        <v>172.96440000000001</v>
      </c>
      <c r="L29" s="16">
        <f>'[1]TCE - ANEXO III - Preencher'!M38</f>
        <v>5.5</v>
      </c>
      <c r="M29" s="16">
        <f t="shared" si="0"/>
        <v>167.46440000000001</v>
      </c>
      <c r="N29" s="16">
        <f>'[1]TCE - ANEXO III - Preencher'!O38</f>
        <v>1.47</v>
      </c>
      <c r="O29" s="16">
        <f>'[1]TCE - ANEXO III - Preencher'!P38</f>
        <v>0</v>
      </c>
      <c r="P29" s="16">
        <f t="shared" si="1"/>
        <v>1.47</v>
      </c>
      <c r="Q29" s="16">
        <f>'[1]TCE - ANEXO III - Preencher'!R38</f>
        <v>319.81290000000001</v>
      </c>
      <c r="R29" s="16">
        <f>'[1]TCE - ANEXO III - Preencher'!S38</f>
        <v>197.43</v>
      </c>
      <c r="S29" s="16">
        <f t="shared" si="2"/>
        <v>122.38290000000001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576.4873</v>
      </c>
    </row>
    <row r="30" spans="1:28" ht="12.75" customHeight="1" x14ac:dyDescent="0.2">
      <c r="A30" s="9">
        <f>IFERROR(VLOOKUP(B30,'[1]DADOS (OCULTAR)'!$P$3:$R$56,3,0),"")</f>
        <v>9767633000609</v>
      </c>
      <c r="B30" s="10" t="str">
        <f>'[1]TCE - ANEXO III - Preencher'!C39</f>
        <v>UPA CAXANGÁ</v>
      </c>
      <c r="C30" s="11"/>
      <c r="D30" s="12" t="str">
        <f>'[1]TCE - ANEXO III - Preencher'!E39</f>
        <v>IVANISE DE LIMA CARDOSO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4221-05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193.98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1.47</v>
      </c>
      <c r="O30" s="16">
        <f>'[1]TCE - ANEXO III - Preencher'!P39</f>
        <v>0</v>
      </c>
      <c r="P30" s="16">
        <f t="shared" si="1"/>
        <v>1.47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219.33</v>
      </c>
      <c r="Y30" s="16">
        <f>'[1]TCE - ANEXO III - Preencher'!Z39</f>
        <v>219.33</v>
      </c>
      <c r="Z30" s="16">
        <f t="shared" si="4"/>
        <v>0</v>
      </c>
      <c r="AA30" s="17" t="str">
        <f>IF('[1]TCE - ANEXO III - Preencher'!AB39="","",'[1]TCE - ANEXO III - Preencher'!AB39)</f>
        <v>ASSISTENCIA MEDICA E ODONTOLOGICA</v>
      </c>
      <c r="AB30" s="16">
        <f t="shared" si="5"/>
        <v>195.45</v>
      </c>
    </row>
    <row r="31" spans="1:28" ht="12.75" customHeight="1" x14ac:dyDescent="0.2">
      <c r="A31" s="9">
        <f>IFERROR(VLOOKUP(B31,'[1]DADOS (OCULTAR)'!$P$3:$R$56,3,0),"")</f>
        <v>9767633000609</v>
      </c>
      <c r="B31" s="10" t="str">
        <f>'[1]TCE - ANEXO III - Preencher'!C40</f>
        <v>UPA CAXANGÁ</v>
      </c>
      <c r="C31" s="11"/>
      <c r="D31" s="12" t="str">
        <f>'[1]TCE - ANEXO III - Preencher'!E40</f>
        <v>JESUINA MARIA LIMA DOS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4221-05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142.78</v>
      </c>
      <c r="J31" s="15">
        <f>'[1]TCE - ANEXO III - Preencher'!K40</f>
        <v>0</v>
      </c>
      <c r="K31" s="16">
        <f>'[1]TCE - ANEXO III - Preencher'!L40</f>
        <v>172.96440000000001</v>
      </c>
      <c r="L31" s="16">
        <f>'[1]TCE - ANEXO III - Preencher'!M40</f>
        <v>5.5</v>
      </c>
      <c r="M31" s="16">
        <f t="shared" si="0"/>
        <v>167.46440000000001</v>
      </c>
      <c r="N31" s="16">
        <f>'[1]TCE - ANEXO III - Preencher'!O40</f>
        <v>1.47</v>
      </c>
      <c r="O31" s="16">
        <f>'[1]TCE - ANEXO III - Preencher'!P40</f>
        <v>0</v>
      </c>
      <c r="P31" s="16">
        <f t="shared" si="1"/>
        <v>1.47</v>
      </c>
      <c r="Q31" s="16">
        <f>'[1]TCE - ANEXO III - Preencher'!R40</f>
        <v>229.81290000000001</v>
      </c>
      <c r="R31" s="16">
        <f>'[1]TCE - ANEXO III - Preencher'!S40</f>
        <v>66</v>
      </c>
      <c r="S31" s="16">
        <f t="shared" si="2"/>
        <v>163.81290000000001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475.52730000000008</v>
      </c>
    </row>
    <row r="32" spans="1:28" ht="12.75" customHeight="1" x14ac:dyDescent="0.2">
      <c r="A32" s="9">
        <f>IFERROR(VLOOKUP(B32,'[1]DADOS (OCULTAR)'!$P$3:$R$56,3,0),"")</f>
        <v>9767633000609</v>
      </c>
      <c r="B32" s="10" t="str">
        <f>'[1]TCE - ANEXO III - Preencher'!C41</f>
        <v>UPA CAXANGÁ</v>
      </c>
      <c r="C32" s="11"/>
      <c r="D32" s="12" t="str">
        <f>'[1]TCE - ANEXO III - Preencher'!E41</f>
        <v>JORGE ANDERSON ALBUQUERQUE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4221-05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143.35</v>
      </c>
      <c r="J32" s="15">
        <f>'[1]TCE - ANEXO III - Preencher'!K41</f>
        <v>0</v>
      </c>
      <c r="K32" s="16">
        <f>'[1]TCE - ANEXO III - Preencher'!L41</f>
        <v>172.96440000000001</v>
      </c>
      <c r="L32" s="16">
        <f>'[1]TCE - ANEXO III - Preencher'!M41</f>
        <v>5.5</v>
      </c>
      <c r="M32" s="16">
        <f t="shared" si="0"/>
        <v>167.46440000000001</v>
      </c>
      <c r="N32" s="16">
        <f>'[1]TCE - ANEXO III - Preencher'!O41</f>
        <v>1.47</v>
      </c>
      <c r="O32" s="16">
        <f>'[1]TCE - ANEXO III - Preencher'!P41</f>
        <v>0</v>
      </c>
      <c r="P32" s="16">
        <f t="shared" si="1"/>
        <v>1.47</v>
      </c>
      <c r="Q32" s="16">
        <f>'[1]TCE - ANEXO III - Preencher'!R41</f>
        <v>173.56290000000001</v>
      </c>
      <c r="R32" s="16">
        <f>'[1]TCE - ANEXO III - Preencher'!S41</f>
        <v>66</v>
      </c>
      <c r="S32" s="16">
        <f t="shared" si="2"/>
        <v>107.56290000000001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419.84730000000002</v>
      </c>
    </row>
    <row r="33" spans="1:28" ht="12.75" customHeight="1" x14ac:dyDescent="0.2">
      <c r="A33" s="9">
        <f>IFERROR(VLOOKUP(B33,'[1]DADOS (OCULTAR)'!$P$3:$R$56,3,0),"")</f>
        <v>9767633000609</v>
      </c>
      <c r="B33" s="10" t="str">
        <f>'[1]TCE - ANEXO III - Preencher'!C42</f>
        <v>UPA CAXANGÁ</v>
      </c>
      <c r="C33" s="11"/>
      <c r="D33" s="12" t="str">
        <f>'[1]TCE - ANEXO III - Preencher'!E42</f>
        <v>JOSE CARLOS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5143-10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132.49</v>
      </c>
      <c r="J33" s="15">
        <f>'[1]TCE - ANEXO III - Preencher'!K42</f>
        <v>0</v>
      </c>
      <c r="K33" s="16">
        <f>'[1]TCE - ANEXO III - Preencher'!L42</f>
        <v>172.96440000000001</v>
      </c>
      <c r="L33" s="16">
        <f>'[1]TCE - ANEXO III - Preencher'!M42</f>
        <v>5.5</v>
      </c>
      <c r="M33" s="16">
        <f t="shared" si="0"/>
        <v>167.46440000000001</v>
      </c>
      <c r="N33" s="16">
        <f>'[1]TCE - ANEXO III - Preencher'!O42</f>
        <v>1.47</v>
      </c>
      <c r="O33" s="16">
        <f>'[1]TCE - ANEXO III - Preencher'!P42</f>
        <v>0</v>
      </c>
      <c r="P33" s="16">
        <f t="shared" si="1"/>
        <v>1.47</v>
      </c>
      <c r="Q33" s="16">
        <f>'[1]TCE - ANEXO III - Preencher'!R42</f>
        <v>319.81290000000001</v>
      </c>
      <c r="R33" s="16">
        <f>'[1]TCE - ANEXO III - Preencher'!S42</f>
        <v>66</v>
      </c>
      <c r="S33" s="16">
        <f t="shared" si="2"/>
        <v>253.81290000000001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555.2373</v>
      </c>
    </row>
    <row r="34" spans="1:28" ht="12.75" customHeight="1" x14ac:dyDescent="0.2">
      <c r="A34" s="9">
        <f>IFERROR(VLOOKUP(B34,'[1]DADOS (OCULTAR)'!$P$3:$R$56,3,0),"")</f>
        <v>9767633000609</v>
      </c>
      <c r="B34" s="10" t="str">
        <f>'[1]TCE - ANEXO III - Preencher'!C43</f>
        <v>UPA CAXANGÁ</v>
      </c>
      <c r="C34" s="11"/>
      <c r="D34" s="12" t="str">
        <f>'[1]TCE - ANEXO III - Preencher'!E43</f>
        <v>JOSENILDA ALMEIDA MERGULHAO GIOVANNINI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4101-05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1847.37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1.47</v>
      </c>
      <c r="O34" s="16">
        <f>'[1]TCE - ANEXO III - Preencher'!P43</f>
        <v>0</v>
      </c>
      <c r="P34" s="16">
        <f t="shared" si="1"/>
        <v>1.47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1848.84</v>
      </c>
    </row>
    <row r="35" spans="1:28" ht="12.75" customHeight="1" x14ac:dyDescent="0.2">
      <c r="A35" s="9">
        <f>IFERROR(VLOOKUP(B35,'[1]DADOS (OCULTAR)'!$P$3:$R$56,3,0),"")</f>
        <v>9767633000609</v>
      </c>
      <c r="B35" s="10" t="str">
        <f>'[1]TCE - ANEXO III - Preencher'!C44</f>
        <v>UPA CAXANGÁ</v>
      </c>
      <c r="C35" s="11"/>
      <c r="D35" s="12" t="str">
        <f>'[1]TCE - ANEXO III - Preencher'!E44</f>
        <v>LILIANE APARECIDA DIONISIO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4221-05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125.1</v>
      </c>
      <c r="J35" s="15">
        <f>'[1]TCE - ANEXO III - Preencher'!K44</f>
        <v>0</v>
      </c>
      <c r="K35" s="16">
        <f>'[1]TCE - ANEXO III - Preencher'!L44</f>
        <v>172.96440000000001</v>
      </c>
      <c r="L35" s="16">
        <f>'[1]TCE - ANEXO III - Preencher'!M44</f>
        <v>5.5</v>
      </c>
      <c r="M35" s="16">
        <f t="shared" si="0"/>
        <v>167.46440000000001</v>
      </c>
      <c r="N35" s="16">
        <f>'[1]TCE - ANEXO III - Preencher'!O44</f>
        <v>1.47</v>
      </c>
      <c r="O35" s="16">
        <f>'[1]TCE - ANEXO III - Preencher'!P44</f>
        <v>0</v>
      </c>
      <c r="P35" s="16">
        <f t="shared" si="1"/>
        <v>1.47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294.03440000000001</v>
      </c>
    </row>
    <row r="36" spans="1:28" ht="12.75" customHeight="1" x14ac:dyDescent="0.2">
      <c r="A36" s="9">
        <f>IFERROR(VLOOKUP(B36,'[1]DADOS (OCULTAR)'!$P$3:$R$56,3,0),"")</f>
        <v>9767633000609</v>
      </c>
      <c r="B36" s="10" t="str">
        <f>'[1]TCE - ANEXO III - Preencher'!C45</f>
        <v>UPA CAXANGÁ</v>
      </c>
      <c r="C36" s="11"/>
      <c r="D36" s="12" t="str">
        <f>'[1]TCE - ANEXO III - Preencher'!E45</f>
        <v>MARCELINO DE ALBUQUERQUE AVELINO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7823-20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157.37</v>
      </c>
      <c r="J36" s="15">
        <f>'[1]TCE - ANEXO III - Preencher'!K45</f>
        <v>0</v>
      </c>
      <c r="K36" s="16">
        <f>'[1]TCE - ANEXO III - Preencher'!L45</f>
        <v>172.96440000000001</v>
      </c>
      <c r="L36" s="16">
        <f>'[1]TCE - ANEXO III - Preencher'!M45</f>
        <v>5.5</v>
      </c>
      <c r="M36" s="16">
        <f t="shared" si="0"/>
        <v>167.46440000000001</v>
      </c>
      <c r="N36" s="16">
        <f>'[1]TCE - ANEXO III - Preencher'!O45</f>
        <v>1.62</v>
      </c>
      <c r="O36" s="16">
        <f>'[1]TCE - ANEXO III - Preencher'!P45</f>
        <v>0</v>
      </c>
      <c r="P36" s="16">
        <f t="shared" si="1"/>
        <v>1.62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219.33</v>
      </c>
      <c r="Y36" s="16">
        <f>'[1]TCE - ANEXO III - Preencher'!Z45</f>
        <v>0</v>
      </c>
      <c r="Z36" s="16">
        <f t="shared" si="4"/>
        <v>219.33</v>
      </c>
      <c r="AA36" s="17" t="str">
        <f>IF('[1]TCE - ANEXO III - Preencher'!AB45="","",'[1]TCE - ANEXO III - Preencher'!AB45)</f>
        <v>ASSISTENCIA MEDICA E ODONTOLOGICA</v>
      </c>
      <c r="AB36" s="16">
        <f t="shared" si="5"/>
        <v>545.78440000000001</v>
      </c>
    </row>
    <row r="37" spans="1:28" ht="12.75" customHeight="1" x14ac:dyDescent="0.2">
      <c r="A37" s="9">
        <f>IFERROR(VLOOKUP(B37,'[1]DADOS (OCULTAR)'!$P$3:$R$56,3,0),"")</f>
        <v>9767633000609</v>
      </c>
      <c r="B37" s="10" t="str">
        <f>'[1]TCE - ANEXO III - Preencher'!C46</f>
        <v>UPA CAXANGÁ</v>
      </c>
      <c r="C37" s="11"/>
      <c r="D37" s="12" t="str">
        <f>'[1]TCE - ANEXO III - Preencher'!E46</f>
        <v>MARCIO JOSE MARINHO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4221-05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120.94</v>
      </c>
      <c r="J37" s="15">
        <f>'[1]TCE - ANEXO III - Preencher'!K46</f>
        <v>0</v>
      </c>
      <c r="K37" s="16">
        <f>'[1]TCE - ANEXO III - Preencher'!L46</f>
        <v>172.96440000000001</v>
      </c>
      <c r="L37" s="16">
        <f>'[1]TCE - ANEXO III - Preencher'!M46</f>
        <v>5.5</v>
      </c>
      <c r="M37" s="16">
        <f t="shared" si="0"/>
        <v>167.46440000000001</v>
      </c>
      <c r="N37" s="16">
        <f>'[1]TCE - ANEXO III - Preencher'!O46</f>
        <v>1.47</v>
      </c>
      <c r="O37" s="16">
        <f>'[1]TCE - ANEXO III - Preencher'!P46</f>
        <v>0</v>
      </c>
      <c r="P37" s="16">
        <f t="shared" si="1"/>
        <v>1.47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289.87440000000004</v>
      </c>
    </row>
    <row r="38" spans="1:28" ht="12.75" customHeight="1" x14ac:dyDescent="0.2">
      <c r="A38" s="9">
        <f>IFERROR(VLOOKUP(B38,'[1]DADOS (OCULTAR)'!$P$3:$R$56,3,0),"")</f>
        <v>9767633000609</v>
      </c>
      <c r="B38" s="10" t="str">
        <f>'[1]TCE - ANEXO III - Preencher'!C47</f>
        <v>UPA CAXANGÁ</v>
      </c>
      <c r="C38" s="11"/>
      <c r="D38" s="12" t="str">
        <f>'[1]TCE - ANEXO III - Preencher'!E47</f>
        <v>MARIA JANICE XAVIER DE CARVALHO BARBOZA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5163-10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136.12</v>
      </c>
      <c r="J38" s="15">
        <f>'[1]TCE - ANEXO III - Preencher'!K47</f>
        <v>0</v>
      </c>
      <c r="K38" s="16">
        <f>'[1]TCE - ANEXO III - Preencher'!L47</f>
        <v>172.96440000000001</v>
      </c>
      <c r="L38" s="16">
        <f>'[1]TCE - ANEXO III - Preencher'!M47</f>
        <v>5.5</v>
      </c>
      <c r="M38" s="16">
        <f t="shared" si="0"/>
        <v>167.46440000000001</v>
      </c>
      <c r="N38" s="16">
        <f>'[1]TCE - ANEXO III - Preencher'!O47</f>
        <v>1.47</v>
      </c>
      <c r="O38" s="16">
        <f>'[1]TCE - ANEXO III - Preencher'!P47</f>
        <v>0</v>
      </c>
      <c r="P38" s="16">
        <f t="shared" si="1"/>
        <v>1.47</v>
      </c>
      <c r="Q38" s="16">
        <f>'[1]TCE - ANEXO III - Preencher'!R47</f>
        <v>124.8129</v>
      </c>
      <c r="R38" s="16">
        <f>'[1]TCE - ANEXO III - Preencher'!S47</f>
        <v>66</v>
      </c>
      <c r="S38" s="16">
        <f t="shared" si="2"/>
        <v>58.812899999999999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363.86730000000006</v>
      </c>
    </row>
    <row r="39" spans="1:28" ht="12.75" customHeight="1" x14ac:dyDescent="0.2">
      <c r="A39" s="9">
        <f>IFERROR(VLOOKUP(B39,'[1]DADOS (OCULTAR)'!$P$3:$R$56,3,0),"")</f>
        <v>9767633000609</v>
      </c>
      <c r="B39" s="10" t="str">
        <f>'[1]TCE - ANEXO III - Preencher'!C48</f>
        <v>UPA CAXANGÁ</v>
      </c>
      <c r="C39" s="11"/>
      <c r="D39" s="12" t="str">
        <f>'[1]TCE - ANEXO III - Preencher'!E48</f>
        <v>MEIDIANE CRISTINA MOURA DE SOUZA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4221-05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139.84</v>
      </c>
      <c r="J39" s="15">
        <f>'[1]TCE - ANEXO III - Preencher'!K48</f>
        <v>0</v>
      </c>
      <c r="K39" s="16">
        <f>'[1]TCE - ANEXO III - Preencher'!L48</f>
        <v>172.96440000000001</v>
      </c>
      <c r="L39" s="16">
        <f>'[1]TCE - ANEXO III - Preencher'!M48</f>
        <v>5.5</v>
      </c>
      <c r="M39" s="16">
        <f t="shared" si="0"/>
        <v>167.46440000000001</v>
      </c>
      <c r="N39" s="16">
        <f>'[1]TCE - ANEXO III - Preencher'!O48</f>
        <v>1.47</v>
      </c>
      <c r="O39" s="16">
        <f>'[1]TCE - ANEXO III - Preencher'!P48</f>
        <v>0</v>
      </c>
      <c r="P39" s="16">
        <f t="shared" si="1"/>
        <v>1.47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308.77440000000001</v>
      </c>
    </row>
    <row r="40" spans="1:28" ht="12.75" customHeight="1" x14ac:dyDescent="0.2">
      <c r="A40" s="9">
        <f>IFERROR(VLOOKUP(B40,'[1]DADOS (OCULTAR)'!$P$3:$R$56,3,0),"")</f>
        <v>9767633000609</v>
      </c>
      <c r="B40" s="10" t="str">
        <f>'[1]TCE - ANEXO III - Preencher'!C49</f>
        <v>UPA CAXANGÁ</v>
      </c>
      <c r="C40" s="11"/>
      <c r="D40" s="12" t="str">
        <f>'[1]TCE - ANEXO III - Preencher'!E49</f>
        <v>PATRICIA EUGENIA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4221-05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111.84</v>
      </c>
      <c r="J40" s="15">
        <f>'[1]TCE - ANEXO III - Preencher'!K49</f>
        <v>0</v>
      </c>
      <c r="K40" s="16">
        <f>'[1]TCE - ANEXO III - Preencher'!L49</f>
        <v>172.96440000000001</v>
      </c>
      <c r="L40" s="16">
        <f>'[1]TCE - ANEXO III - Preencher'!M49</f>
        <v>5.5</v>
      </c>
      <c r="M40" s="16">
        <f t="shared" si="0"/>
        <v>167.46440000000001</v>
      </c>
      <c r="N40" s="16">
        <f>'[1]TCE - ANEXO III - Preencher'!O49</f>
        <v>1.47</v>
      </c>
      <c r="O40" s="16">
        <f>'[1]TCE - ANEXO III - Preencher'!P49</f>
        <v>0</v>
      </c>
      <c r="P40" s="16">
        <f t="shared" si="1"/>
        <v>1.47</v>
      </c>
      <c r="Q40" s="16">
        <f>'[1]TCE - ANEXO III - Preencher'!R49</f>
        <v>124.8129</v>
      </c>
      <c r="R40" s="16">
        <f>'[1]TCE - ANEXO III - Preencher'!S49</f>
        <v>66</v>
      </c>
      <c r="S40" s="16">
        <f t="shared" si="2"/>
        <v>58.812899999999999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339.58730000000003</v>
      </c>
    </row>
    <row r="41" spans="1:28" ht="12.75" customHeight="1" x14ac:dyDescent="0.2">
      <c r="A41" s="9">
        <f>IFERROR(VLOOKUP(B41,'[1]DADOS (OCULTAR)'!$P$3:$R$56,3,0),"")</f>
        <v>9767633000609</v>
      </c>
      <c r="B41" s="10" t="str">
        <f>'[1]TCE - ANEXO III - Preencher'!C50</f>
        <v>UPA CAXANGÁ</v>
      </c>
      <c r="C41" s="11"/>
      <c r="D41" s="12" t="str">
        <f>'[1]TCE - ANEXO III - Preencher'!E50</f>
        <v>PAULO ROBERTO BARRETO DE SANTANA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7823-20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154.63999999999999</v>
      </c>
      <c r="J41" s="15">
        <f>'[1]TCE - ANEXO III - Preencher'!K50</f>
        <v>0</v>
      </c>
      <c r="K41" s="16">
        <f>'[1]TCE - ANEXO III - Preencher'!L50</f>
        <v>172.96440000000001</v>
      </c>
      <c r="L41" s="16">
        <f>'[1]TCE - ANEXO III - Preencher'!M50</f>
        <v>5.5</v>
      </c>
      <c r="M41" s="16">
        <f t="shared" si="0"/>
        <v>167.46440000000001</v>
      </c>
      <c r="N41" s="16">
        <f>'[1]TCE - ANEXO III - Preencher'!O50</f>
        <v>1.62</v>
      </c>
      <c r="O41" s="16">
        <f>'[1]TCE - ANEXO III - Preencher'!P50</f>
        <v>0</v>
      </c>
      <c r="P41" s="16">
        <f t="shared" si="1"/>
        <v>1.62</v>
      </c>
      <c r="Q41" s="16">
        <f>'[1]TCE - ANEXO III - Preencher'!R50</f>
        <v>244.81290000000001</v>
      </c>
      <c r="R41" s="16">
        <f>'[1]TCE - ANEXO III - Preencher'!S50</f>
        <v>82.69</v>
      </c>
      <c r="S41" s="16">
        <f t="shared" si="2"/>
        <v>162.12290000000002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219.33</v>
      </c>
      <c r="Y41" s="16">
        <f>'[1]TCE - ANEXO III - Preencher'!Z50</f>
        <v>0</v>
      </c>
      <c r="Z41" s="16">
        <f t="shared" si="4"/>
        <v>219.33</v>
      </c>
      <c r="AA41" s="17" t="str">
        <f>IF('[1]TCE - ANEXO III - Preencher'!AB50="","",'[1]TCE - ANEXO III - Preencher'!AB50)</f>
        <v>ASSISTENCIA MEDICA E ODONTOLOGICA</v>
      </c>
      <c r="AB41" s="16">
        <f t="shared" si="5"/>
        <v>705.17730000000006</v>
      </c>
    </row>
    <row r="42" spans="1:28" ht="12.75" customHeight="1" x14ac:dyDescent="0.2">
      <c r="A42" s="9">
        <f>IFERROR(VLOOKUP(B42,'[1]DADOS (OCULTAR)'!$P$3:$R$56,3,0),"")</f>
        <v>9767633000609</v>
      </c>
      <c r="B42" s="10" t="str">
        <f>'[1]TCE - ANEXO III - Preencher'!C51</f>
        <v>UPA CAXANGÁ</v>
      </c>
      <c r="C42" s="11"/>
      <c r="D42" s="12" t="str">
        <f>'[1]TCE - ANEXO III - Preencher'!E51</f>
        <v>RAFAELA DE OLIVEIRA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5134-25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113.23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1.47</v>
      </c>
      <c r="O42" s="16">
        <f>'[1]TCE - ANEXO III - Preencher'!P51</f>
        <v>0</v>
      </c>
      <c r="P42" s="16">
        <f t="shared" si="1"/>
        <v>1.47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114.7</v>
      </c>
    </row>
    <row r="43" spans="1:28" ht="12.75" customHeight="1" x14ac:dyDescent="0.2">
      <c r="A43" s="9">
        <f>IFERROR(VLOOKUP(B43,'[1]DADOS (OCULTAR)'!$P$3:$R$56,3,0),"")</f>
        <v>9767633000609</v>
      </c>
      <c r="B43" s="10" t="str">
        <f>'[1]TCE - ANEXO III - Preencher'!C52</f>
        <v>UPA CAXANGÁ</v>
      </c>
      <c r="C43" s="11"/>
      <c r="D43" s="12" t="str">
        <f>'[1]TCE - ANEXO III - Preencher'!E52</f>
        <v>RICARDO FILGUEIRA DOS SANTOS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4221-05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119.48</v>
      </c>
      <c r="J43" s="15">
        <f>'[1]TCE - ANEXO III - Preencher'!K52</f>
        <v>0</v>
      </c>
      <c r="K43" s="16">
        <f>'[1]TCE - ANEXO III - Preencher'!L52</f>
        <v>172.96440000000001</v>
      </c>
      <c r="L43" s="16">
        <f>'[1]TCE - ANEXO III - Preencher'!M52</f>
        <v>5.5</v>
      </c>
      <c r="M43" s="16">
        <f t="shared" si="0"/>
        <v>167.46440000000001</v>
      </c>
      <c r="N43" s="16">
        <f>'[1]TCE - ANEXO III - Preencher'!O52</f>
        <v>1.47</v>
      </c>
      <c r="O43" s="16">
        <f>'[1]TCE - ANEXO III - Preencher'!P52</f>
        <v>0</v>
      </c>
      <c r="P43" s="16">
        <f t="shared" si="1"/>
        <v>1.47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288.41440000000006</v>
      </c>
    </row>
    <row r="44" spans="1:28" ht="12.75" customHeight="1" x14ac:dyDescent="0.2">
      <c r="A44" s="9">
        <f>IFERROR(VLOOKUP(B44,'[1]DADOS (OCULTAR)'!$P$3:$R$56,3,0),"")</f>
        <v>9767633000609</v>
      </c>
      <c r="B44" s="10" t="str">
        <f>'[1]TCE - ANEXO III - Preencher'!C53</f>
        <v>UPA CAXANGÁ</v>
      </c>
      <c r="C44" s="11"/>
      <c r="D44" s="12" t="str">
        <f>'[1]TCE - ANEXO III - Preencher'!E53</f>
        <v>ROMUALDO CORDEIRO DE LIMA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5163-10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134.63999999999999</v>
      </c>
      <c r="J44" s="15">
        <f>'[1]TCE - ANEXO III - Preencher'!K53</f>
        <v>0</v>
      </c>
      <c r="K44" s="16">
        <f>'[1]TCE - ANEXO III - Preencher'!L53</f>
        <v>172.96440000000001</v>
      </c>
      <c r="L44" s="16">
        <f>'[1]TCE - ANEXO III - Preencher'!M53</f>
        <v>5.5</v>
      </c>
      <c r="M44" s="16">
        <f t="shared" si="0"/>
        <v>167.46440000000001</v>
      </c>
      <c r="N44" s="16">
        <f>'[1]TCE - ANEXO III - Preencher'!O53</f>
        <v>1.47</v>
      </c>
      <c r="O44" s="16">
        <f>'[1]TCE - ANEXO III - Preencher'!P53</f>
        <v>0</v>
      </c>
      <c r="P44" s="16">
        <f t="shared" si="1"/>
        <v>1.47</v>
      </c>
      <c r="Q44" s="16">
        <f>'[1]TCE - ANEXO III - Preencher'!R53</f>
        <v>229.81290000000001</v>
      </c>
      <c r="R44" s="16">
        <f>'[1]TCE - ANEXO III - Preencher'!S53</f>
        <v>66</v>
      </c>
      <c r="S44" s="16">
        <f t="shared" si="2"/>
        <v>163.81290000000001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467.38730000000004</v>
      </c>
    </row>
    <row r="45" spans="1:28" ht="12.75" customHeight="1" x14ac:dyDescent="0.2">
      <c r="A45" s="9">
        <f>IFERROR(VLOOKUP(B45,'[1]DADOS (OCULTAR)'!$P$3:$R$56,3,0),"")</f>
        <v>9767633000609</v>
      </c>
      <c r="B45" s="10" t="str">
        <f>'[1]TCE - ANEXO III - Preencher'!C54</f>
        <v>UPA CAXANGÁ</v>
      </c>
      <c r="C45" s="11"/>
      <c r="D45" s="12" t="str">
        <f>'[1]TCE - ANEXO III - Preencher'!E54</f>
        <v>ROSANGELA CORREIA DOS SANTOS TABOSA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4110-05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190.23</v>
      </c>
      <c r="J45" s="15">
        <f>'[1]TCE - ANEXO III - Preencher'!K54</f>
        <v>0</v>
      </c>
      <c r="K45" s="16">
        <f>'[1]TCE - ANEXO III - Preencher'!L54</f>
        <v>172.96440000000001</v>
      </c>
      <c r="L45" s="16">
        <f>'[1]TCE - ANEXO III - Preencher'!M54</f>
        <v>5.5</v>
      </c>
      <c r="M45" s="16">
        <f t="shared" si="0"/>
        <v>167.46440000000001</v>
      </c>
      <c r="N45" s="16">
        <f>'[1]TCE - ANEXO III - Preencher'!O54</f>
        <v>1.47</v>
      </c>
      <c r="O45" s="16">
        <f>'[1]TCE - ANEXO III - Preencher'!P54</f>
        <v>0</v>
      </c>
      <c r="P45" s="16">
        <f t="shared" si="1"/>
        <v>1.47</v>
      </c>
      <c r="Q45" s="16">
        <f>'[1]TCE - ANEXO III - Preencher'!R54</f>
        <v>162.31290000000001</v>
      </c>
      <c r="R45" s="16">
        <f>'[1]TCE - ANEXO III - Preencher'!S54</f>
        <v>101.37</v>
      </c>
      <c r="S45" s="16">
        <f t="shared" si="2"/>
        <v>60.942900000000009</v>
      </c>
      <c r="T45" s="16">
        <f>'[1]TCE - ANEXO III - Preencher'!U54</f>
        <v>66.12</v>
      </c>
      <c r="U45" s="16">
        <f>'[1]TCE - ANEXO III - Preencher'!V54</f>
        <v>0</v>
      </c>
      <c r="V45" s="16">
        <f t="shared" si="3"/>
        <v>66.12</v>
      </c>
      <c r="W45" s="17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486.22730000000001</v>
      </c>
    </row>
    <row r="46" spans="1:28" ht="12.75" customHeight="1" x14ac:dyDescent="0.2">
      <c r="A46" s="9">
        <f>IFERROR(VLOOKUP(B46,'[1]DADOS (OCULTAR)'!$P$3:$R$56,3,0),"")</f>
        <v>9767633000609</v>
      </c>
      <c r="B46" s="10" t="str">
        <f>'[1]TCE - ANEXO III - Preencher'!C55</f>
        <v>UPA CAXANGÁ</v>
      </c>
      <c r="C46" s="11"/>
      <c r="D46" s="12" t="str">
        <f>'[1]TCE - ANEXO III - Preencher'!E55</f>
        <v>ROSINEIDE MARIA DA SILVA OLIVEIRA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5134-25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118.52</v>
      </c>
      <c r="J46" s="15">
        <f>'[1]TCE - ANEXO III - Preencher'!K55</f>
        <v>0</v>
      </c>
      <c r="K46" s="16">
        <f>'[1]TCE - ANEXO III - Preencher'!L55</f>
        <v>172.96440000000001</v>
      </c>
      <c r="L46" s="16">
        <f>'[1]TCE - ANEXO III - Preencher'!M55</f>
        <v>5.5</v>
      </c>
      <c r="M46" s="16">
        <f t="shared" si="0"/>
        <v>167.46440000000001</v>
      </c>
      <c r="N46" s="16">
        <f>'[1]TCE - ANEXO III - Preencher'!O55</f>
        <v>1.47</v>
      </c>
      <c r="O46" s="16">
        <f>'[1]TCE - ANEXO III - Preencher'!P55</f>
        <v>0</v>
      </c>
      <c r="P46" s="16">
        <f t="shared" si="1"/>
        <v>1.47</v>
      </c>
      <c r="Q46" s="16">
        <f>'[1]TCE - ANEXO III - Preencher'!R55</f>
        <v>244.81290000000001</v>
      </c>
      <c r="R46" s="16">
        <f>'[1]TCE - ANEXO III - Preencher'!S55</f>
        <v>66</v>
      </c>
      <c r="S46" s="16">
        <f t="shared" si="2"/>
        <v>178.81290000000001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466.26730000000003</v>
      </c>
    </row>
    <row r="47" spans="1:28" ht="12.75" customHeight="1" x14ac:dyDescent="0.2">
      <c r="A47" s="9">
        <f>IFERROR(VLOOKUP(B47,'[1]DADOS (OCULTAR)'!$P$3:$R$56,3,0),"")</f>
        <v>9767633000609</v>
      </c>
      <c r="B47" s="10" t="str">
        <f>'[1]TCE - ANEXO III - Preencher'!C56</f>
        <v>UPA CAXANGÁ</v>
      </c>
      <c r="C47" s="11"/>
      <c r="D47" s="12" t="str">
        <f>'[1]TCE - ANEXO III - Preencher'!E56</f>
        <v>SUYANE CLEMENTINO DOS SANTOS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4221-05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126.29</v>
      </c>
      <c r="J47" s="15">
        <f>'[1]TCE - ANEXO III - Preencher'!K56</f>
        <v>0</v>
      </c>
      <c r="K47" s="16">
        <f>'[1]TCE - ANEXO III - Preencher'!L56</f>
        <v>172.96440000000001</v>
      </c>
      <c r="L47" s="16">
        <f>'[1]TCE - ANEXO III - Preencher'!M56</f>
        <v>5.5</v>
      </c>
      <c r="M47" s="16">
        <f t="shared" si="0"/>
        <v>167.46440000000001</v>
      </c>
      <c r="N47" s="16">
        <f>'[1]TCE - ANEXO III - Preencher'!O56</f>
        <v>1.47</v>
      </c>
      <c r="O47" s="16">
        <f>'[1]TCE - ANEXO III - Preencher'!P56</f>
        <v>0</v>
      </c>
      <c r="P47" s="16">
        <f t="shared" si="1"/>
        <v>1.47</v>
      </c>
      <c r="Q47" s="16">
        <f>'[1]TCE - ANEXO III - Preencher'!R56</f>
        <v>124.8129</v>
      </c>
      <c r="R47" s="16">
        <f>'[1]TCE - ANEXO III - Preencher'!S56</f>
        <v>66</v>
      </c>
      <c r="S47" s="16">
        <f t="shared" si="2"/>
        <v>58.812899999999999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354.03730000000007</v>
      </c>
    </row>
    <row r="48" spans="1:28" ht="12.75" customHeight="1" x14ac:dyDescent="0.2">
      <c r="A48" s="9">
        <f>IFERROR(VLOOKUP(B48,'[1]DADOS (OCULTAR)'!$P$3:$R$56,3,0),"")</f>
        <v>9767633000609</v>
      </c>
      <c r="B48" s="10" t="str">
        <f>'[1]TCE - ANEXO III - Preencher'!C57</f>
        <v>UPA CAXANGÁ</v>
      </c>
      <c r="C48" s="11"/>
      <c r="D48" s="12" t="str">
        <f>'[1]TCE - ANEXO III - Preencher'!E57</f>
        <v>SUZANY MIRELE DA SILVA LINS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3516-05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154.57</v>
      </c>
      <c r="J48" s="15">
        <f>'[1]TCE - ANEXO III - Preencher'!K57</f>
        <v>0</v>
      </c>
      <c r="K48" s="16">
        <f>'[1]TCE - ANEXO III - Preencher'!L57</f>
        <v>172.96440000000001</v>
      </c>
      <c r="L48" s="16">
        <f>'[1]TCE - ANEXO III - Preencher'!M57</f>
        <v>5.5</v>
      </c>
      <c r="M48" s="16">
        <f t="shared" si="0"/>
        <v>167.46440000000001</v>
      </c>
      <c r="N48" s="16">
        <f>'[1]TCE - ANEXO III - Preencher'!O57</f>
        <v>1.47</v>
      </c>
      <c r="O48" s="16">
        <f>'[1]TCE - ANEXO III - Preencher'!P57</f>
        <v>0</v>
      </c>
      <c r="P48" s="16">
        <f t="shared" si="1"/>
        <v>1.47</v>
      </c>
      <c r="Q48" s="16">
        <f>'[1]TCE - ANEXO III - Preencher'!R57</f>
        <v>162.31290000000001</v>
      </c>
      <c r="R48" s="16">
        <f>'[1]TCE - ANEXO III - Preencher'!S57</f>
        <v>90.39</v>
      </c>
      <c r="S48" s="16">
        <f t="shared" si="2"/>
        <v>71.922900000000013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219.33</v>
      </c>
      <c r="Y48" s="16">
        <f>'[1]TCE - ANEXO III - Preencher'!Z57</f>
        <v>219.33</v>
      </c>
      <c r="Z48" s="16">
        <f t="shared" si="4"/>
        <v>0</v>
      </c>
      <c r="AA48" s="17" t="str">
        <f>IF('[1]TCE - ANEXO III - Preencher'!AB57="","",'[1]TCE - ANEXO III - Preencher'!AB57)</f>
        <v>ASSISTENCIA MEDICA E ODONTOLOGICA</v>
      </c>
      <c r="AB48" s="16">
        <f t="shared" si="5"/>
        <v>395.42730000000006</v>
      </c>
    </row>
    <row r="49" spans="1:28" ht="12.75" customHeight="1" x14ac:dyDescent="0.2">
      <c r="A49" s="9">
        <f>IFERROR(VLOOKUP(B49,'[1]DADOS (OCULTAR)'!$P$3:$R$56,3,0),"")</f>
        <v>9767633000609</v>
      </c>
      <c r="B49" s="10" t="str">
        <f>'[1]TCE - ANEXO III - Preencher'!C58</f>
        <v>UPA CAXANGÁ</v>
      </c>
      <c r="C49" s="11"/>
      <c r="D49" s="12" t="str">
        <f>'[1]TCE - ANEXO III - Preencher'!E58</f>
        <v>VALDEMIR DOS SANTOS PEREIRA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5143-10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133.94999999999999</v>
      </c>
      <c r="J49" s="15">
        <f>'[1]TCE - ANEXO III - Preencher'!K58</f>
        <v>0</v>
      </c>
      <c r="K49" s="16">
        <f>'[1]TCE - ANEXO III - Preencher'!L58</f>
        <v>172.96440000000001</v>
      </c>
      <c r="L49" s="16">
        <f>'[1]TCE - ANEXO III - Preencher'!M58</f>
        <v>5.5</v>
      </c>
      <c r="M49" s="16">
        <f t="shared" si="0"/>
        <v>167.46440000000001</v>
      </c>
      <c r="N49" s="16">
        <f>'[1]TCE - ANEXO III - Preencher'!O58</f>
        <v>1.47</v>
      </c>
      <c r="O49" s="16">
        <f>'[1]TCE - ANEXO III - Preencher'!P58</f>
        <v>0</v>
      </c>
      <c r="P49" s="16">
        <f t="shared" si="1"/>
        <v>1.47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302.88440000000003</v>
      </c>
    </row>
    <row r="50" spans="1:28" ht="12.75" customHeight="1" x14ac:dyDescent="0.2">
      <c r="A50" s="9">
        <f>IFERROR(VLOOKUP(B50,'[1]DADOS (OCULTAR)'!$P$3:$R$56,3,0),"")</f>
        <v>9767633000609</v>
      </c>
      <c r="B50" s="10" t="str">
        <f>'[1]TCE - ANEXO III - Preencher'!C59</f>
        <v>UPA CAXANGÁ</v>
      </c>
      <c r="C50" s="11"/>
      <c r="D50" s="12" t="str">
        <f>'[1]TCE - ANEXO III - Preencher'!E59</f>
        <v>WENDLEY FERNANDES FARIAS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7823-20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195.46</v>
      </c>
      <c r="J50" s="15">
        <f>'[1]TCE - ANEXO III - Preencher'!K59</f>
        <v>0</v>
      </c>
      <c r="K50" s="16">
        <f>'[1]TCE - ANEXO III - Preencher'!L59</f>
        <v>172.96440000000001</v>
      </c>
      <c r="L50" s="16">
        <f>'[1]TCE - ANEXO III - Preencher'!M59</f>
        <v>5.5</v>
      </c>
      <c r="M50" s="16">
        <f t="shared" si="0"/>
        <v>167.46440000000001</v>
      </c>
      <c r="N50" s="16">
        <f>'[1]TCE - ANEXO III - Preencher'!O59</f>
        <v>1.62</v>
      </c>
      <c r="O50" s="16">
        <f>'[1]TCE - ANEXO III - Preencher'!P59</f>
        <v>0</v>
      </c>
      <c r="P50" s="16">
        <f t="shared" si="1"/>
        <v>1.62</v>
      </c>
      <c r="Q50" s="16">
        <f>'[1]TCE - ANEXO III - Preencher'!R59</f>
        <v>137.56290000000001</v>
      </c>
      <c r="R50" s="16">
        <f>'[1]TCE - ANEXO III - Preencher'!S59</f>
        <v>82.69</v>
      </c>
      <c r="S50" s="16">
        <f t="shared" si="2"/>
        <v>54.872900000000016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219.33</v>
      </c>
      <c r="Y50" s="16">
        <f>'[1]TCE - ANEXO III - Preencher'!Z59</f>
        <v>0</v>
      </c>
      <c r="Z50" s="16">
        <f t="shared" si="4"/>
        <v>219.33</v>
      </c>
      <c r="AA50" s="17" t="str">
        <f>IF('[1]TCE - ANEXO III - Preencher'!AB59="","",'[1]TCE - ANEXO III - Preencher'!AB59)</f>
        <v>ASSISTENCIA MEDICA E ODONTOLOGICA</v>
      </c>
      <c r="AB50" s="16">
        <f t="shared" si="5"/>
        <v>638.7473</v>
      </c>
    </row>
    <row r="51" spans="1:28" ht="12.75" customHeight="1" x14ac:dyDescent="0.2">
      <c r="A51" s="9">
        <f>IFERROR(VLOOKUP(B51,'[1]DADOS (OCULTAR)'!$P$3:$R$56,3,0),"")</f>
        <v>9767633000609</v>
      </c>
      <c r="B51" s="10" t="str">
        <f>'[1]TCE - ANEXO III - Preencher'!C60</f>
        <v>UPA CAXANGÁ</v>
      </c>
      <c r="C51" s="11"/>
      <c r="D51" s="12" t="str">
        <f>'[1]TCE - ANEXO III - Preencher'!E60</f>
        <v>ADAIAS GOUVEIA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3241-15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276.24</v>
      </c>
      <c r="J51" s="15">
        <f>'[1]TCE - ANEXO III - Preencher'!K60</f>
        <v>0</v>
      </c>
      <c r="K51" s="16">
        <f>'[1]TCE - ANEXO III - Preencher'!L60</f>
        <v>172.96440000000001</v>
      </c>
      <c r="L51" s="16">
        <f>'[1]TCE - ANEXO III - Preencher'!M60</f>
        <v>5.5</v>
      </c>
      <c r="M51" s="16">
        <f t="shared" si="0"/>
        <v>167.46440000000001</v>
      </c>
      <c r="N51" s="16">
        <f>'[1]TCE - ANEXO III - Preencher'!O60</f>
        <v>11.72</v>
      </c>
      <c r="O51" s="16">
        <f>'[1]TCE - ANEXO III - Preencher'!P60</f>
        <v>0</v>
      </c>
      <c r="P51" s="16">
        <f t="shared" si="1"/>
        <v>11.72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455.42440000000005</v>
      </c>
    </row>
    <row r="52" spans="1:28" ht="12.75" customHeight="1" x14ac:dyDescent="0.2">
      <c r="A52" s="9">
        <f>IFERROR(VLOOKUP(B52,'[1]DADOS (OCULTAR)'!$P$3:$R$56,3,0),"")</f>
        <v>9767633000609</v>
      </c>
      <c r="B52" s="10" t="str">
        <f>'[1]TCE - ANEXO III - Preencher'!C61</f>
        <v>UPA CAXANGÁ</v>
      </c>
      <c r="C52" s="11"/>
      <c r="D52" s="12" t="str">
        <f>'[1]TCE - ANEXO III - Preencher'!E61</f>
        <v>ADEMARIO CORDEIRO DE MELO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151.18</v>
      </c>
      <c r="J52" s="15">
        <f>'[1]TCE - ANEXO III - Preencher'!K61</f>
        <v>0</v>
      </c>
      <c r="K52" s="16">
        <f>'[1]TCE - ANEXO III - Preencher'!L61</f>
        <v>172.96440000000001</v>
      </c>
      <c r="L52" s="16">
        <f>'[1]TCE - ANEXO III - Preencher'!M61</f>
        <v>5.5</v>
      </c>
      <c r="M52" s="16">
        <f t="shared" si="0"/>
        <v>167.46440000000001</v>
      </c>
      <c r="N52" s="16">
        <f>'[1]TCE - ANEXO III - Preencher'!O61</f>
        <v>1.47</v>
      </c>
      <c r="O52" s="16">
        <f>'[1]TCE - ANEXO III - Preencher'!P61</f>
        <v>0</v>
      </c>
      <c r="P52" s="16">
        <f t="shared" si="1"/>
        <v>1.47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320.11440000000005</v>
      </c>
    </row>
    <row r="53" spans="1:28" ht="12.75" customHeight="1" x14ac:dyDescent="0.2">
      <c r="A53" s="9">
        <f>IFERROR(VLOOKUP(B53,'[1]DADOS (OCULTAR)'!$P$3:$R$56,3,0),"")</f>
        <v>9767633000609</v>
      </c>
      <c r="B53" s="10" t="str">
        <f>'[1]TCE - ANEXO III - Preencher'!C62</f>
        <v>UPA CAXANGÁ</v>
      </c>
      <c r="C53" s="11"/>
      <c r="D53" s="12" t="str">
        <f>'[1]TCE - ANEXO III - Preencher'!E62</f>
        <v>ADNA REJANE DO NASCIMENTO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139.35</v>
      </c>
      <c r="J53" s="15">
        <f>'[1]TCE - ANEXO III - Preencher'!K62</f>
        <v>0</v>
      </c>
      <c r="K53" s="16">
        <f>'[1]TCE - ANEXO III - Preencher'!L62</f>
        <v>172.96440000000001</v>
      </c>
      <c r="L53" s="16">
        <f>'[1]TCE - ANEXO III - Preencher'!M62</f>
        <v>5.5</v>
      </c>
      <c r="M53" s="16">
        <f t="shared" si="0"/>
        <v>167.46440000000001</v>
      </c>
      <c r="N53" s="16">
        <f>'[1]TCE - ANEXO III - Preencher'!O62</f>
        <v>1.47</v>
      </c>
      <c r="O53" s="16">
        <f>'[1]TCE - ANEXO III - Preencher'!P62</f>
        <v>0</v>
      </c>
      <c r="P53" s="16">
        <f t="shared" si="1"/>
        <v>1.47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308.28440000000001</v>
      </c>
    </row>
    <row r="54" spans="1:28" ht="12.75" customHeight="1" x14ac:dyDescent="0.2">
      <c r="A54" s="9">
        <f>IFERROR(VLOOKUP(B54,'[1]DADOS (OCULTAR)'!$P$3:$R$56,3,0),"")</f>
        <v>9767633000609</v>
      </c>
      <c r="B54" s="10" t="str">
        <f>'[1]TCE - ANEXO III - Preencher'!C63</f>
        <v>UPA CAXANGÁ</v>
      </c>
      <c r="C54" s="11"/>
      <c r="D54" s="12" t="str">
        <f>'[1]TCE - ANEXO III - Preencher'!E63</f>
        <v>ADRIANA DE CASTRO ALVES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129.33000000000001</v>
      </c>
      <c r="J54" s="15">
        <f>'[1]TCE - ANEXO III - Preencher'!K63</f>
        <v>0</v>
      </c>
      <c r="K54" s="16">
        <f>'[1]TCE - ANEXO III - Preencher'!L63</f>
        <v>172.96440000000001</v>
      </c>
      <c r="L54" s="16">
        <f>'[1]TCE - ANEXO III - Preencher'!M63</f>
        <v>5.5</v>
      </c>
      <c r="M54" s="16">
        <f t="shared" si="0"/>
        <v>167.46440000000001</v>
      </c>
      <c r="N54" s="16">
        <f>'[1]TCE - ANEXO III - Preencher'!O63</f>
        <v>1.47</v>
      </c>
      <c r="O54" s="16">
        <f>'[1]TCE - ANEXO III - Preencher'!P63</f>
        <v>0</v>
      </c>
      <c r="P54" s="16">
        <f t="shared" si="1"/>
        <v>1.47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298.26440000000002</v>
      </c>
    </row>
    <row r="55" spans="1:28" ht="12.75" customHeight="1" x14ac:dyDescent="0.2">
      <c r="A55" s="9">
        <f>IFERROR(VLOOKUP(B55,'[1]DADOS (OCULTAR)'!$P$3:$R$56,3,0),"")</f>
        <v>9767633000609</v>
      </c>
      <c r="B55" s="10" t="str">
        <f>'[1]TCE - ANEXO III - Preencher'!C64</f>
        <v>UPA CAXANGÁ</v>
      </c>
      <c r="C55" s="11"/>
      <c r="D55" s="12" t="str">
        <f>'[1]TCE - ANEXO III - Preencher'!E64</f>
        <v>ADRIANA DE SENA SALES DE MELO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247.8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4.17</v>
      </c>
      <c r="O55" s="16">
        <f>'[1]TCE - ANEXO III - Preencher'!P64</f>
        <v>0</v>
      </c>
      <c r="P55" s="16">
        <f t="shared" si="1"/>
        <v>4.17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103.28</v>
      </c>
      <c r="U55" s="16">
        <f>'[1]TCE - ANEXO III - Preencher'!V64</f>
        <v>0</v>
      </c>
      <c r="V55" s="16">
        <f t="shared" si="3"/>
        <v>103.28</v>
      </c>
      <c r="W55" s="17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355.25</v>
      </c>
    </row>
    <row r="56" spans="1:28" ht="12.75" customHeight="1" x14ac:dyDescent="0.2">
      <c r="A56" s="9">
        <f>IFERROR(VLOOKUP(B56,'[1]DADOS (OCULTAR)'!$P$3:$R$56,3,0),"")</f>
        <v>9767633000609</v>
      </c>
      <c r="B56" s="10" t="str">
        <f>'[1]TCE - ANEXO III - Preencher'!C65</f>
        <v>UPA CAXANGÁ</v>
      </c>
      <c r="C56" s="11"/>
      <c r="D56" s="12" t="str">
        <f>'[1]TCE - ANEXO III - Preencher'!E65</f>
        <v>ADRIANA GOMES FARIAS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136.06</v>
      </c>
      <c r="J56" s="15">
        <f>'[1]TCE - ANEXO III - Preencher'!K65</f>
        <v>0</v>
      </c>
      <c r="K56" s="16">
        <f>'[1]TCE - ANEXO III - Preencher'!L65</f>
        <v>172.96440000000001</v>
      </c>
      <c r="L56" s="16">
        <f>'[1]TCE - ANEXO III - Preencher'!M65</f>
        <v>5.5</v>
      </c>
      <c r="M56" s="16">
        <f t="shared" si="0"/>
        <v>167.46440000000001</v>
      </c>
      <c r="N56" s="16">
        <f>'[1]TCE - ANEXO III - Preencher'!O65</f>
        <v>1.47</v>
      </c>
      <c r="O56" s="16">
        <f>'[1]TCE - ANEXO III - Preencher'!P65</f>
        <v>0</v>
      </c>
      <c r="P56" s="16">
        <f t="shared" si="1"/>
        <v>1.47</v>
      </c>
      <c r="Q56" s="16">
        <f>'[1]TCE - ANEXO III - Preencher'!R65</f>
        <v>137.56290000000001</v>
      </c>
      <c r="R56" s="16">
        <f>'[1]TCE - ANEXO III - Preencher'!S65</f>
        <v>75.180000000000007</v>
      </c>
      <c r="S56" s="16">
        <f t="shared" si="2"/>
        <v>62.382900000000006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367.37730000000005</v>
      </c>
    </row>
    <row r="57" spans="1:28" ht="12.75" customHeight="1" x14ac:dyDescent="0.2">
      <c r="A57" s="9">
        <f>IFERROR(VLOOKUP(B57,'[1]DADOS (OCULTAR)'!$P$3:$R$56,3,0),"")</f>
        <v>9767633000609</v>
      </c>
      <c r="B57" s="10" t="str">
        <f>'[1]TCE - ANEXO III - Preencher'!C66</f>
        <v>UPA CAXANGÁ</v>
      </c>
      <c r="C57" s="11"/>
      <c r="D57" s="12" t="str">
        <f>'[1]TCE - ANEXO III - Preencher'!E66</f>
        <v>ADRIANO BARBOSA BATISTA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3241-15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295.97000000000003</v>
      </c>
      <c r="J57" s="15">
        <f>'[1]TCE - ANEXO III - Preencher'!K66</f>
        <v>0</v>
      </c>
      <c r="K57" s="16">
        <f>'[1]TCE - ANEXO III - Preencher'!L66</f>
        <v>172.96440000000001</v>
      </c>
      <c r="L57" s="16">
        <f>'[1]TCE - ANEXO III - Preencher'!M66</f>
        <v>5.5</v>
      </c>
      <c r="M57" s="16">
        <f t="shared" si="0"/>
        <v>167.46440000000001</v>
      </c>
      <c r="N57" s="16">
        <f>'[1]TCE - ANEXO III - Preencher'!O66</f>
        <v>11.72</v>
      </c>
      <c r="O57" s="16">
        <f>'[1]TCE - ANEXO III - Preencher'!P66</f>
        <v>0</v>
      </c>
      <c r="P57" s="16">
        <f t="shared" si="1"/>
        <v>11.72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475.15440000000007</v>
      </c>
    </row>
    <row r="58" spans="1:28" ht="12.75" customHeight="1" x14ac:dyDescent="0.2">
      <c r="A58" s="9">
        <f>IFERROR(VLOOKUP(B58,'[1]DADOS (OCULTAR)'!$P$3:$R$56,3,0),"")</f>
        <v>9767633000609</v>
      </c>
      <c r="B58" s="10" t="str">
        <f>'[1]TCE - ANEXO III - Preencher'!C67</f>
        <v>UPA CAXANGÁ</v>
      </c>
      <c r="C58" s="11"/>
      <c r="D58" s="12" t="str">
        <f>'[1]TCE - ANEXO III - Preencher'!E67</f>
        <v>ADRIANO GUEDES DE ARAUJO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168.82</v>
      </c>
      <c r="J58" s="15">
        <f>'[1]TCE - ANEXO III - Preencher'!K67</f>
        <v>0</v>
      </c>
      <c r="K58" s="16">
        <f>'[1]TCE - ANEXO III - Preencher'!L67</f>
        <v>172.96440000000001</v>
      </c>
      <c r="L58" s="16">
        <f>'[1]TCE - ANEXO III - Preencher'!M67</f>
        <v>5.5</v>
      </c>
      <c r="M58" s="16">
        <f t="shared" si="0"/>
        <v>167.46440000000001</v>
      </c>
      <c r="N58" s="16">
        <f>'[1]TCE - ANEXO III - Preencher'!O67</f>
        <v>1.47</v>
      </c>
      <c r="O58" s="16">
        <f>'[1]TCE - ANEXO III - Preencher'!P67</f>
        <v>0</v>
      </c>
      <c r="P58" s="16">
        <f t="shared" si="1"/>
        <v>1.47</v>
      </c>
      <c r="Q58" s="16">
        <f>'[1]TCE - ANEXO III - Preencher'!R67</f>
        <v>229.81290000000001</v>
      </c>
      <c r="R58" s="16">
        <f>'[1]TCE - ANEXO III - Preencher'!S67</f>
        <v>76.44</v>
      </c>
      <c r="S58" s="16">
        <f t="shared" si="2"/>
        <v>153.37290000000002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491.12730000000005</v>
      </c>
    </row>
    <row r="59" spans="1:28" ht="12.75" customHeight="1" x14ac:dyDescent="0.2">
      <c r="A59" s="9">
        <f>IFERROR(VLOOKUP(B59,'[1]DADOS (OCULTAR)'!$P$3:$R$56,3,0),"")</f>
        <v>9767633000609</v>
      </c>
      <c r="B59" s="10" t="str">
        <f>'[1]TCE - ANEXO III - Preencher'!C68</f>
        <v>UPA CAXANGÁ</v>
      </c>
      <c r="C59" s="11"/>
      <c r="D59" s="12" t="str">
        <f>'[1]TCE - ANEXO III - Preencher'!E68</f>
        <v>AGUINAILDO JOSE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160.54</v>
      </c>
      <c r="J59" s="15">
        <f>'[1]TCE - ANEXO III - Preencher'!K68</f>
        <v>0</v>
      </c>
      <c r="K59" s="16">
        <f>'[1]TCE - ANEXO III - Preencher'!L68</f>
        <v>172.96440000000001</v>
      </c>
      <c r="L59" s="16">
        <f>'[1]TCE - ANEXO III - Preencher'!M68</f>
        <v>5.5</v>
      </c>
      <c r="M59" s="16">
        <f t="shared" si="0"/>
        <v>167.46440000000001</v>
      </c>
      <c r="N59" s="16">
        <f>'[1]TCE - ANEXO III - Preencher'!O68</f>
        <v>1.47</v>
      </c>
      <c r="O59" s="16">
        <f>'[1]TCE - ANEXO III - Preencher'!P68</f>
        <v>0</v>
      </c>
      <c r="P59" s="16">
        <f t="shared" si="1"/>
        <v>1.47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329.47440000000006</v>
      </c>
    </row>
    <row r="60" spans="1:28" ht="12.75" customHeight="1" x14ac:dyDescent="0.2">
      <c r="A60" s="9">
        <f>IFERROR(VLOOKUP(B60,'[1]DADOS (OCULTAR)'!$P$3:$R$56,3,0),"")</f>
        <v>9767633000609</v>
      </c>
      <c r="B60" s="10" t="str">
        <f>'[1]TCE - ANEXO III - Preencher'!C69</f>
        <v>UPA CAXANGÁ</v>
      </c>
      <c r="C60" s="11"/>
      <c r="D60" s="12" t="str">
        <f>'[1]TCE - ANEXO III - Preencher'!E69</f>
        <v>ALBERIA FERNANDA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154.52000000000001</v>
      </c>
      <c r="J60" s="15">
        <f>'[1]TCE - ANEXO III - Preencher'!K69</f>
        <v>0</v>
      </c>
      <c r="K60" s="16">
        <f>'[1]TCE - ANEXO III - Preencher'!L69</f>
        <v>172.96440000000001</v>
      </c>
      <c r="L60" s="16">
        <f>'[1]TCE - ANEXO III - Preencher'!M69</f>
        <v>5.5</v>
      </c>
      <c r="M60" s="16">
        <f t="shared" si="0"/>
        <v>167.46440000000001</v>
      </c>
      <c r="N60" s="16">
        <f>'[1]TCE - ANEXO III - Preencher'!O69</f>
        <v>1.47</v>
      </c>
      <c r="O60" s="16">
        <f>'[1]TCE - ANEXO III - Preencher'!P69</f>
        <v>0</v>
      </c>
      <c r="P60" s="16">
        <f t="shared" si="1"/>
        <v>1.47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323.45440000000008</v>
      </c>
    </row>
    <row r="61" spans="1:28" ht="12.75" customHeight="1" x14ac:dyDescent="0.2">
      <c r="A61" s="9">
        <f>IFERROR(VLOOKUP(B61,'[1]DADOS (OCULTAR)'!$P$3:$R$56,3,0),"")</f>
        <v>9767633000609</v>
      </c>
      <c r="B61" s="10" t="str">
        <f>'[1]TCE - ANEXO III - Preencher'!C70</f>
        <v>UPA CAXANGÁ</v>
      </c>
      <c r="C61" s="11"/>
      <c r="D61" s="12" t="str">
        <f>'[1]TCE - ANEXO III - Preencher'!E70</f>
        <v>ALESSANDRA CARLA RICARDO DE BARROS MENDES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2235-05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204.97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4.17</v>
      </c>
      <c r="O61" s="16">
        <f>'[1]TCE - ANEXO III - Preencher'!P70</f>
        <v>0</v>
      </c>
      <c r="P61" s="16">
        <f t="shared" si="1"/>
        <v>4.17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209.14</v>
      </c>
    </row>
    <row r="62" spans="1:28" ht="12.75" customHeight="1" x14ac:dyDescent="0.2">
      <c r="A62" s="9">
        <f>IFERROR(VLOOKUP(B62,'[1]DADOS (OCULTAR)'!$P$3:$R$56,3,0),"")</f>
        <v>9767633000609</v>
      </c>
      <c r="B62" s="10" t="str">
        <f>'[1]TCE - ANEXO III - Preencher'!C71</f>
        <v>UPA CAXANGÁ</v>
      </c>
      <c r="C62" s="11"/>
      <c r="D62" s="12" t="str">
        <f>'[1]TCE - ANEXO III - Preencher'!E71</f>
        <v>ALESSANDRO AGOSTINHO PEREIRA DE LUCENA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372.2</v>
      </c>
      <c r="J62" s="15">
        <f>'[1]TCE - ANEXO III - Preencher'!K71</f>
        <v>0</v>
      </c>
      <c r="K62" s="16">
        <f>'[1]TCE - ANEXO III - Preencher'!L71</f>
        <v>172.96440000000001</v>
      </c>
      <c r="L62" s="16">
        <f>'[1]TCE - ANEXO III - Preencher'!M71</f>
        <v>3.08</v>
      </c>
      <c r="M62" s="16">
        <f t="shared" si="0"/>
        <v>169.8844</v>
      </c>
      <c r="N62" s="16">
        <f>'[1]TCE - ANEXO III - Preencher'!O71</f>
        <v>4.17</v>
      </c>
      <c r="O62" s="16">
        <f>'[1]TCE - ANEXO III - Preencher'!P71</f>
        <v>0</v>
      </c>
      <c r="P62" s="16">
        <f t="shared" si="1"/>
        <v>4.17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546.25439999999992</v>
      </c>
    </row>
    <row r="63" spans="1:28" ht="12.75" customHeight="1" x14ac:dyDescent="0.2">
      <c r="A63" s="9">
        <f>IFERROR(VLOOKUP(B63,'[1]DADOS (OCULTAR)'!$P$3:$R$56,3,0),"")</f>
        <v>9767633000609</v>
      </c>
      <c r="B63" s="10" t="str">
        <f>'[1]TCE - ANEXO III - Preencher'!C72</f>
        <v>UPA CAXANGÁ</v>
      </c>
      <c r="C63" s="11"/>
      <c r="D63" s="12" t="str">
        <f>'[1]TCE - ANEXO III - Preencher'!E72</f>
        <v>ANA CAROLINA AMORIM DE LIMA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221.4</v>
      </c>
      <c r="J63" s="15">
        <f>'[1]TCE - ANEXO III - Preencher'!K72</f>
        <v>0</v>
      </c>
      <c r="K63" s="16">
        <f>'[1]TCE - ANEXO III - Preencher'!L72</f>
        <v>172.96440000000001</v>
      </c>
      <c r="L63" s="16">
        <f>'[1]TCE - ANEXO III - Preencher'!M72</f>
        <v>3.08</v>
      </c>
      <c r="M63" s="16">
        <f t="shared" si="0"/>
        <v>169.8844</v>
      </c>
      <c r="N63" s="16">
        <f>'[1]TCE - ANEXO III - Preencher'!O72</f>
        <v>4.17</v>
      </c>
      <c r="O63" s="16">
        <f>'[1]TCE - ANEXO III - Preencher'!P72</f>
        <v>0</v>
      </c>
      <c r="P63" s="16">
        <f t="shared" si="1"/>
        <v>4.17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395.45440000000002</v>
      </c>
    </row>
    <row r="64" spans="1:28" ht="12.75" customHeight="1" x14ac:dyDescent="0.2">
      <c r="A64" s="9">
        <f>IFERROR(VLOOKUP(B64,'[1]DADOS (OCULTAR)'!$P$3:$R$56,3,0),"")</f>
        <v>9767633000609</v>
      </c>
      <c r="B64" s="10" t="str">
        <f>'[1]TCE - ANEXO III - Preencher'!C73</f>
        <v>UPA CAXANGÁ</v>
      </c>
      <c r="C64" s="11"/>
      <c r="D64" s="12" t="str">
        <f>'[1]TCE - ANEXO III - Preencher'!E73</f>
        <v>ANA CLAUDIA DOS RAMOS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160.54</v>
      </c>
      <c r="J64" s="15">
        <f>'[1]TCE - ANEXO III - Preencher'!K73</f>
        <v>0</v>
      </c>
      <c r="K64" s="16">
        <f>'[1]TCE - ANEXO III - Preencher'!L73</f>
        <v>172.96440000000001</v>
      </c>
      <c r="L64" s="16">
        <f>'[1]TCE - ANEXO III - Preencher'!M73</f>
        <v>5.5</v>
      </c>
      <c r="M64" s="16">
        <f t="shared" si="0"/>
        <v>167.46440000000001</v>
      </c>
      <c r="N64" s="16">
        <f>'[1]TCE - ANEXO III - Preencher'!O73</f>
        <v>1.47</v>
      </c>
      <c r="O64" s="16">
        <f>'[1]TCE - ANEXO III - Preencher'!P73</f>
        <v>0</v>
      </c>
      <c r="P64" s="16">
        <f t="shared" si="1"/>
        <v>1.47</v>
      </c>
      <c r="Q64" s="16">
        <f>'[1]TCE - ANEXO III - Preencher'!R73</f>
        <v>162.31290000000001</v>
      </c>
      <c r="R64" s="16">
        <f>'[1]TCE - ANEXO III - Preencher'!S73</f>
        <v>75.180000000000007</v>
      </c>
      <c r="S64" s="16">
        <f t="shared" si="2"/>
        <v>87.132900000000006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416.60730000000007</v>
      </c>
    </row>
    <row r="65" spans="1:28" ht="12.75" customHeight="1" x14ac:dyDescent="0.2">
      <c r="A65" s="9">
        <f>IFERROR(VLOOKUP(B65,'[1]DADOS (OCULTAR)'!$P$3:$R$56,3,0),"")</f>
        <v>9767633000609</v>
      </c>
      <c r="B65" s="10" t="str">
        <f>'[1]TCE - ANEXO III - Preencher'!C74</f>
        <v>UPA CAXANGÁ</v>
      </c>
      <c r="C65" s="11"/>
      <c r="D65" s="12" t="str">
        <f>'[1]TCE - ANEXO III - Preencher'!E74</f>
        <v>ANA FLAVIA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130.99</v>
      </c>
      <c r="J65" s="15">
        <f>'[1]TCE - ANEXO III - Preencher'!K74</f>
        <v>0</v>
      </c>
      <c r="K65" s="16">
        <f>'[1]TCE - ANEXO III - Preencher'!L74</f>
        <v>172.96440000000001</v>
      </c>
      <c r="L65" s="16">
        <f>'[1]TCE - ANEXO III - Preencher'!M74</f>
        <v>5.5</v>
      </c>
      <c r="M65" s="16">
        <f t="shared" si="0"/>
        <v>167.46440000000001</v>
      </c>
      <c r="N65" s="16">
        <f>'[1]TCE - ANEXO III - Preencher'!O74</f>
        <v>1.47</v>
      </c>
      <c r="O65" s="16">
        <f>'[1]TCE - ANEXO III - Preencher'!P74</f>
        <v>0</v>
      </c>
      <c r="P65" s="16">
        <f t="shared" si="1"/>
        <v>1.47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66.11</v>
      </c>
      <c r="U65" s="16">
        <f>'[1]TCE - ANEXO III - Preencher'!V74</f>
        <v>0</v>
      </c>
      <c r="V65" s="16">
        <f t="shared" si="3"/>
        <v>66.11</v>
      </c>
      <c r="W65" s="17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366.03440000000006</v>
      </c>
    </row>
    <row r="66" spans="1:28" ht="12.75" customHeight="1" x14ac:dyDescent="0.2">
      <c r="A66" s="9">
        <f>IFERROR(VLOOKUP(B66,'[1]DADOS (OCULTAR)'!$P$3:$R$56,3,0),"")</f>
        <v>9767633000609</v>
      </c>
      <c r="B66" s="10" t="str">
        <f>'[1]TCE - ANEXO III - Preencher'!C75</f>
        <v>UPA CAXANGÁ</v>
      </c>
      <c r="C66" s="11"/>
      <c r="D66" s="12" t="str">
        <f>'[1]TCE - ANEXO III - Preencher'!E75</f>
        <v>ANA KEILA SANTANA FERNANDES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203.44</v>
      </c>
      <c r="J66" s="15">
        <f>'[1]TCE - ANEXO III - Preencher'!K75</f>
        <v>0</v>
      </c>
      <c r="K66" s="16">
        <f>'[1]TCE - ANEXO III - Preencher'!L75</f>
        <v>172.96440000000001</v>
      </c>
      <c r="L66" s="16">
        <f>'[1]TCE - ANEXO III - Preencher'!M75</f>
        <v>2.86</v>
      </c>
      <c r="M66" s="16">
        <f t="shared" si="0"/>
        <v>170.1044</v>
      </c>
      <c r="N66" s="16">
        <f>'[1]TCE - ANEXO III - Preencher'!O75</f>
        <v>4.17</v>
      </c>
      <c r="O66" s="16">
        <f>'[1]TCE - ANEXO III - Preencher'!P75</f>
        <v>0</v>
      </c>
      <c r="P66" s="16">
        <f t="shared" si="1"/>
        <v>4.17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377.71440000000001</v>
      </c>
    </row>
    <row r="67" spans="1:28" ht="12.75" customHeight="1" x14ac:dyDescent="0.2">
      <c r="A67" s="9">
        <f>IFERROR(VLOOKUP(B67,'[1]DADOS (OCULTAR)'!$P$3:$R$56,3,0),"")</f>
        <v>9767633000609</v>
      </c>
      <c r="B67" s="10" t="str">
        <f>'[1]TCE - ANEXO III - Preencher'!C76</f>
        <v>UPA CAXANGÁ</v>
      </c>
      <c r="C67" s="11"/>
      <c r="D67" s="12" t="str">
        <f>'[1]TCE - ANEXO III - Preencher'!E76</f>
        <v>ANA LUCIA DE SOUZA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125.25</v>
      </c>
      <c r="J67" s="15">
        <f>'[1]TCE - ANEXO III - Preencher'!K76</f>
        <v>0</v>
      </c>
      <c r="K67" s="16">
        <f>'[1]TCE - ANEXO III - Preencher'!L76</f>
        <v>172.96440000000001</v>
      </c>
      <c r="L67" s="16">
        <f>'[1]TCE - ANEXO III - Preencher'!M76</f>
        <v>5.5</v>
      </c>
      <c r="M67" s="16">
        <f t="shared" si="0"/>
        <v>167.46440000000001</v>
      </c>
      <c r="N67" s="16">
        <f>'[1]TCE - ANEXO III - Preencher'!O76</f>
        <v>1.47</v>
      </c>
      <c r="O67" s="16">
        <f>'[1]TCE - ANEXO III - Preencher'!P76</f>
        <v>0</v>
      </c>
      <c r="P67" s="16">
        <f t="shared" si="1"/>
        <v>1.47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294.18440000000004</v>
      </c>
    </row>
    <row r="68" spans="1:28" ht="12.75" customHeight="1" x14ac:dyDescent="0.2">
      <c r="A68" s="9">
        <f>IFERROR(VLOOKUP(B68,'[1]DADOS (OCULTAR)'!$P$3:$R$56,3,0),"")</f>
        <v>9767633000609</v>
      </c>
      <c r="B68" s="10" t="str">
        <f>'[1]TCE - ANEXO III - Preencher'!C77</f>
        <v>UPA CAXANGÁ</v>
      </c>
      <c r="C68" s="11"/>
      <c r="D68" s="12" t="str">
        <f>'[1]TCE - ANEXO III - Preencher'!E77</f>
        <v>ANA PATRICIA SILVA DE MOURA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136</v>
      </c>
      <c r="J68" s="15">
        <f>'[1]TCE - ANEXO III - Preencher'!K77</f>
        <v>0</v>
      </c>
      <c r="K68" s="16">
        <f>'[1]TCE - ANEXO III - Preencher'!L77</f>
        <v>172.96440000000001</v>
      </c>
      <c r="L68" s="16">
        <f>'[1]TCE - ANEXO III - Preencher'!M77</f>
        <v>5.5</v>
      </c>
      <c r="M68" s="16">
        <f t="shared" si="0"/>
        <v>167.46440000000001</v>
      </c>
      <c r="N68" s="16">
        <f>'[1]TCE - ANEXO III - Preencher'!O77</f>
        <v>1.47</v>
      </c>
      <c r="O68" s="16">
        <f>'[1]TCE - ANEXO III - Preencher'!P77</f>
        <v>0</v>
      </c>
      <c r="P68" s="16">
        <f t="shared" si="1"/>
        <v>1.47</v>
      </c>
      <c r="Q68" s="16">
        <f>'[1]TCE - ANEXO III - Preencher'!R77</f>
        <v>117.3129</v>
      </c>
      <c r="R68" s="16">
        <f>'[1]TCE - ANEXO III - Preencher'!S77</f>
        <v>75.180000000000007</v>
      </c>
      <c r="S68" s="16">
        <f t="shared" si="2"/>
        <v>42.132899999999992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347.06730000000005</v>
      </c>
    </row>
    <row r="69" spans="1:28" ht="12.75" customHeight="1" x14ac:dyDescent="0.2">
      <c r="A69" s="9">
        <f>IFERROR(VLOOKUP(B69,'[1]DADOS (OCULTAR)'!$P$3:$R$56,3,0),"")</f>
        <v>9767633000609</v>
      </c>
      <c r="B69" s="10" t="str">
        <f>'[1]TCE - ANEXO III - Preencher'!C78</f>
        <v>UPA CAXANGÁ</v>
      </c>
      <c r="C69" s="11"/>
      <c r="D69" s="12" t="str">
        <f>'[1]TCE - ANEXO III - Preencher'!E78</f>
        <v>ANA PAULA JOSE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310.87</v>
      </c>
      <c r="J69" s="15">
        <f>'[1]TCE - ANEXO III - Preencher'!K78</f>
        <v>0</v>
      </c>
      <c r="K69" s="16">
        <f>'[1]TCE - ANEXO III - Preencher'!L78</f>
        <v>172.96440000000001</v>
      </c>
      <c r="L69" s="16">
        <f>'[1]TCE - ANEXO III - Preencher'!M78</f>
        <v>3.08</v>
      </c>
      <c r="M69" s="16">
        <f t="shared" si="0"/>
        <v>169.8844</v>
      </c>
      <c r="N69" s="16">
        <f>'[1]TCE - ANEXO III - Preencher'!O78</f>
        <v>4.17</v>
      </c>
      <c r="O69" s="16">
        <f>'[1]TCE - ANEXO III - Preencher'!P78</f>
        <v>0</v>
      </c>
      <c r="P69" s="16">
        <f t="shared" si="1"/>
        <v>4.17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103.28</v>
      </c>
      <c r="U69" s="16">
        <f>'[1]TCE - ANEXO III - Preencher'!V78</f>
        <v>0</v>
      </c>
      <c r="V69" s="16">
        <f t="shared" si="3"/>
        <v>103.28</v>
      </c>
      <c r="W69" s="17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588.20440000000008</v>
      </c>
    </row>
    <row r="70" spans="1:28" ht="12.75" customHeight="1" x14ac:dyDescent="0.2">
      <c r="A70" s="9">
        <f>IFERROR(VLOOKUP(B70,'[1]DADOS (OCULTAR)'!$P$3:$R$56,3,0),"")</f>
        <v>9767633000609</v>
      </c>
      <c r="B70" s="10" t="str">
        <f>'[1]TCE - ANEXO III - Preencher'!C79</f>
        <v>UPA CAXANGÁ</v>
      </c>
      <c r="C70" s="11"/>
      <c r="D70" s="12" t="str">
        <f>'[1]TCE - ANEXO III - Preencher'!E79</f>
        <v>ANDERSON DE OLIVEIRA BARBOSA ROCHA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140.5</v>
      </c>
      <c r="J70" s="15">
        <f>'[1]TCE - ANEXO III - Preencher'!K79</f>
        <v>0</v>
      </c>
      <c r="K70" s="16">
        <f>'[1]TCE - ANEXO III - Preencher'!L79</f>
        <v>172.96440000000001</v>
      </c>
      <c r="L70" s="16">
        <f>'[1]TCE - ANEXO III - Preencher'!M79</f>
        <v>5.5</v>
      </c>
      <c r="M70" s="16">
        <f t="shared" si="0"/>
        <v>167.46440000000001</v>
      </c>
      <c r="N70" s="16">
        <f>'[1]TCE - ANEXO III - Preencher'!O79</f>
        <v>1.47</v>
      </c>
      <c r="O70" s="16">
        <f>'[1]TCE - ANEXO III - Preencher'!P79</f>
        <v>0</v>
      </c>
      <c r="P70" s="16">
        <f t="shared" si="1"/>
        <v>1.47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309.43440000000004</v>
      </c>
    </row>
    <row r="71" spans="1:28" ht="12.75" customHeight="1" x14ac:dyDescent="0.2">
      <c r="A71" s="9">
        <f>IFERROR(VLOOKUP(B71,'[1]DADOS (OCULTAR)'!$P$3:$R$56,3,0),"")</f>
        <v>9767633000609</v>
      </c>
      <c r="B71" s="10" t="str">
        <f>'[1]TCE - ANEXO III - Preencher'!C80</f>
        <v>UPA CAXANGÁ</v>
      </c>
      <c r="C71" s="11"/>
      <c r="D71" s="12" t="str">
        <f>'[1]TCE - ANEXO III - Preencher'!E80</f>
        <v>ANDRE LUIS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146.88</v>
      </c>
      <c r="J71" s="15">
        <f>'[1]TCE - ANEXO III - Preencher'!K80</f>
        <v>0</v>
      </c>
      <c r="K71" s="16">
        <f>'[1]TCE - ANEXO III - Preencher'!L80</f>
        <v>172.96440000000001</v>
      </c>
      <c r="L71" s="16">
        <f>'[1]TCE - ANEXO III - Preencher'!M80</f>
        <v>5.5</v>
      </c>
      <c r="M71" s="16">
        <f t="shared" si="0"/>
        <v>167.46440000000001</v>
      </c>
      <c r="N71" s="16">
        <f>'[1]TCE - ANEXO III - Preencher'!O80</f>
        <v>1.47</v>
      </c>
      <c r="O71" s="16">
        <f>'[1]TCE - ANEXO III - Preencher'!P80</f>
        <v>0</v>
      </c>
      <c r="P71" s="16">
        <f t="shared" si="1"/>
        <v>1.47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315.81440000000003</v>
      </c>
    </row>
    <row r="72" spans="1:28" ht="12.75" customHeight="1" x14ac:dyDescent="0.2">
      <c r="A72" s="9">
        <f>IFERROR(VLOOKUP(B72,'[1]DADOS (OCULTAR)'!$P$3:$R$56,3,0),"")</f>
        <v>9767633000609</v>
      </c>
      <c r="B72" s="10" t="str">
        <f>'[1]TCE - ANEXO III - Preencher'!C81</f>
        <v>UPA CAXANGÁ</v>
      </c>
      <c r="C72" s="11"/>
      <c r="D72" s="12" t="str">
        <f>'[1]TCE - ANEXO III - Preencher'!E81</f>
        <v>ANDRE LUIS RODRIGUES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157.19</v>
      </c>
      <c r="J72" s="15">
        <f>'[1]TCE - ANEXO III - Preencher'!K81</f>
        <v>0</v>
      </c>
      <c r="K72" s="16">
        <f>'[1]TCE - ANEXO III - Preencher'!L81</f>
        <v>172.96440000000001</v>
      </c>
      <c r="L72" s="16">
        <f>'[1]TCE - ANEXO III - Preencher'!M81</f>
        <v>5.5</v>
      </c>
      <c r="M72" s="16">
        <f t="shared" si="0"/>
        <v>167.46440000000001</v>
      </c>
      <c r="N72" s="16">
        <f>'[1]TCE - ANEXO III - Preencher'!O81</f>
        <v>1.47</v>
      </c>
      <c r="O72" s="16">
        <f>'[1]TCE - ANEXO III - Preencher'!P81</f>
        <v>0</v>
      </c>
      <c r="P72" s="16">
        <f t="shared" si="1"/>
        <v>1.47</v>
      </c>
      <c r="Q72" s="16">
        <f>'[1]TCE - ANEXO III - Preencher'!R81</f>
        <v>270.31290000000001</v>
      </c>
      <c r="R72" s="16">
        <f>'[1]TCE - ANEXO III - Preencher'!S81</f>
        <v>75.180000000000007</v>
      </c>
      <c r="S72" s="16">
        <f t="shared" si="2"/>
        <v>195.13290000000001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521.25729999999999</v>
      </c>
    </row>
    <row r="73" spans="1:28" ht="12.75" customHeight="1" x14ac:dyDescent="0.2">
      <c r="A73" s="9">
        <f>IFERROR(VLOOKUP(B73,'[1]DADOS (OCULTAR)'!$P$3:$R$56,3,0),"")</f>
        <v>9767633000609</v>
      </c>
      <c r="B73" s="10" t="str">
        <f>'[1]TCE - ANEXO III - Preencher'!C82</f>
        <v>UPA CAXANGÁ</v>
      </c>
      <c r="C73" s="11"/>
      <c r="D73" s="12" t="str">
        <f>'[1]TCE - ANEXO III - Preencher'!E82</f>
        <v>ANDREA PEREIRA PAZ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169.23</v>
      </c>
      <c r="J73" s="15">
        <f>'[1]TCE - ANEXO III - Preencher'!K82</f>
        <v>0</v>
      </c>
      <c r="K73" s="16">
        <f>'[1]TCE - ANEXO III - Preencher'!L82</f>
        <v>172.96440000000001</v>
      </c>
      <c r="L73" s="16">
        <f>'[1]TCE - ANEXO III - Preencher'!M82</f>
        <v>5.5</v>
      </c>
      <c r="M73" s="16">
        <f t="shared" si="0"/>
        <v>167.46440000000001</v>
      </c>
      <c r="N73" s="16">
        <f>'[1]TCE - ANEXO III - Preencher'!O82</f>
        <v>1.47</v>
      </c>
      <c r="O73" s="16">
        <f>'[1]TCE - ANEXO III - Preencher'!P82</f>
        <v>0</v>
      </c>
      <c r="P73" s="16">
        <f t="shared" si="1"/>
        <v>1.47</v>
      </c>
      <c r="Q73" s="16">
        <f>'[1]TCE - ANEXO III - Preencher'!R82</f>
        <v>214.81290000000001</v>
      </c>
      <c r="R73" s="16">
        <f>'[1]TCE - ANEXO III - Preencher'!S82</f>
        <v>75.180000000000007</v>
      </c>
      <c r="S73" s="16">
        <f t="shared" si="2"/>
        <v>139.63290000000001</v>
      </c>
      <c r="T73" s="16">
        <f>'[1]TCE - ANEXO III - Preencher'!U82</f>
        <v>66.11</v>
      </c>
      <c r="U73" s="16">
        <f>'[1]TCE - ANEXO III - Preencher'!V82</f>
        <v>0</v>
      </c>
      <c r="V73" s="16">
        <f t="shared" si="3"/>
        <v>66.11</v>
      </c>
      <c r="W73" s="17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543.90729999999996</v>
      </c>
    </row>
    <row r="74" spans="1:28" ht="12.75" customHeight="1" x14ac:dyDescent="0.2">
      <c r="A74" s="9">
        <f>IFERROR(VLOOKUP(B74,'[1]DADOS (OCULTAR)'!$P$3:$R$56,3,0),"")</f>
        <v>9767633000609</v>
      </c>
      <c r="B74" s="10" t="str">
        <f>'[1]TCE - ANEXO III - Preencher'!C83</f>
        <v>UPA CAXANGÁ</v>
      </c>
      <c r="C74" s="11"/>
      <c r="D74" s="12" t="str">
        <f>'[1]TCE - ANEXO III - Preencher'!E83</f>
        <v>AYLA KARLA DO NASCIMENTO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141.4</v>
      </c>
      <c r="J74" s="15">
        <f>'[1]TCE - ANEXO III - Preencher'!K83</f>
        <v>0</v>
      </c>
      <c r="K74" s="16">
        <f>'[1]TCE - ANEXO III - Preencher'!L83</f>
        <v>172.96440000000001</v>
      </c>
      <c r="L74" s="16">
        <f>'[1]TCE - ANEXO III - Preencher'!M83</f>
        <v>5.5</v>
      </c>
      <c r="M74" s="16">
        <f t="shared" si="0"/>
        <v>167.46440000000001</v>
      </c>
      <c r="N74" s="16">
        <f>'[1]TCE - ANEXO III - Preencher'!O83</f>
        <v>1.47</v>
      </c>
      <c r="O74" s="16">
        <f>'[1]TCE - ANEXO III - Preencher'!P83</f>
        <v>0</v>
      </c>
      <c r="P74" s="16">
        <f t="shared" si="1"/>
        <v>1.47</v>
      </c>
      <c r="Q74" s="16">
        <f>'[1]TCE - ANEXO III - Preencher'!R83</f>
        <v>214.81290000000001</v>
      </c>
      <c r="R74" s="16">
        <f>'[1]TCE - ANEXO III - Preencher'!S83</f>
        <v>75.180000000000007</v>
      </c>
      <c r="S74" s="16">
        <f t="shared" si="2"/>
        <v>139.63290000000001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449.96730000000008</v>
      </c>
    </row>
    <row r="75" spans="1:28" ht="12.75" customHeight="1" x14ac:dyDescent="0.2">
      <c r="A75" s="9">
        <f>IFERROR(VLOOKUP(B75,'[1]DADOS (OCULTAR)'!$P$3:$R$56,3,0),"")</f>
        <v>9767633000609</v>
      </c>
      <c r="B75" s="10" t="str">
        <f>'[1]TCE - ANEXO III - Preencher'!C84</f>
        <v>UPA CAXANGÁ</v>
      </c>
      <c r="C75" s="11"/>
      <c r="D75" s="12" t="str">
        <f>'[1]TCE - ANEXO III - Preencher'!E84</f>
        <v>CARLOS ALBERTO DA SILVA BARBOSA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1.47</v>
      </c>
      <c r="O75" s="16">
        <f>'[1]TCE - ANEXO III - Preencher'!P84</f>
        <v>0</v>
      </c>
      <c r="P75" s="16">
        <f t="shared" si="1"/>
        <v>1.47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1.47</v>
      </c>
    </row>
    <row r="76" spans="1:28" ht="12.75" customHeight="1" x14ac:dyDescent="0.2">
      <c r="A76" s="9">
        <f>IFERROR(VLOOKUP(B76,'[1]DADOS (OCULTAR)'!$P$3:$R$56,3,0),"")</f>
        <v>9767633000609</v>
      </c>
      <c r="B76" s="10" t="str">
        <f>'[1]TCE - ANEXO III - Preencher'!C85</f>
        <v>UPA CAXANGÁ</v>
      </c>
      <c r="C76" s="11"/>
      <c r="D76" s="12" t="str">
        <f>'[1]TCE - ANEXO III - Preencher'!E85</f>
        <v>CARLOS DOUGLAS DE ARAUJO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134.33000000000001</v>
      </c>
      <c r="J76" s="15">
        <f>'[1]TCE - ANEXO III - Preencher'!K85</f>
        <v>0</v>
      </c>
      <c r="K76" s="16">
        <f>'[1]TCE - ANEXO III - Preencher'!L85</f>
        <v>172.96440000000001</v>
      </c>
      <c r="L76" s="16">
        <f>'[1]TCE - ANEXO III - Preencher'!M85</f>
        <v>5.5</v>
      </c>
      <c r="M76" s="16">
        <f t="shared" si="0"/>
        <v>167.46440000000001</v>
      </c>
      <c r="N76" s="16">
        <f>'[1]TCE - ANEXO III - Preencher'!O85</f>
        <v>1.47</v>
      </c>
      <c r="O76" s="16">
        <f>'[1]TCE - ANEXO III - Preencher'!P85</f>
        <v>0</v>
      </c>
      <c r="P76" s="16">
        <f t="shared" si="1"/>
        <v>1.47</v>
      </c>
      <c r="Q76" s="16">
        <f>'[1]TCE - ANEXO III - Preencher'!R85</f>
        <v>109.8129</v>
      </c>
      <c r="R76" s="16">
        <f>'[1]TCE - ANEXO III - Preencher'!S85</f>
        <v>75.180000000000007</v>
      </c>
      <c r="S76" s="16">
        <f t="shared" si="2"/>
        <v>34.632899999999992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337.89730000000003</v>
      </c>
    </row>
    <row r="77" spans="1:28" ht="12.75" customHeight="1" x14ac:dyDescent="0.2">
      <c r="A77" s="9">
        <f>IFERROR(VLOOKUP(B77,'[1]DADOS (OCULTAR)'!$P$3:$R$56,3,0),"")</f>
        <v>9767633000609</v>
      </c>
      <c r="B77" s="10" t="str">
        <f>'[1]TCE - ANEXO III - Preencher'!C86</f>
        <v>UPA CAXANGÁ</v>
      </c>
      <c r="C77" s="11"/>
      <c r="D77" s="12" t="str">
        <f>'[1]TCE - ANEXO III - Preencher'!E86</f>
        <v>CHRISTIANE LUIZA DE FREITAS MEDEIROS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203.44</v>
      </c>
      <c r="J77" s="15">
        <f>'[1]TCE - ANEXO III - Preencher'!K86</f>
        <v>0</v>
      </c>
      <c r="K77" s="16">
        <f>'[1]TCE - ANEXO III - Preencher'!L86</f>
        <v>172.96440000000001</v>
      </c>
      <c r="L77" s="16">
        <f>'[1]TCE - ANEXO III - Preencher'!M86</f>
        <v>2.86</v>
      </c>
      <c r="M77" s="16">
        <f t="shared" si="0"/>
        <v>170.1044</v>
      </c>
      <c r="N77" s="16">
        <f>'[1]TCE - ANEXO III - Preencher'!O86</f>
        <v>4.17</v>
      </c>
      <c r="O77" s="16">
        <f>'[1]TCE - ANEXO III - Preencher'!P86</f>
        <v>0</v>
      </c>
      <c r="P77" s="16">
        <f t="shared" si="1"/>
        <v>4.17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103.28</v>
      </c>
      <c r="U77" s="16">
        <f>'[1]TCE - ANEXO III - Preencher'!V86</f>
        <v>0</v>
      </c>
      <c r="V77" s="16">
        <f t="shared" si="3"/>
        <v>103.28</v>
      </c>
      <c r="W77" s="17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480.99440000000004</v>
      </c>
    </row>
    <row r="78" spans="1:28" ht="12.75" customHeight="1" x14ac:dyDescent="0.2">
      <c r="A78" s="9">
        <f>IFERROR(VLOOKUP(B78,'[1]DADOS (OCULTAR)'!$P$3:$R$56,3,0),"")</f>
        <v>9767633000609</v>
      </c>
      <c r="B78" s="10" t="str">
        <f>'[1]TCE - ANEXO III - Preencher'!C87</f>
        <v>UPA CAXANGÁ</v>
      </c>
      <c r="C78" s="11"/>
      <c r="D78" s="12" t="str">
        <f>'[1]TCE - ANEXO III - Preencher'!E87</f>
        <v>CINTIA CAVALCANTI FERNANDES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303.95</v>
      </c>
      <c r="J78" s="15">
        <f>'[1]TCE - ANEXO III - Preencher'!K87</f>
        <v>0</v>
      </c>
      <c r="K78" s="16">
        <f>'[1]TCE - ANEXO III - Preencher'!L87</f>
        <v>172.96440000000001</v>
      </c>
      <c r="L78" s="16">
        <f>'[1]TCE - ANEXO III - Preencher'!M87</f>
        <v>3.08</v>
      </c>
      <c r="M78" s="16">
        <f t="shared" si="0"/>
        <v>169.8844</v>
      </c>
      <c r="N78" s="16">
        <f>'[1]TCE - ANEXO III - Preencher'!O87</f>
        <v>4.17</v>
      </c>
      <c r="O78" s="16">
        <f>'[1]TCE - ANEXO III - Preencher'!P87</f>
        <v>0</v>
      </c>
      <c r="P78" s="16">
        <f t="shared" si="1"/>
        <v>4.17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438.65999999999997</v>
      </c>
      <c r="Y78" s="16">
        <f>'[1]TCE - ANEXO III - Preencher'!Z87</f>
        <v>438.66</v>
      </c>
      <c r="Z78" s="16">
        <f t="shared" si="4"/>
        <v>0</v>
      </c>
      <c r="AA78" s="17" t="str">
        <f>IF('[1]TCE - ANEXO III - Preencher'!AB87="","",'[1]TCE - ANEXO III - Preencher'!AB87)</f>
        <v>ASSISTENCIA MEDICA E ODONTOLOGICA</v>
      </c>
      <c r="AB78" s="16">
        <f t="shared" si="5"/>
        <v>478.00439999999998</v>
      </c>
    </row>
    <row r="79" spans="1:28" ht="12.75" customHeight="1" x14ac:dyDescent="0.2">
      <c r="A79" s="9">
        <f>IFERROR(VLOOKUP(B79,'[1]DADOS (OCULTAR)'!$P$3:$R$56,3,0),"")</f>
        <v>9767633000609</v>
      </c>
      <c r="B79" s="10" t="str">
        <f>'[1]TCE - ANEXO III - Preencher'!C88</f>
        <v>UPA CAXANGÁ</v>
      </c>
      <c r="C79" s="11"/>
      <c r="D79" s="12" t="str">
        <f>'[1]TCE - ANEXO III - Preencher'!E88</f>
        <v>CLAUDIA SIMONE BARBOSA AVELINO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157.19999999999999</v>
      </c>
      <c r="J79" s="15">
        <f>'[1]TCE - ANEXO III - Preencher'!K88</f>
        <v>0</v>
      </c>
      <c r="K79" s="16">
        <f>'[1]TCE - ANEXO III - Preencher'!L88</f>
        <v>172.96440000000001</v>
      </c>
      <c r="L79" s="16">
        <f>'[1]TCE - ANEXO III - Preencher'!M88</f>
        <v>5.5</v>
      </c>
      <c r="M79" s="16">
        <f t="shared" si="0"/>
        <v>167.46440000000001</v>
      </c>
      <c r="N79" s="16">
        <f>'[1]TCE - ANEXO III - Preencher'!O88</f>
        <v>1.47</v>
      </c>
      <c r="O79" s="16">
        <f>'[1]TCE - ANEXO III - Preencher'!P88</f>
        <v>0</v>
      </c>
      <c r="P79" s="16">
        <f t="shared" si="1"/>
        <v>1.47</v>
      </c>
      <c r="Q79" s="16">
        <f>'[1]TCE - ANEXO III - Preencher'!R88</f>
        <v>117.3129</v>
      </c>
      <c r="R79" s="16">
        <f>'[1]TCE - ANEXO III - Preencher'!S88</f>
        <v>75.180000000000007</v>
      </c>
      <c r="S79" s="16">
        <f t="shared" si="2"/>
        <v>42.132899999999992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368.26730000000003</v>
      </c>
    </row>
    <row r="80" spans="1:28" ht="12.75" customHeight="1" x14ac:dyDescent="0.2">
      <c r="A80" s="9">
        <f>IFERROR(VLOOKUP(B80,'[1]DADOS (OCULTAR)'!$P$3:$R$56,3,0),"")</f>
        <v>9767633000609</v>
      </c>
      <c r="B80" s="10" t="str">
        <f>'[1]TCE - ANEXO III - Preencher'!C89</f>
        <v>UPA CAXANGÁ</v>
      </c>
      <c r="C80" s="11"/>
      <c r="D80" s="12" t="str">
        <f>'[1]TCE - ANEXO III - Preencher'!E89</f>
        <v>COSMO ALVES SOBRAL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3226-05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137.85</v>
      </c>
      <c r="J80" s="15">
        <f>'[1]TCE - ANEXO III - Preencher'!K89</f>
        <v>0</v>
      </c>
      <c r="K80" s="16">
        <f>'[1]TCE - ANEXO III - Preencher'!L89</f>
        <v>172.96440000000001</v>
      </c>
      <c r="L80" s="16">
        <f>'[1]TCE - ANEXO III - Preencher'!M89</f>
        <v>5.5</v>
      </c>
      <c r="M80" s="16">
        <f t="shared" si="0"/>
        <v>167.46440000000001</v>
      </c>
      <c r="N80" s="16">
        <f>'[1]TCE - ANEXO III - Preencher'!O89</f>
        <v>1.47</v>
      </c>
      <c r="O80" s="16">
        <f>'[1]TCE - ANEXO III - Preencher'!P89</f>
        <v>0</v>
      </c>
      <c r="P80" s="16">
        <f t="shared" si="1"/>
        <v>1.47</v>
      </c>
      <c r="Q80" s="16">
        <f>'[1]TCE - ANEXO III - Preencher'!R89</f>
        <v>214.81290000000001</v>
      </c>
      <c r="R80" s="16">
        <f>'[1]TCE - ANEXO III - Preencher'!S89</f>
        <v>76.44</v>
      </c>
      <c r="S80" s="16">
        <f t="shared" si="2"/>
        <v>138.37290000000002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445.15730000000002</v>
      </c>
    </row>
    <row r="81" spans="1:28" ht="12.75" customHeight="1" x14ac:dyDescent="0.2">
      <c r="A81" s="9">
        <f>IFERROR(VLOOKUP(B81,'[1]DADOS (OCULTAR)'!$P$3:$R$56,3,0),"")</f>
        <v>9767633000609</v>
      </c>
      <c r="B81" s="10" t="str">
        <f>'[1]TCE - ANEXO III - Preencher'!C90</f>
        <v>UPA CAXANGÁ</v>
      </c>
      <c r="C81" s="11"/>
      <c r="D81" s="12" t="str">
        <f>'[1]TCE - ANEXO III - Preencher'!E90</f>
        <v>CRISTIANA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166.56</v>
      </c>
      <c r="J81" s="15">
        <f>'[1]TCE - ANEXO III - Preencher'!K90</f>
        <v>0</v>
      </c>
      <c r="K81" s="16">
        <f>'[1]TCE - ANEXO III - Preencher'!L90</f>
        <v>172.96440000000001</v>
      </c>
      <c r="L81" s="16">
        <f>'[1]TCE - ANEXO III - Preencher'!M90</f>
        <v>5.5</v>
      </c>
      <c r="M81" s="16">
        <f t="shared" si="0"/>
        <v>167.46440000000001</v>
      </c>
      <c r="N81" s="16">
        <f>'[1]TCE - ANEXO III - Preencher'!O90</f>
        <v>1.47</v>
      </c>
      <c r="O81" s="16">
        <f>'[1]TCE - ANEXO III - Preencher'!P90</f>
        <v>0</v>
      </c>
      <c r="P81" s="16">
        <f t="shared" si="1"/>
        <v>1.47</v>
      </c>
      <c r="Q81" s="16">
        <f>'[1]TCE - ANEXO III - Preencher'!R90</f>
        <v>214.81290000000001</v>
      </c>
      <c r="R81" s="16">
        <f>'[1]TCE - ANEXO III - Preencher'!S90</f>
        <v>75.180000000000007</v>
      </c>
      <c r="S81" s="16">
        <f t="shared" si="2"/>
        <v>139.63290000000001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475.12730000000005</v>
      </c>
    </row>
    <row r="82" spans="1:28" ht="12.75" customHeight="1" x14ac:dyDescent="0.2">
      <c r="A82" s="9">
        <f>IFERROR(VLOOKUP(B82,'[1]DADOS (OCULTAR)'!$P$3:$R$56,3,0),"")</f>
        <v>9767633000609</v>
      </c>
      <c r="B82" s="10" t="str">
        <f>'[1]TCE - ANEXO III - Preencher'!C91</f>
        <v>UPA CAXANGÁ</v>
      </c>
      <c r="C82" s="11"/>
      <c r="D82" s="12" t="str">
        <f>'[1]TCE - ANEXO III - Preencher'!E91</f>
        <v>CRISTIANO RAELI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3241-15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242.46</v>
      </c>
      <c r="J82" s="15">
        <f>'[1]TCE - ANEXO III - Preencher'!K91</f>
        <v>0</v>
      </c>
      <c r="K82" s="16">
        <f>'[1]TCE - ANEXO III - Preencher'!L91</f>
        <v>172.96440000000001</v>
      </c>
      <c r="L82" s="16">
        <f>'[1]TCE - ANEXO III - Preencher'!M91</f>
        <v>5.5</v>
      </c>
      <c r="M82" s="16">
        <f t="shared" si="0"/>
        <v>167.46440000000001</v>
      </c>
      <c r="N82" s="16">
        <f>'[1]TCE - ANEXO III - Preencher'!O91</f>
        <v>11.72</v>
      </c>
      <c r="O82" s="16">
        <f>'[1]TCE - ANEXO III - Preencher'!P91</f>
        <v>0</v>
      </c>
      <c r="P82" s="16">
        <f t="shared" si="1"/>
        <v>11.72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421.64440000000002</v>
      </c>
    </row>
    <row r="83" spans="1:28" ht="12.75" customHeight="1" x14ac:dyDescent="0.2">
      <c r="A83" s="9">
        <f>IFERROR(VLOOKUP(B83,'[1]DADOS (OCULTAR)'!$P$3:$R$56,3,0),"")</f>
        <v>9767633000609</v>
      </c>
      <c r="B83" s="10" t="str">
        <f>'[1]TCE - ANEXO III - Preencher'!C92</f>
        <v>UPA CAXANGÁ</v>
      </c>
      <c r="C83" s="11"/>
      <c r="D83" s="12" t="str">
        <f>'[1]TCE - ANEXO III - Preencher'!E92</f>
        <v>CYNTHIA MEDEIROS ZEFERINO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259.58999999999997</v>
      </c>
      <c r="J83" s="15">
        <f>'[1]TCE - ANEXO III - Preencher'!K92</f>
        <v>0</v>
      </c>
      <c r="K83" s="16">
        <f>'[1]TCE - ANEXO III - Preencher'!L92</f>
        <v>172.96440000000001</v>
      </c>
      <c r="L83" s="16">
        <f>'[1]TCE - ANEXO III - Preencher'!M92</f>
        <v>3.08</v>
      </c>
      <c r="M83" s="16">
        <f t="shared" si="0"/>
        <v>169.8844</v>
      </c>
      <c r="N83" s="16">
        <f>'[1]TCE - ANEXO III - Preencher'!O92</f>
        <v>4.17</v>
      </c>
      <c r="O83" s="16">
        <f>'[1]TCE - ANEXO III - Preencher'!P92</f>
        <v>0</v>
      </c>
      <c r="P83" s="16">
        <f t="shared" si="1"/>
        <v>4.17</v>
      </c>
      <c r="Q83" s="16">
        <f>'[1]TCE - ANEXO III - Preencher'!R92</f>
        <v>184.81290000000001</v>
      </c>
      <c r="R83" s="16">
        <f>'[1]TCE - ANEXO III - Preencher'!S92</f>
        <v>141.07</v>
      </c>
      <c r="S83" s="16">
        <f t="shared" si="2"/>
        <v>43.74290000000002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477.38729999999998</v>
      </c>
    </row>
    <row r="84" spans="1:28" ht="12.75" customHeight="1" x14ac:dyDescent="0.2">
      <c r="A84" s="9">
        <f>IFERROR(VLOOKUP(B84,'[1]DADOS (OCULTAR)'!$P$3:$R$56,3,0),"")</f>
        <v>9767633000609</v>
      </c>
      <c r="B84" s="10" t="str">
        <f>'[1]TCE - ANEXO III - Preencher'!C93</f>
        <v>UPA CAXANGÁ</v>
      </c>
      <c r="C84" s="11"/>
      <c r="D84" s="12" t="str">
        <f>'[1]TCE - ANEXO III - Preencher'!E93</f>
        <v>DALVANI MARIA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1.47</v>
      </c>
      <c r="O84" s="16">
        <f>'[1]TCE - ANEXO III - Preencher'!P93</f>
        <v>0</v>
      </c>
      <c r="P84" s="16">
        <f t="shared" si="1"/>
        <v>1.47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1.47</v>
      </c>
    </row>
    <row r="85" spans="1:28" ht="12.75" customHeight="1" x14ac:dyDescent="0.2">
      <c r="A85" s="9">
        <f>IFERROR(VLOOKUP(B85,'[1]DADOS (OCULTAR)'!$P$3:$R$56,3,0),"")</f>
        <v>9767633000609</v>
      </c>
      <c r="B85" s="10" t="str">
        <f>'[1]TCE - ANEXO III - Preencher'!C94</f>
        <v>UPA CAXANGÁ</v>
      </c>
      <c r="C85" s="11"/>
      <c r="D85" s="12" t="str">
        <f>'[1]TCE - ANEXO III - Preencher'!E94</f>
        <v>DANIELLE LOPES DE VASCONCELOS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150.52000000000001</v>
      </c>
      <c r="J85" s="15">
        <f>'[1]TCE - ANEXO III - Preencher'!K94</f>
        <v>0</v>
      </c>
      <c r="K85" s="16">
        <f>'[1]TCE - ANEXO III - Preencher'!L94</f>
        <v>172.96440000000001</v>
      </c>
      <c r="L85" s="16">
        <f>'[1]TCE - ANEXO III - Preencher'!M94</f>
        <v>5.5</v>
      </c>
      <c r="M85" s="16">
        <f t="shared" si="0"/>
        <v>167.46440000000001</v>
      </c>
      <c r="N85" s="16">
        <f>'[1]TCE - ANEXO III - Preencher'!O94</f>
        <v>1.47</v>
      </c>
      <c r="O85" s="16">
        <f>'[1]TCE - ANEXO III - Preencher'!P94</f>
        <v>0</v>
      </c>
      <c r="P85" s="16">
        <f t="shared" si="1"/>
        <v>1.47</v>
      </c>
      <c r="Q85" s="16">
        <f>'[1]TCE - ANEXO III - Preencher'!R94</f>
        <v>288.0129</v>
      </c>
      <c r="R85" s="16">
        <f>'[1]TCE - ANEXO III - Preencher'!S94</f>
        <v>75.180000000000007</v>
      </c>
      <c r="S85" s="16">
        <f t="shared" si="2"/>
        <v>212.8329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532.28730000000007</v>
      </c>
    </row>
    <row r="86" spans="1:28" ht="12.75" customHeight="1" x14ac:dyDescent="0.2">
      <c r="A86" s="9">
        <f>IFERROR(VLOOKUP(B86,'[1]DADOS (OCULTAR)'!$P$3:$R$56,3,0),"")</f>
        <v>9767633000609</v>
      </c>
      <c r="B86" s="10" t="str">
        <f>'[1]TCE - ANEXO III - Preencher'!C95</f>
        <v>UPA CAXANGÁ</v>
      </c>
      <c r="C86" s="11"/>
      <c r="D86" s="12" t="str">
        <f>'[1]TCE - ANEXO III - Preencher'!E95</f>
        <v>DANIELLE VIRGINIA D ALMEIDA MELO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2234-05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320.94</v>
      </c>
      <c r="J86" s="15">
        <f>'[1]TCE - ANEXO III - Preencher'!K95</f>
        <v>0</v>
      </c>
      <c r="K86" s="16">
        <f>'[1]TCE - ANEXO III - Preencher'!L95</f>
        <v>172.96440000000001</v>
      </c>
      <c r="L86" s="16">
        <f>'[1]TCE - ANEXO III - Preencher'!M95</f>
        <v>5.5</v>
      </c>
      <c r="M86" s="16">
        <f t="shared" si="0"/>
        <v>167.46440000000001</v>
      </c>
      <c r="N86" s="16">
        <f>'[1]TCE - ANEXO III - Preencher'!O95</f>
        <v>1.47</v>
      </c>
      <c r="O86" s="16">
        <f>'[1]TCE - ANEXO III - Preencher'!P95</f>
        <v>0</v>
      </c>
      <c r="P86" s="16">
        <f t="shared" si="1"/>
        <v>1.47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139.84</v>
      </c>
      <c r="U86" s="16">
        <f>'[1]TCE - ANEXO III - Preencher'!V95</f>
        <v>0</v>
      </c>
      <c r="V86" s="16">
        <f t="shared" si="3"/>
        <v>139.84</v>
      </c>
      <c r="W86" s="17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629.71440000000007</v>
      </c>
    </row>
    <row r="87" spans="1:28" ht="12.75" customHeight="1" x14ac:dyDescent="0.2">
      <c r="A87" s="9">
        <f>IFERROR(VLOOKUP(B87,'[1]DADOS (OCULTAR)'!$P$3:$R$56,3,0),"")</f>
        <v>9767633000609</v>
      </c>
      <c r="B87" s="10" t="str">
        <f>'[1]TCE - ANEXO III - Preencher'!C96</f>
        <v>UPA CAXANGÁ</v>
      </c>
      <c r="C87" s="11"/>
      <c r="D87" s="12" t="str">
        <f>'[1]TCE - ANEXO III - Preencher'!E96</f>
        <v>DANUTTA BRISSANTT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321.33</v>
      </c>
      <c r="J87" s="15">
        <f>'[1]TCE - ANEXO III - Preencher'!K96</f>
        <v>0</v>
      </c>
      <c r="K87" s="16">
        <f>'[1]TCE - ANEXO III - Preencher'!L96</f>
        <v>172.96440000000001</v>
      </c>
      <c r="L87" s="16">
        <f>'[1]TCE - ANEXO III - Preencher'!M96</f>
        <v>3.08</v>
      </c>
      <c r="M87" s="16">
        <f t="shared" si="0"/>
        <v>169.8844</v>
      </c>
      <c r="N87" s="16">
        <f>'[1]TCE - ANEXO III - Preencher'!O96</f>
        <v>4.17</v>
      </c>
      <c r="O87" s="16">
        <f>'[1]TCE - ANEXO III - Preencher'!P96</f>
        <v>0</v>
      </c>
      <c r="P87" s="16">
        <f t="shared" si="1"/>
        <v>4.17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103.28</v>
      </c>
      <c r="U87" s="16">
        <f>'[1]TCE - ANEXO III - Preencher'!V96</f>
        <v>0</v>
      </c>
      <c r="V87" s="16">
        <f t="shared" si="3"/>
        <v>103.28</v>
      </c>
      <c r="W87" s="17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598.6644</v>
      </c>
    </row>
    <row r="88" spans="1:28" ht="12.75" customHeight="1" x14ac:dyDescent="0.2">
      <c r="A88" s="9">
        <f>IFERROR(VLOOKUP(B88,'[1]DADOS (OCULTAR)'!$P$3:$R$56,3,0),"")</f>
        <v>9767633000609</v>
      </c>
      <c r="B88" s="10" t="str">
        <f>'[1]TCE - ANEXO III - Preencher'!C97</f>
        <v>UPA CAXANGÁ</v>
      </c>
      <c r="C88" s="11"/>
      <c r="D88" s="12" t="str">
        <f>'[1]TCE - ANEXO III - Preencher'!E97</f>
        <v>DENISE DIAS LEAO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157.19</v>
      </c>
      <c r="J88" s="15">
        <f>'[1]TCE - ANEXO III - Preencher'!K97</f>
        <v>0</v>
      </c>
      <c r="K88" s="16">
        <f>'[1]TCE - ANEXO III - Preencher'!L97</f>
        <v>172.96440000000001</v>
      </c>
      <c r="L88" s="16">
        <f>'[1]TCE - ANEXO III - Preencher'!M97</f>
        <v>5.5</v>
      </c>
      <c r="M88" s="16">
        <f t="shared" si="0"/>
        <v>167.46440000000001</v>
      </c>
      <c r="N88" s="16">
        <f>'[1]TCE - ANEXO III - Preencher'!O97</f>
        <v>1.47</v>
      </c>
      <c r="O88" s="16">
        <f>'[1]TCE - ANEXO III - Preencher'!P97</f>
        <v>0</v>
      </c>
      <c r="P88" s="16">
        <f t="shared" si="1"/>
        <v>1.47</v>
      </c>
      <c r="Q88" s="16">
        <f>'[1]TCE - ANEXO III - Preencher'!R97</f>
        <v>229.81290000000001</v>
      </c>
      <c r="R88" s="16">
        <f>'[1]TCE - ANEXO III - Preencher'!S97</f>
        <v>75.180000000000007</v>
      </c>
      <c r="S88" s="16">
        <f t="shared" si="2"/>
        <v>154.63290000000001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480.75730000000004</v>
      </c>
    </row>
    <row r="89" spans="1:28" ht="12.75" customHeight="1" x14ac:dyDescent="0.2">
      <c r="A89" s="9">
        <f>IFERROR(VLOOKUP(B89,'[1]DADOS (OCULTAR)'!$P$3:$R$56,3,0),"")</f>
        <v>9767633000609</v>
      </c>
      <c r="B89" s="10" t="str">
        <f>'[1]TCE - ANEXO III - Preencher'!C98</f>
        <v>UPA CAXANGÁ</v>
      </c>
      <c r="C89" s="11"/>
      <c r="D89" s="12" t="str">
        <f>'[1]TCE - ANEXO III - Preencher'!E98</f>
        <v>DIANA DUARTE COSTA E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280.39</v>
      </c>
      <c r="J89" s="15">
        <f>'[1]TCE - ANEXO III - Preencher'!K98</f>
        <v>0</v>
      </c>
      <c r="K89" s="16">
        <f>'[1]TCE - ANEXO III - Preencher'!L98</f>
        <v>172.96440000000001</v>
      </c>
      <c r="L89" s="16">
        <f>'[1]TCE - ANEXO III - Preencher'!M98</f>
        <v>3.08</v>
      </c>
      <c r="M89" s="16">
        <f t="shared" si="0"/>
        <v>169.8844</v>
      </c>
      <c r="N89" s="16">
        <f>'[1]TCE - ANEXO III - Preencher'!O98</f>
        <v>4.17</v>
      </c>
      <c r="O89" s="16">
        <f>'[1]TCE - ANEXO III - Preencher'!P98</f>
        <v>0</v>
      </c>
      <c r="P89" s="16">
        <f t="shared" si="1"/>
        <v>4.17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454.44440000000003</v>
      </c>
    </row>
    <row r="90" spans="1:28" ht="12.75" customHeight="1" x14ac:dyDescent="0.2">
      <c r="A90" s="9">
        <f>IFERROR(VLOOKUP(B90,'[1]DADOS (OCULTAR)'!$P$3:$R$56,3,0),"")</f>
        <v>9767633000609</v>
      </c>
      <c r="B90" s="10" t="str">
        <f>'[1]TCE - ANEXO III - Preencher'!C99</f>
        <v>UPA CAXANGÁ</v>
      </c>
      <c r="C90" s="11"/>
      <c r="D90" s="12" t="str">
        <f>'[1]TCE - ANEXO III - Preencher'!E99</f>
        <v>EDCLEBER NUNES BARBOSA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5211-30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148.69999999999999</v>
      </c>
      <c r="J90" s="15">
        <f>'[1]TCE - ANEXO III - Preencher'!K99</f>
        <v>0</v>
      </c>
      <c r="K90" s="16">
        <f>'[1]TCE - ANEXO III - Preencher'!L99</f>
        <v>172.96440000000001</v>
      </c>
      <c r="L90" s="16">
        <f>'[1]TCE - ANEXO III - Preencher'!M99</f>
        <v>5.5</v>
      </c>
      <c r="M90" s="16">
        <f t="shared" si="0"/>
        <v>167.46440000000001</v>
      </c>
      <c r="N90" s="16">
        <f>'[1]TCE - ANEXO III - Preencher'!O99</f>
        <v>1.47</v>
      </c>
      <c r="O90" s="16">
        <f>'[1]TCE - ANEXO III - Preencher'!P99</f>
        <v>0</v>
      </c>
      <c r="P90" s="16">
        <f t="shared" si="1"/>
        <v>1.47</v>
      </c>
      <c r="Q90" s="16">
        <f>'[1]TCE - ANEXO III - Preencher'!R99</f>
        <v>229.81290000000001</v>
      </c>
      <c r="R90" s="16">
        <f>'[1]TCE - ANEXO III - Preencher'!S99</f>
        <v>66</v>
      </c>
      <c r="S90" s="16">
        <f t="shared" si="2"/>
        <v>163.81290000000001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481.44730000000004</v>
      </c>
    </row>
    <row r="91" spans="1:28" ht="12.75" customHeight="1" x14ac:dyDescent="0.2">
      <c r="A91" s="9">
        <f>IFERROR(VLOOKUP(B91,'[1]DADOS (OCULTAR)'!$P$3:$R$56,3,0),"")</f>
        <v>9767633000609</v>
      </c>
      <c r="B91" s="10" t="str">
        <f>'[1]TCE - ANEXO III - Preencher'!C100</f>
        <v>UPA CAXANGÁ</v>
      </c>
      <c r="C91" s="11"/>
      <c r="D91" s="12" t="str">
        <f>'[1]TCE - ANEXO III - Preencher'!E100</f>
        <v>EDNA CLEIDE ALVES GOMES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129.32</v>
      </c>
      <c r="J91" s="15">
        <f>'[1]TCE - ANEXO III - Preencher'!K100</f>
        <v>0</v>
      </c>
      <c r="K91" s="16">
        <f>'[1]TCE - ANEXO III - Preencher'!L100</f>
        <v>172.96440000000001</v>
      </c>
      <c r="L91" s="16">
        <f>'[1]TCE - ANEXO III - Preencher'!M100</f>
        <v>5.5</v>
      </c>
      <c r="M91" s="16">
        <f t="shared" si="0"/>
        <v>167.46440000000001</v>
      </c>
      <c r="N91" s="16">
        <f>'[1]TCE - ANEXO III - Preencher'!O100</f>
        <v>1.47</v>
      </c>
      <c r="O91" s="16">
        <f>'[1]TCE - ANEXO III - Preencher'!P100</f>
        <v>0</v>
      </c>
      <c r="P91" s="16">
        <f t="shared" si="1"/>
        <v>1.47</v>
      </c>
      <c r="Q91" s="16">
        <f>'[1]TCE - ANEXO III - Preencher'!R100</f>
        <v>214.81290000000001</v>
      </c>
      <c r="R91" s="16">
        <f>'[1]TCE - ANEXO III - Preencher'!S100</f>
        <v>75.180000000000007</v>
      </c>
      <c r="S91" s="16">
        <f t="shared" si="2"/>
        <v>139.63290000000001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219.33</v>
      </c>
      <c r="Y91" s="16">
        <f>'[1]TCE - ANEXO III - Preencher'!Z100</f>
        <v>219.33</v>
      </c>
      <c r="Z91" s="16">
        <f t="shared" si="4"/>
        <v>0</v>
      </c>
      <c r="AA91" s="17" t="str">
        <f>IF('[1]TCE - ANEXO III - Preencher'!AB100="","",'[1]TCE - ANEXO III - Preencher'!AB100)</f>
        <v>ASSISTENCIA MEDICA E ODONTOLOGICA</v>
      </c>
      <c r="AB91" s="16">
        <f t="shared" si="5"/>
        <v>437.88730000000004</v>
      </c>
    </row>
    <row r="92" spans="1:28" ht="12.75" customHeight="1" x14ac:dyDescent="0.2">
      <c r="A92" s="9">
        <f>IFERROR(VLOOKUP(B92,'[1]DADOS (OCULTAR)'!$P$3:$R$56,3,0),"")</f>
        <v>9767633000609</v>
      </c>
      <c r="B92" s="10" t="str">
        <f>'[1]TCE - ANEXO III - Preencher'!C101</f>
        <v>UPA CAXANGÁ</v>
      </c>
      <c r="C92" s="11"/>
      <c r="D92" s="12" t="str">
        <f>'[1]TCE - ANEXO III - Preencher'!E101</f>
        <v>EDNEIDE ALBUQUERQUE DOS SANTOS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5152-05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175.53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1.47</v>
      </c>
      <c r="O92" s="16">
        <f>'[1]TCE - ANEXO III - Preencher'!P101</f>
        <v>0</v>
      </c>
      <c r="P92" s="16">
        <f t="shared" si="1"/>
        <v>1.47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219.33</v>
      </c>
      <c r="Y92" s="16">
        <f>'[1]TCE - ANEXO III - Preencher'!Z101</f>
        <v>219.33</v>
      </c>
      <c r="Z92" s="16">
        <f t="shared" si="4"/>
        <v>0</v>
      </c>
      <c r="AA92" s="17" t="str">
        <f>IF('[1]TCE - ANEXO III - Preencher'!AB101="","",'[1]TCE - ANEXO III - Preencher'!AB101)</f>
        <v>ASSISTENCIA MEDICA E ODONTOLOGICA</v>
      </c>
      <c r="AB92" s="16">
        <f t="shared" si="5"/>
        <v>177</v>
      </c>
    </row>
    <row r="93" spans="1:28" ht="12.75" customHeight="1" x14ac:dyDescent="0.2">
      <c r="A93" s="9">
        <f>IFERROR(VLOOKUP(B93,'[1]DADOS (OCULTAR)'!$P$3:$R$56,3,0),"")</f>
        <v>9767633000609</v>
      </c>
      <c r="B93" s="10" t="str">
        <f>'[1]TCE - ANEXO III - Preencher'!C102</f>
        <v>UPA CAXANGÁ</v>
      </c>
      <c r="C93" s="11"/>
      <c r="D93" s="12" t="str">
        <f>'[1]TCE - ANEXO III - Preencher'!E102</f>
        <v>EDVALDO FERREIRA DE AGUIAR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139.35</v>
      </c>
      <c r="J93" s="15">
        <f>'[1]TCE - ANEXO III - Preencher'!K102</f>
        <v>0</v>
      </c>
      <c r="K93" s="16">
        <f>'[1]TCE - ANEXO III - Preencher'!L102</f>
        <v>172.96440000000001</v>
      </c>
      <c r="L93" s="16">
        <f>'[1]TCE - ANEXO III - Preencher'!M102</f>
        <v>5.5</v>
      </c>
      <c r="M93" s="16">
        <f t="shared" si="0"/>
        <v>167.46440000000001</v>
      </c>
      <c r="N93" s="16">
        <f>'[1]TCE - ANEXO III - Preencher'!O102</f>
        <v>1.47</v>
      </c>
      <c r="O93" s="16">
        <f>'[1]TCE - ANEXO III - Preencher'!P102</f>
        <v>0</v>
      </c>
      <c r="P93" s="16">
        <f t="shared" si="1"/>
        <v>1.47</v>
      </c>
      <c r="Q93" s="16">
        <f>'[1]TCE - ANEXO III - Preencher'!R102</f>
        <v>270.31290000000001</v>
      </c>
      <c r="R93" s="16">
        <f>'[1]TCE - ANEXO III - Preencher'!S102</f>
        <v>75.180000000000007</v>
      </c>
      <c r="S93" s="16">
        <f t="shared" si="2"/>
        <v>195.13290000000001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503.41730000000001</v>
      </c>
    </row>
    <row r="94" spans="1:28" ht="12.75" customHeight="1" x14ac:dyDescent="0.2">
      <c r="A94" s="9">
        <f>IFERROR(VLOOKUP(B94,'[1]DADOS (OCULTAR)'!$P$3:$R$56,3,0),"")</f>
        <v>9767633000609</v>
      </c>
      <c r="B94" s="10" t="str">
        <f>'[1]TCE - ANEXO III - Preencher'!C103</f>
        <v>UPA CAXANGÁ</v>
      </c>
      <c r="C94" s="11"/>
      <c r="D94" s="12" t="str">
        <f>'[1]TCE - ANEXO III - Preencher'!E103</f>
        <v>ELIZA DE SOUZA SIQUEIRA LEAL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134.33000000000001</v>
      </c>
      <c r="J94" s="15">
        <f>'[1]TCE - ANEXO III - Preencher'!K103</f>
        <v>0</v>
      </c>
      <c r="K94" s="16">
        <f>'[1]TCE - ANEXO III - Preencher'!L103</f>
        <v>172.96440000000001</v>
      </c>
      <c r="L94" s="16">
        <f>'[1]TCE - ANEXO III - Preencher'!M103</f>
        <v>5.5</v>
      </c>
      <c r="M94" s="16">
        <f t="shared" si="0"/>
        <v>167.46440000000001</v>
      </c>
      <c r="N94" s="16">
        <f>'[1]TCE - ANEXO III - Preencher'!O103</f>
        <v>1.47</v>
      </c>
      <c r="O94" s="16">
        <f>'[1]TCE - ANEXO III - Preencher'!P103</f>
        <v>0</v>
      </c>
      <c r="P94" s="16">
        <f t="shared" si="1"/>
        <v>1.47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303.26440000000002</v>
      </c>
    </row>
    <row r="95" spans="1:28" ht="12.75" customHeight="1" x14ac:dyDescent="0.2">
      <c r="A95" s="9">
        <f>IFERROR(VLOOKUP(B95,'[1]DADOS (OCULTAR)'!$P$3:$R$56,3,0),"")</f>
        <v>9767633000609</v>
      </c>
      <c r="B95" s="10" t="str">
        <f>'[1]TCE - ANEXO III - Preencher'!C104</f>
        <v>UPA CAXANGÁ</v>
      </c>
      <c r="C95" s="11"/>
      <c r="D95" s="12" t="str">
        <f>'[1]TCE - ANEXO III - Preencher'!E104</f>
        <v>ELIZANGELA MARTINS DE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125.99</v>
      </c>
      <c r="J95" s="15">
        <f>'[1]TCE - ANEXO III - Preencher'!K104</f>
        <v>0</v>
      </c>
      <c r="K95" s="16">
        <f>'[1]TCE - ANEXO III - Preencher'!L104</f>
        <v>172.96440000000001</v>
      </c>
      <c r="L95" s="16">
        <f>'[1]TCE - ANEXO III - Preencher'!M104</f>
        <v>5.5</v>
      </c>
      <c r="M95" s="16">
        <f t="shared" si="0"/>
        <v>167.46440000000001</v>
      </c>
      <c r="N95" s="16">
        <f>'[1]TCE - ANEXO III - Preencher'!O104</f>
        <v>1.47</v>
      </c>
      <c r="O95" s="16">
        <f>'[1]TCE - ANEXO III - Preencher'!P104</f>
        <v>0</v>
      </c>
      <c r="P95" s="16">
        <f t="shared" si="1"/>
        <v>1.47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294.92440000000005</v>
      </c>
    </row>
    <row r="96" spans="1:28" ht="12.75" customHeight="1" x14ac:dyDescent="0.2">
      <c r="A96" s="9">
        <f>IFERROR(VLOOKUP(B96,'[1]DADOS (OCULTAR)'!$P$3:$R$56,3,0),"")</f>
        <v>9767633000609</v>
      </c>
      <c r="B96" s="10" t="str">
        <f>'[1]TCE - ANEXO III - Preencher'!C105</f>
        <v>UPA CAXANGÁ</v>
      </c>
      <c r="C96" s="11"/>
      <c r="D96" s="12" t="str">
        <f>'[1]TCE - ANEXO III - Preencher'!E105</f>
        <v>ELIZANGELA MONTEIRO DA ROCHA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316.95</v>
      </c>
      <c r="J96" s="15">
        <f>'[1]TCE - ANEXO III - Preencher'!K105</f>
        <v>0</v>
      </c>
      <c r="K96" s="16">
        <f>'[1]TCE - ANEXO III - Preencher'!L105</f>
        <v>172.96440000000001</v>
      </c>
      <c r="L96" s="16">
        <f>'[1]TCE - ANEXO III - Preencher'!M105</f>
        <v>3.08</v>
      </c>
      <c r="M96" s="16">
        <f t="shared" si="0"/>
        <v>169.8844</v>
      </c>
      <c r="N96" s="16">
        <f>'[1]TCE - ANEXO III - Preencher'!O105</f>
        <v>4.17</v>
      </c>
      <c r="O96" s="16">
        <f>'[1]TCE - ANEXO III - Preencher'!P105</f>
        <v>0</v>
      </c>
      <c r="P96" s="16">
        <f t="shared" si="1"/>
        <v>4.17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219.33</v>
      </c>
      <c r="Y96" s="16">
        <f>'[1]TCE - ANEXO III - Preencher'!Z105</f>
        <v>219.33</v>
      </c>
      <c r="Z96" s="16">
        <f t="shared" si="4"/>
        <v>0</v>
      </c>
      <c r="AA96" s="17" t="str">
        <f>IF('[1]TCE - ANEXO III - Preencher'!AB105="","",'[1]TCE - ANEXO III - Preencher'!AB105)</f>
        <v>ASSISTENCIA MEDICA E ODONTOLOGICA</v>
      </c>
      <c r="AB96" s="16">
        <f t="shared" si="5"/>
        <v>491.00439999999998</v>
      </c>
    </row>
    <row r="97" spans="1:28" ht="12.75" customHeight="1" x14ac:dyDescent="0.2">
      <c r="A97" s="9">
        <f>IFERROR(VLOOKUP(B97,'[1]DADOS (OCULTAR)'!$P$3:$R$56,3,0),"")</f>
        <v>9767633000609</v>
      </c>
      <c r="B97" s="10" t="str">
        <f>'[1]TCE - ANEXO III - Preencher'!C106</f>
        <v>UPA CAXANGÁ</v>
      </c>
      <c r="C97" s="11"/>
      <c r="D97" s="12" t="str">
        <f>'[1]TCE - ANEXO III - Preencher'!E106</f>
        <v>ERCILIO MARQUES BRANDAO NETO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155.85</v>
      </c>
      <c r="J97" s="15">
        <f>'[1]TCE - ANEXO III - Preencher'!K106</f>
        <v>0</v>
      </c>
      <c r="K97" s="16">
        <f>'[1]TCE - ANEXO III - Preencher'!L106</f>
        <v>172.96440000000001</v>
      </c>
      <c r="L97" s="16">
        <f>'[1]TCE - ANEXO III - Preencher'!M106</f>
        <v>5.5</v>
      </c>
      <c r="M97" s="16">
        <f t="shared" si="0"/>
        <v>167.46440000000001</v>
      </c>
      <c r="N97" s="16">
        <f>'[1]TCE - ANEXO III - Preencher'!O106</f>
        <v>1.47</v>
      </c>
      <c r="O97" s="16">
        <f>'[1]TCE - ANEXO III - Preencher'!P106</f>
        <v>0</v>
      </c>
      <c r="P97" s="16">
        <f t="shared" si="1"/>
        <v>1.47</v>
      </c>
      <c r="Q97" s="16">
        <f>'[1]TCE - ANEXO III - Preencher'!R106</f>
        <v>229.81290000000001</v>
      </c>
      <c r="R97" s="16">
        <f>'[1]TCE - ANEXO III - Preencher'!S106</f>
        <v>75.180000000000007</v>
      </c>
      <c r="S97" s="16">
        <f t="shared" si="2"/>
        <v>154.63290000000001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479.41730000000001</v>
      </c>
    </row>
    <row r="98" spans="1:28" ht="12.75" customHeight="1" x14ac:dyDescent="0.2">
      <c r="A98" s="9">
        <f>IFERROR(VLOOKUP(B98,'[1]DADOS (OCULTAR)'!$P$3:$R$56,3,0),"")</f>
        <v>9767633000609</v>
      </c>
      <c r="B98" s="10" t="str">
        <f>'[1]TCE - ANEXO III - Preencher'!C107</f>
        <v>UPA CAXANGÁ</v>
      </c>
      <c r="C98" s="11"/>
      <c r="D98" s="12" t="str">
        <f>'[1]TCE - ANEXO III - Preencher'!E107</f>
        <v>ERIKA MARIA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160.53</v>
      </c>
      <c r="J98" s="15">
        <f>'[1]TCE - ANEXO III - Preencher'!K107</f>
        <v>0</v>
      </c>
      <c r="K98" s="16">
        <f>'[1]TCE - ANEXO III - Preencher'!L107</f>
        <v>172.96440000000001</v>
      </c>
      <c r="L98" s="16">
        <f>'[1]TCE - ANEXO III - Preencher'!M107</f>
        <v>5.5</v>
      </c>
      <c r="M98" s="16">
        <f t="shared" si="0"/>
        <v>167.46440000000001</v>
      </c>
      <c r="N98" s="16">
        <f>'[1]TCE - ANEXO III - Preencher'!O107</f>
        <v>1.47</v>
      </c>
      <c r="O98" s="16">
        <f>'[1]TCE - ANEXO III - Preencher'!P107</f>
        <v>0</v>
      </c>
      <c r="P98" s="16">
        <f t="shared" si="1"/>
        <v>1.47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329.46440000000007</v>
      </c>
    </row>
    <row r="99" spans="1:28" ht="12.75" customHeight="1" x14ac:dyDescent="0.2">
      <c r="A99" s="9">
        <f>IFERROR(VLOOKUP(B99,'[1]DADOS (OCULTAR)'!$P$3:$R$56,3,0),"")</f>
        <v>9767633000609</v>
      </c>
      <c r="B99" s="10" t="str">
        <f>'[1]TCE - ANEXO III - Preencher'!C108</f>
        <v>UPA CAXANGÁ</v>
      </c>
      <c r="C99" s="11"/>
      <c r="D99" s="12" t="str">
        <f>'[1]TCE - ANEXO III - Preencher'!E108</f>
        <v>ERNANDO AGEMIRO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129.32</v>
      </c>
      <c r="J99" s="15">
        <f>'[1]TCE - ANEXO III - Preencher'!K108</f>
        <v>0</v>
      </c>
      <c r="K99" s="16">
        <f>'[1]TCE - ANEXO III - Preencher'!L108</f>
        <v>172.96440000000001</v>
      </c>
      <c r="L99" s="16">
        <f>'[1]TCE - ANEXO III - Preencher'!M108</f>
        <v>5.5</v>
      </c>
      <c r="M99" s="16">
        <f t="shared" si="0"/>
        <v>167.46440000000001</v>
      </c>
      <c r="N99" s="16">
        <f>'[1]TCE - ANEXO III - Preencher'!O108</f>
        <v>1.47</v>
      </c>
      <c r="O99" s="16">
        <f>'[1]TCE - ANEXO III - Preencher'!P108</f>
        <v>0</v>
      </c>
      <c r="P99" s="16">
        <f t="shared" si="1"/>
        <v>1.47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298.25440000000003</v>
      </c>
    </row>
    <row r="100" spans="1:28" ht="12.75" customHeight="1" x14ac:dyDescent="0.2">
      <c r="A100" s="9">
        <f>IFERROR(VLOOKUP(B100,'[1]DADOS (OCULTAR)'!$P$3:$R$56,3,0),"")</f>
        <v>9767633000609</v>
      </c>
      <c r="B100" s="10" t="str">
        <f>'[1]TCE - ANEXO III - Preencher'!C109</f>
        <v>UPA CAXANGÁ</v>
      </c>
      <c r="C100" s="11"/>
      <c r="D100" s="12" t="str">
        <f>'[1]TCE - ANEXO III - Preencher'!E109</f>
        <v>ERONILDO MARTINS DA ROCHA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157.19999999999999</v>
      </c>
      <c r="J100" s="15">
        <f>'[1]TCE - ANEXO III - Preencher'!K109</f>
        <v>0</v>
      </c>
      <c r="K100" s="16">
        <f>'[1]TCE - ANEXO III - Preencher'!L109</f>
        <v>172.96440000000001</v>
      </c>
      <c r="L100" s="16">
        <f>'[1]TCE - ANEXO III - Preencher'!M109</f>
        <v>5.5</v>
      </c>
      <c r="M100" s="16">
        <f t="shared" si="0"/>
        <v>167.46440000000001</v>
      </c>
      <c r="N100" s="16">
        <f>'[1]TCE - ANEXO III - Preencher'!O109</f>
        <v>1.47</v>
      </c>
      <c r="O100" s="16">
        <f>'[1]TCE - ANEXO III - Preencher'!P109</f>
        <v>0</v>
      </c>
      <c r="P100" s="16">
        <f t="shared" si="1"/>
        <v>1.47</v>
      </c>
      <c r="Q100" s="16">
        <f>'[1]TCE - ANEXO III - Preencher'!R109</f>
        <v>117.3129</v>
      </c>
      <c r="R100" s="16">
        <f>'[1]TCE - ANEXO III - Preencher'!S109</f>
        <v>75.180000000000007</v>
      </c>
      <c r="S100" s="16">
        <f t="shared" si="2"/>
        <v>42.132899999999992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368.26730000000003</v>
      </c>
    </row>
    <row r="101" spans="1:28" ht="12.75" customHeight="1" x14ac:dyDescent="0.2">
      <c r="A101" s="9">
        <f>IFERROR(VLOOKUP(B101,'[1]DADOS (OCULTAR)'!$P$3:$R$56,3,0),"")</f>
        <v>9767633000609</v>
      </c>
      <c r="B101" s="10" t="str">
        <f>'[1]TCE - ANEXO III - Preencher'!C110</f>
        <v>UPA CAXANGÁ</v>
      </c>
      <c r="C101" s="11"/>
      <c r="D101" s="12" t="str">
        <f>'[1]TCE - ANEXO III - Preencher'!E110</f>
        <v>EVANDRA BATISTA SILVA PINHEIRO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229.38</v>
      </c>
      <c r="J101" s="15">
        <f>'[1]TCE - ANEXO III - Preencher'!K110</f>
        <v>0</v>
      </c>
      <c r="K101" s="16">
        <f>'[1]TCE - ANEXO III - Preencher'!L110</f>
        <v>172.96440000000001</v>
      </c>
      <c r="L101" s="16">
        <f>'[1]TCE - ANEXO III - Preencher'!M110</f>
        <v>2.62</v>
      </c>
      <c r="M101" s="16">
        <f t="shared" si="0"/>
        <v>170.34440000000001</v>
      </c>
      <c r="N101" s="16">
        <f>'[1]TCE - ANEXO III - Preencher'!O110</f>
        <v>4.17</v>
      </c>
      <c r="O101" s="16">
        <f>'[1]TCE - ANEXO III - Preencher'!P110</f>
        <v>0</v>
      </c>
      <c r="P101" s="16">
        <f t="shared" si="1"/>
        <v>4.17</v>
      </c>
      <c r="Q101" s="16">
        <f>'[1]TCE - ANEXO III - Preencher'!R110</f>
        <v>184.81290000000001</v>
      </c>
      <c r="R101" s="16">
        <f>'[1]TCE - ANEXO III - Preencher'!S110</f>
        <v>114.48</v>
      </c>
      <c r="S101" s="16">
        <f t="shared" si="2"/>
        <v>70.332900000000009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474.22730000000001</v>
      </c>
    </row>
    <row r="102" spans="1:28" ht="12.75" customHeight="1" x14ac:dyDescent="0.2">
      <c r="A102" s="9">
        <f>IFERROR(VLOOKUP(B102,'[1]DADOS (OCULTAR)'!$P$3:$R$56,3,0),"")</f>
        <v>9767633000609</v>
      </c>
      <c r="B102" s="10" t="str">
        <f>'[1]TCE - ANEXO III - Preencher'!C111</f>
        <v>UPA CAXANGÁ</v>
      </c>
      <c r="C102" s="11"/>
      <c r="D102" s="12" t="str">
        <f>'[1]TCE - ANEXO III - Preencher'!E111</f>
        <v>EVELYNE ALVES DE SOUSA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2234-05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344.65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1.47</v>
      </c>
      <c r="O102" s="16">
        <f>'[1]TCE - ANEXO III - Preencher'!P111</f>
        <v>0</v>
      </c>
      <c r="P102" s="16">
        <f t="shared" si="1"/>
        <v>1.47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346.12</v>
      </c>
    </row>
    <row r="103" spans="1:28" ht="12.75" customHeight="1" x14ac:dyDescent="0.2">
      <c r="A103" s="9">
        <f>IFERROR(VLOOKUP(B103,'[1]DADOS (OCULTAR)'!$P$3:$R$56,3,0),"")</f>
        <v>9767633000609</v>
      </c>
      <c r="B103" s="10" t="str">
        <f>'[1]TCE - ANEXO III - Preencher'!C112</f>
        <v>UPA CAXANGÁ</v>
      </c>
      <c r="C103" s="11"/>
      <c r="D103" s="12" t="str">
        <f>'[1]TCE - ANEXO III - Preencher'!E112</f>
        <v>FILIPE JORGE CAVALCANTI DO REGO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3241-15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275.89999999999998</v>
      </c>
      <c r="J103" s="15">
        <f>'[1]TCE - ANEXO III - Preencher'!K112</f>
        <v>0</v>
      </c>
      <c r="K103" s="16">
        <f>'[1]TCE - ANEXO III - Preencher'!L112</f>
        <v>172.96440000000001</v>
      </c>
      <c r="L103" s="16">
        <f>'[1]TCE - ANEXO III - Preencher'!M112</f>
        <v>5.5</v>
      </c>
      <c r="M103" s="16">
        <f t="shared" si="0"/>
        <v>167.46440000000001</v>
      </c>
      <c r="N103" s="16">
        <f>'[1]TCE - ANEXO III - Preencher'!O112</f>
        <v>11.72</v>
      </c>
      <c r="O103" s="16">
        <f>'[1]TCE - ANEXO III - Preencher'!P112</f>
        <v>0</v>
      </c>
      <c r="P103" s="16">
        <f t="shared" si="1"/>
        <v>11.72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455.08440000000002</v>
      </c>
    </row>
    <row r="104" spans="1:28" ht="12.75" customHeight="1" x14ac:dyDescent="0.2">
      <c r="A104" s="9">
        <f>IFERROR(VLOOKUP(B104,'[1]DADOS (OCULTAR)'!$P$3:$R$56,3,0),"")</f>
        <v>9767633000609</v>
      </c>
      <c r="B104" s="10" t="str">
        <f>'[1]TCE - ANEXO III - Preencher'!C113</f>
        <v>UPA CAXANGÁ</v>
      </c>
      <c r="C104" s="11"/>
      <c r="D104" s="12" t="str">
        <f>'[1]TCE - ANEXO III - Preencher'!E113</f>
        <v>FRANCISCO DE ASSIS DE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3241-15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290.95999999999998</v>
      </c>
      <c r="J104" s="15">
        <f>'[1]TCE - ANEXO III - Preencher'!K113</f>
        <v>0</v>
      </c>
      <c r="K104" s="16">
        <f>'[1]TCE - ANEXO III - Preencher'!L113</f>
        <v>172.96440000000001</v>
      </c>
      <c r="L104" s="16">
        <f>'[1]TCE - ANEXO III - Preencher'!M113</f>
        <v>5.5</v>
      </c>
      <c r="M104" s="16">
        <f t="shared" si="0"/>
        <v>167.46440000000001</v>
      </c>
      <c r="N104" s="16">
        <f>'[1]TCE - ANEXO III - Preencher'!O113</f>
        <v>11.72</v>
      </c>
      <c r="O104" s="16">
        <f>'[1]TCE - ANEXO III - Preencher'!P113</f>
        <v>0</v>
      </c>
      <c r="P104" s="16">
        <f t="shared" si="1"/>
        <v>11.72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470.14440000000002</v>
      </c>
    </row>
    <row r="105" spans="1:28" ht="12.75" customHeight="1" x14ac:dyDescent="0.2">
      <c r="A105" s="9">
        <f>IFERROR(VLOOKUP(B105,'[1]DADOS (OCULTAR)'!$P$3:$R$56,3,0),"")</f>
        <v>9767633000609</v>
      </c>
      <c r="B105" s="10" t="str">
        <f>'[1]TCE - ANEXO III - Preencher'!C114</f>
        <v>UPA CAXANGÁ</v>
      </c>
      <c r="C105" s="11"/>
      <c r="D105" s="12" t="str">
        <f>'[1]TCE - ANEXO III - Preencher'!E114</f>
        <v>GABRIELLE LUCENA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5211-30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92.31</v>
      </c>
      <c r="J105" s="15">
        <f>'[1]TCE - ANEXO III - Preencher'!K114</f>
        <v>0</v>
      </c>
      <c r="K105" s="16">
        <f>'[1]TCE - ANEXO III - Preencher'!L114</f>
        <v>172.96440000000001</v>
      </c>
      <c r="L105" s="16">
        <f>'[1]TCE - ANEXO III - Preencher'!M114</f>
        <v>5.5</v>
      </c>
      <c r="M105" s="16">
        <f t="shared" si="0"/>
        <v>167.46440000000001</v>
      </c>
      <c r="N105" s="16">
        <f>'[1]TCE - ANEXO III - Preencher'!O114</f>
        <v>1.47</v>
      </c>
      <c r="O105" s="16">
        <f>'[1]TCE - ANEXO III - Preencher'!P114</f>
        <v>0</v>
      </c>
      <c r="P105" s="16">
        <f t="shared" si="1"/>
        <v>1.47</v>
      </c>
      <c r="Q105" s="16">
        <f>'[1]TCE - ANEXO III - Preencher'!R114</f>
        <v>94.812899999999999</v>
      </c>
      <c r="R105" s="16">
        <f>'[1]TCE - ANEXO III - Preencher'!S114</f>
        <v>66</v>
      </c>
      <c r="S105" s="16">
        <f t="shared" si="2"/>
        <v>28.812899999999999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290.05730000000005</v>
      </c>
    </row>
    <row r="106" spans="1:28" ht="12.75" customHeight="1" x14ac:dyDescent="0.2">
      <c r="A106" s="9">
        <f>IFERROR(VLOOKUP(B106,'[1]DADOS (OCULTAR)'!$P$3:$R$56,3,0),"")</f>
        <v>9767633000609</v>
      </c>
      <c r="B106" s="10" t="str">
        <f>'[1]TCE - ANEXO III - Preencher'!C115</f>
        <v>UPA CAXANGÁ</v>
      </c>
      <c r="C106" s="11"/>
      <c r="D106" s="12" t="str">
        <f>'[1]TCE - ANEXO III - Preencher'!E115</f>
        <v>GENILDA MARIA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5211-30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168.78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1.47</v>
      </c>
      <c r="O106" s="16">
        <f>'[1]TCE - ANEXO III - Preencher'!P115</f>
        <v>0</v>
      </c>
      <c r="P106" s="16">
        <f t="shared" si="1"/>
        <v>1.47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170.25</v>
      </c>
    </row>
    <row r="107" spans="1:28" ht="12.75" customHeight="1" x14ac:dyDescent="0.2">
      <c r="A107" s="9">
        <f>IFERROR(VLOOKUP(B107,'[1]DADOS (OCULTAR)'!$P$3:$R$56,3,0),"")</f>
        <v>9767633000609</v>
      </c>
      <c r="B107" s="10" t="str">
        <f>'[1]TCE - ANEXO III - Preencher'!C116</f>
        <v>UPA CAXANGÁ</v>
      </c>
      <c r="C107" s="11"/>
      <c r="D107" s="12" t="str">
        <f>'[1]TCE - ANEXO III - Preencher'!E116</f>
        <v>GILSON BELARMINO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129.33000000000001</v>
      </c>
      <c r="J107" s="15">
        <f>'[1]TCE - ANEXO III - Preencher'!K116</f>
        <v>0</v>
      </c>
      <c r="K107" s="16">
        <f>'[1]TCE - ANEXO III - Preencher'!L116</f>
        <v>172.96440000000001</v>
      </c>
      <c r="L107" s="16">
        <f>'[1]TCE - ANEXO III - Preencher'!M116</f>
        <v>5.5</v>
      </c>
      <c r="M107" s="16">
        <f t="shared" si="0"/>
        <v>167.46440000000001</v>
      </c>
      <c r="N107" s="16">
        <f>'[1]TCE - ANEXO III - Preencher'!O116</f>
        <v>1.47</v>
      </c>
      <c r="O107" s="16">
        <f>'[1]TCE - ANEXO III - Preencher'!P116</f>
        <v>0</v>
      </c>
      <c r="P107" s="16">
        <f t="shared" si="1"/>
        <v>1.47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298.26440000000002</v>
      </c>
    </row>
    <row r="108" spans="1:28" ht="12.75" customHeight="1" x14ac:dyDescent="0.2">
      <c r="A108" s="9">
        <f>IFERROR(VLOOKUP(B108,'[1]DADOS (OCULTAR)'!$P$3:$R$56,3,0),"")</f>
        <v>9767633000609</v>
      </c>
      <c r="B108" s="10" t="str">
        <f>'[1]TCE - ANEXO III - Preencher'!C117</f>
        <v>UPA CAXANGÁ</v>
      </c>
      <c r="C108" s="11"/>
      <c r="D108" s="12" t="str">
        <f>'[1]TCE - ANEXO III - Preencher'!E117</f>
        <v>GISLENA HELIDA MATIAS DE CARVALHO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2516-05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190.89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1.47</v>
      </c>
      <c r="O108" s="16">
        <f>'[1]TCE - ANEXO III - Preencher'!P117</f>
        <v>0</v>
      </c>
      <c r="P108" s="16">
        <f t="shared" si="1"/>
        <v>1.47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192.35999999999999</v>
      </c>
    </row>
    <row r="109" spans="1:28" ht="12.75" customHeight="1" x14ac:dyDescent="0.2">
      <c r="A109" s="9">
        <f>IFERROR(VLOOKUP(B109,'[1]DADOS (OCULTAR)'!$P$3:$R$56,3,0),"")</f>
        <v>9767633000609</v>
      </c>
      <c r="B109" s="10" t="str">
        <f>'[1]TCE - ANEXO III - Preencher'!C118</f>
        <v>UPA CAXANGÁ</v>
      </c>
      <c r="C109" s="11"/>
      <c r="D109" s="12" t="str">
        <f>'[1]TCE - ANEXO III - Preencher'!E118</f>
        <v>GLEICIANE MARIA DE JESUS PEREIRA SILVA COSTA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130.99</v>
      </c>
      <c r="J109" s="15">
        <f>'[1]TCE - ANEXO III - Preencher'!K118</f>
        <v>0</v>
      </c>
      <c r="K109" s="16">
        <f>'[1]TCE - ANEXO III - Preencher'!L118</f>
        <v>172.96440000000001</v>
      </c>
      <c r="L109" s="16">
        <f>'[1]TCE - ANEXO III - Preencher'!M118</f>
        <v>5.5</v>
      </c>
      <c r="M109" s="16">
        <f t="shared" si="0"/>
        <v>167.46440000000001</v>
      </c>
      <c r="N109" s="16">
        <f>'[1]TCE - ANEXO III - Preencher'!O118</f>
        <v>1.47</v>
      </c>
      <c r="O109" s="16">
        <f>'[1]TCE - ANEXO III - Preencher'!P118</f>
        <v>0</v>
      </c>
      <c r="P109" s="16">
        <f t="shared" si="1"/>
        <v>1.47</v>
      </c>
      <c r="Q109" s="16">
        <f>'[1]TCE - ANEXO III - Preencher'!R118</f>
        <v>137.56290000000001</v>
      </c>
      <c r="R109" s="16">
        <f>'[1]TCE - ANEXO III - Preencher'!S118</f>
        <v>75.180000000000007</v>
      </c>
      <c r="S109" s="16">
        <f t="shared" si="2"/>
        <v>62.382900000000006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362.30730000000005</v>
      </c>
    </row>
    <row r="110" spans="1:28" ht="12.75" customHeight="1" x14ac:dyDescent="0.2">
      <c r="A110" s="9">
        <f>IFERROR(VLOOKUP(B110,'[1]DADOS (OCULTAR)'!$P$3:$R$56,3,0),"")</f>
        <v>9767633000609</v>
      </c>
      <c r="B110" s="10" t="str">
        <f>'[1]TCE - ANEXO III - Preencher'!C119</f>
        <v>UPA CAXANGÁ</v>
      </c>
      <c r="C110" s="11"/>
      <c r="D110" s="12" t="str">
        <f>'[1]TCE - ANEXO III - Preencher'!E119</f>
        <v>GLEYDE MARQUES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299.27</v>
      </c>
      <c r="J110" s="15">
        <f>'[1]TCE - ANEXO III - Preencher'!K119</f>
        <v>0</v>
      </c>
      <c r="K110" s="16">
        <f>'[1]TCE - ANEXO III - Preencher'!L119</f>
        <v>172.96440000000001</v>
      </c>
      <c r="L110" s="16">
        <f>'[1]TCE - ANEXO III - Preencher'!M119</f>
        <v>3.08</v>
      </c>
      <c r="M110" s="16">
        <f t="shared" si="0"/>
        <v>169.8844</v>
      </c>
      <c r="N110" s="16">
        <f>'[1]TCE - ANEXO III - Preencher'!O119</f>
        <v>4.17</v>
      </c>
      <c r="O110" s="16">
        <f>'[1]TCE - ANEXO III - Preencher'!P119</f>
        <v>0</v>
      </c>
      <c r="P110" s="16">
        <f t="shared" si="1"/>
        <v>4.17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473.32440000000003</v>
      </c>
    </row>
    <row r="111" spans="1:28" ht="12.75" customHeight="1" x14ac:dyDescent="0.2">
      <c r="A111" s="9">
        <f>IFERROR(VLOOKUP(B111,'[1]DADOS (OCULTAR)'!$P$3:$R$56,3,0),"")</f>
        <v>9767633000609</v>
      </c>
      <c r="B111" s="10" t="str">
        <f>'[1]TCE - ANEXO III - Preencher'!C120</f>
        <v>UPA CAXANGÁ</v>
      </c>
      <c r="C111" s="11"/>
      <c r="D111" s="12" t="str">
        <f>'[1]TCE - ANEXO III - Preencher'!E120</f>
        <v>GRACIANO FREIRE DE MEDEIROS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201.57</v>
      </c>
      <c r="J111" s="15">
        <f>'[1]TCE - ANEXO III - Preencher'!K120</f>
        <v>0</v>
      </c>
      <c r="K111" s="16">
        <f>'[1]TCE - ANEXO III - Preencher'!L120</f>
        <v>172.96440000000001</v>
      </c>
      <c r="L111" s="16">
        <f>'[1]TCE - ANEXO III - Preencher'!M120</f>
        <v>2.62</v>
      </c>
      <c r="M111" s="16">
        <f t="shared" si="0"/>
        <v>170.34440000000001</v>
      </c>
      <c r="N111" s="16">
        <f>'[1]TCE - ANEXO III - Preencher'!O120</f>
        <v>4.17</v>
      </c>
      <c r="O111" s="16">
        <f>'[1]TCE - ANEXO III - Preencher'!P120</f>
        <v>0</v>
      </c>
      <c r="P111" s="16">
        <f t="shared" si="1"/>
        <v>4.17</v>
      </c>
      <c r="Q111" s="16">
        <f>'[1]TCE - ANEXO III - Preencher'!R120</f>
        <v>319.81290000000001</v>
      </c>
      <c r="R111" s="16">
        <f>'[1]TCE - ANEXO III - Preencher'!S120</f>
        <v>104.87</v>
      </c>
      <c r="S111" s="16">
        <f t="shared" si="2"/>
        <v>214.94290000000001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591.02729999999997</v>
      </c>
    </row>
    <row r="112" spans="1:28" ht="12.75" customHeight="1" x14ac:dyDescent="0.2">
      <c r="A112" s="9">
        <f>IFERROR(VLOOKUP(B112,'[1]DADOS (OCULTAR)'!$P$3:$R$56,3,0),"")</f>
        <v>9767633000609</v>
      </c>
      <c r="B112" s="10" t="str">
        <f>'[1]TCE - ANEXO III - Preencher'!C121</f>
        <v>UPA CAXANGÁ</v>
      </c>
      <c r="C112" s="11"/>
      <c r="D112" s="12" t="str">
        <f>'[1]TCE - ANEXO III - Preencher'!E121</f>
        <v>JAKELINE FERNANDES CAMAROTTI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174.1</v>
      </c>
      <c r="J112" s="15">
        <f>'[1]TCE - ANEXO III - Preencher'!K121</f>
        <v>0</v>
      </c>
      <c r="K112" s="16">
        <f>'[1]TCE - ANEXO III - Preencher'!L121</f>
        <v>172.96440000000001</v>
      </c>
      <c r="L112" s="16">
        <f>'[1]TCE - ANEXO III - Preencher'!M121</f>
        <v>5.5</v>
      </c>
      <c r="M112" s="16">
        <f t="shared" si="0"/>
        <v>167.46440000000001</v>
      </c>
      <c r="N112" s="16">
        <f>'[1]TCE - ANEXO III - Preencher'!O121</f>
        <v>1.47</v>
      </c>
      <c r="O112" s="16">
        <f>'[1]TCE - ANEXO III - Preencher'!P121</f>
        <v>0</v>
      </c>
      <c r="P112" s="16">
        <f t="shared" si="1"/>
        <v>1.47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343.03440000000001</v>
      </c>
    </row>
    <row r="113" spans="1:28" ht="12.75" customHeight="1" x14ac:dyDescent="0.2">
      <c r="A113" s="9">
        <f>IFERROR(VLOOKUP(B113,'[1]DADOS (OCULTAR)'!$P$3:$R$56,3,0),"")</f>
        <v>9767633000609</v>
      </c>
      <c r="B113" s="10" t="str">
        <f>'[1]TCE - ANEXO III - Preencher'!C122</f>
        <v>UPA CAXANGÁ</v>
      </c>
      <c r="C113" s="11"/>
      <c r="D113" s="12" t="str">
        <f>'[1]TCE - ANEXO III - Preencher'!E122</f>
        <v>JAYLENE CLAUDIA DO EGITO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608.14</v>
      </c>
      <c r="J113" s="15">
        <f>'[1]TCE - ANEXO III - Preencher'!K122</f>
        <v>0</v>
      </c>
      <c r="K113" s="16">
        <f>'[1]TCE - ANEXO III - Preencher'!L122</f>
        <v>172.96440000000001</v>
      </c>
      <c r="L113" s="16">
        <f>'[1]TCE - ANEXO III - Preencher'!M122</f>
        <v>3.08</v>
      </c>
      <c r="M113" s="16">
        <f t="shared" si="0"/>
        <v>169.8844</v>
      </c>
      <c r="N113" s="16">
        <f>'[1]TCE - ANEXO III - Preencher'!O122</f>
        <v>4.17</v>
      </c>
      <c r="O113" s="16">
        <f>'[1]TCE - ANEXO III - Preencher'!P122</f>
        <v>0</v>
      </c>
      <c r="P113" s="16">
        <f t="shared" si="1"/>
        <v>4.17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782.19439999999997</v>
      </c>
    </row>
    <row r="114" spans="1:28" ht="12.75" customHeight="1" x14ac:dyDescent="0.2">
      <c r="A114" s="9">
        <f>IFERROR(VLOOKUP(B114,'[1]DADOS (OCULTAR)'!$P$3:$R$56,3,0),"")</f>
        <v>9767633000609</v>
      </c>
      <c r="B114" s="10" t="str">
        <f>'[1]TCE - ANEXO III - Preencher'!C123</f>
        <v>UPA CAXANGÁ</v>
      </c>
      <c r="C114" s="11"/>
      <c r="D114" s="12" t="str">
        <f>'[1]TCE - ANEXO III - Preencher'!E123</f>
        <v>JOAO LUIZ GONZAGA NETO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5151-10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113.51</v>
      </c>
      <c r="J114" s="15">
        <f>'[1]TCE - ANEXO III - Preencher'!K123</f>
        <v>0</v>
      </c>
      <c r="K114" s="16">
        <f>'[1]TCE - ANEXO III - Preencher'!L123</f>
        <v>172.96440000000001</v>
      </c>
      <c r="L114" s="16">
        <f>'[1]TCE - ANEXO III - Preencher'!M123</f>
        <v>5.5</v>
      </c>
      <c r="M114" s="16">
        <f t="shared" si="0"/>
        <v>167.46440000000001</v>
      </c>
      <c r="N114" s="16">
        <f>'[1]TCE - ANEXO III - Preencher'!O123</f>
        <v>1.47</v>
      </c>
      <c r="O114" s="16">
        <f>'[1]TCE - ANEXO III - Preencher'!P123</f>
        <v>0</v>
      </c>
      <c r="P114" s="16">
        <f t="shared" si="1"/>
        <v>1.47</v>
      </c>
      <c r="Q114" s="16">
        <f>'[1]TCE - ANEXO III - Preencher'!R123</f>
        <v>244.81290000000001</v>
      </c>
      <c r="R114" s="16">
        <f>'[1]TCE - ANEXO III - Preencher'!S123</f>
        <v>66</v>
      </c>
      <c r="S114" s="16">
        <f t="shared" si="2"/>
        <v>178.81290000000001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461.25730000000004</v>
      </c>
    </row>
    <row r="115" spans="1:28" ht="12.75" customHeight="1" x14ac:dyDescent="0.2">
      <c r="A115" s="9">
        <f>IFERROR(VLOOKUP(B115,'[1]DADOS (OCULTAR)'!$P$3:$R$56,3,0),"")</f>
        <v>9767633000609</v>
      </c>
      <c r="B115" s="10" t="str">
        <f>'[1]TCE - ANEXO III - Preencher'!C124</f>
        <v>UPA CAXANGÁ</v>
      </c>
      <c r="C115" s="11"/>
      <c r="D115" s="12" t="str">
        <f>'[1]TCE - ANEXO III - Preencher'!E124</f>
        <v>JOAO VICTOR DOS SANTOS ALVES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129.32</v>
      </c>
      <c r="J115" s="15">
        <f>'[1]TCE - ANEXO III - Preencher'!K124</f>
        <v>0</v>
      </c>
      <c r="K115" s="16">
        <f>'[1]TCE - ANEXO III - Preencher'!L124</f>
        <v>172.96440000000001</v>
      </c>
      <c r="L115" s="16">
        <f>'[1]TCE - ANEXO III - Preencher'!M124</f>
        <v>5.5</v>
      </c>
      <c r="M115" s="16">
        <f t="shared" si="0"/>
        <v>167.46440000000001</v>
      </c>
      <c r="N115" s="16">
        <f>'[1]TCE - ANEXO III - Preencher'!O124</f>
        <v>1.47</v>
      </c>
      <c r="O115" s="16">
        <f>'[1]TCE - ANEXO III - Preencher'!P124</f>
        <v>0</v>
      </c>
      <c r="P115" s="16">
        <f t="shared" si="1"/>
        <v>1.47</v>
      </c>
      <c r="Q115" s="16">
        <f>'[1]TCE - ANEXO III - Preencher'!R124</f>
        <v>229.81290000000001</v>
      </c>
      <c r="R115" s="16">
        <f>'[1]TCE - ANEXO III - Preencher'!S124</f>
        <v>75.180000000000007</v>
      </c>
      <c r="S115" s="16">
        <f t="shared" si="2"/>
        <v>154.63290000000001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452.88730000000004</v>
      </c>
    </row>
    <row r="116" spans="1:28" ht="12.75" customHeight="1" x14ac:dyDescent="0.2">
      <c r="A116" s="9">
        <f>IFERROR(VLOOKUP(B116,'[1]DADOS (OCULTAR)'!$P$3:$R$56,3,0),"")</f>
        <v>9767633000609</v>
      </c>
      <c r="B116" s="10" t="str">
        <f>'[1]TCE - ANEXO III - Preencher'!C125</f>
        <v>UPA CAXANGÁ</v>
      </c>
      <c r="C116" s="11"/>
      <c r="D116" s="12" t="str">
        <f>'[1]TCE - ANEXO III - Preencher'!E125</f>
        <v>JOSE AUGUSTO DA SILVA NETO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5211-30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128.94999999999999</v>
      </c>
      <c r="J116" s="15">
        <f>'[1]TCE - ANEXO III - Preencher'!K125</f>
        <v>0</v>
      </c>
      <c r="K116" s="16">
        <f>'[1]TCE - ANEXO III - Preencher'!L125</f>
        <v>172.96440000000001</v>
      </c>
      <c r="L116" s="16">
        <f>'[1]TCE - ANEXO III - Preencher'!M125</f>
        <v>5.5</v>
      </c>
      <c r="M116" s="16">
        <f t="shared" si="0"/>
        <v>167.46440000000001</v>
      </c>
      <c r="N116" s="16">
        <f>'[1]TCE - ANEXO III - Preencher'!O125</f>
        <v>1.47</v>
      </c>
      <c r="O116" s="16">
        <f>'[1]TCE - ANEXO III - Preencher'!P125</f>
        <v>0</v>
      </c>
      <c r="P116" s="16">
        <f t="shared" si="1"/>
        <v>1.47</v>
      </c>
      <c r="Q116" s="16">
        <f>'[1]TCE - ANEXO III - Preencher'!R125</f>
        <v>229.81290000000001</v>
      </c>
      <c r="R116" s="16">
        <f>'[1]TCE - ANEXO III - Preencher'!S125</f>
        <v>66</v>
      </c>
      <c r="S116" s="16">
        <f t="shared" si="2"/>
        <v>163.81290000000001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461.69730000000004</v>
      </c>
    </row>
    <row r="117" spans="1:28" ht="12.75" customHeight="1" x14ac:dyDescent="0.2">
      <c r="A117" s="9">
        <f>IFERROR(VLOOKUP(B117,'[1]DADOS (OCULTAR)'!$P$3:$R$56,3,0),"")</f>
        <v>9767633000609</v>
      </c>
      <c r="B117" s="10" t="str">
        <f>'[1]TCE - ANEXO III - Preencher'!C126</f>
        <v>UPA CAXANGÁ</v>
      </c>
      <c r="C117" s="11"/>
      <c r="D117" s="12" t="str">
        <f>'[1]TCE - ANEXO III - Preencher'!E126</f>
        <v>JOSE AUGUSTO DE SOUZA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146.5</v>
      </c>
      <c r="J117" s="15">
        <f>'[1]TCE - ANEXO III - Preencher'!K126</f>
        <v>0</v>
      </c>
      <c r="K117" s="16">
        <f>'[1]TCE - ANEXO III - Preencher'!L126</f>
        <v>172.96440000000001</v>
      </c>
      <c r="L117" s="16">
        <f>'[1]TCE - ANEXO III - Preencher'!M126</f>
        <v>5.5</v>
      </c>
      <c r="M117" s="16">
        <f t="shared" si="0"/>
        <v>167.46440000000001</v>
      </c>
      <c r="N117" s="16">
        <f>'[1]TCE - ANEXO III - Preencher'!O126</f>
        <v>1.47</v>
      </c>
      <c r="O117" s="16">
        <f>'[1]TCE - ANEXO III - Preencher'!P126</f>
        <v>0</v>
      </c>
      <c r="P117" s="16">
        <f t="shared" si="1"/>
        <v>1.47</v>
      </c>
      <c r="Q117" s="16">
        <f>'[1]TCE - ANEXO III - Preencher'!R126</f>
        <v>162.31290000000001</v>
      </c>
      <c r="R117" s="16">
        <f>'[1]TCE - ANEXO III - Preencher'!S126</f>
        <v>75.180000000000007</v>
      </c>
      <c r="S117" s="16">
        <f t="shared" si="2"/>
        <v>87.132900000000006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402.56730000000005</v>
      </c>
    </row>
    <row r="118" spans="1:28" ht="12.75" customHeight="1" x14ac:dyDescent="0.2">
      <c r="A118" s="9">
        <f>IFERROR(VLOOKUP(B118,'[1]DADOS (OCULTAR)'!$P$3:$R$56,3,0),"")</f>
        <v>9767633000609</v>
      </c>
      <c r="B118" s="10" t="str">
        <f>'[1]TCE - ANEXO III - Preencher'!C127</f>
        <v>UPA CAXANGÁ</v>
      </c>
      <c r="C118" s="11"/>
      <c r="D118" s="12" t="str">
        <f>'[1]TCE - ANEXO III - Preencher'!E127</f>
        <v>JOSE CARLOS SILA PESSOA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166.56</v>
      </c>
      <c r="J118" s="15">
        <f>'[1]TCE - ANEXO III - Preencher'!K127</f>
        <v>0</v>
      </c>
      <c r="K118" s="16">
        <f>'[1]TCE - ANEXO III - Preencher'!L127</f>
        <v>172.96440000000001</v>
      </c>
      <c r="L118" s="16">
        <f>'[1]TCE - ANEXO III - Preencher'!M127</f>
        <v>5.5</v>
      </c>
      <c r="M118" s="16">
        <f t="shared" si="0"/>
        <v>167.46440000000001</v>
      </c>
      <c r="N118" s="16">
        <f>'[1]TCE - ANEXO III - Preencher'!O127</f>
        <v>1.47</v>
      </c>
      <c r="O118" s="16">
        <f>'[1]TCE - ANEXO III - Preencher'!P127</f>
        <v>0</v>
      </c>
      <c r="P118" s="16">
        <f t="shared" si="1"/>
        <v>1.47</v>
      </c>
      <c r="Q118" s="16">
        <f>'[1]TCE - ANEXO III - Preencher'!R127</f>
        <v>214.81290000000001</v>
      </c>
      <c r="R118" s="16">
        <f>'[1]TCE - ANEXO III - Preencher'!S127</f>
        <v>75.180000000000007</v>
      </c>
      <c r="S118" s="16">
        <f t="shared" si="2"/>
        <v>139.63290000000001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475.12730000000005</v>
      </c>
    </row>
    <row r="119" spans="1:28" ht="12.75" customHeight="1" x14ac:dyDescent="0.2">
      <c r="A119" s="9">
        <f>IFERROR(VLOOKUP(B119,'[1]DADOS (OCULTAR)'!$P$3:$R$56,3,0),"")</f>
        <v>9767633000609</v>
      </c>
      <c r="B119" s="10" t="str">
        <f>'[1]TCE - ANEXO III - Preencher'!C128</f>
        <v>UPA CAXANGÁ</v>
      </c>
      <c r="C119" s="11"/>
      <c r="D119" s="12" t="str">
        <f>'[1]TCE - ANEXO III - Preencher'!E128</f>
        <v>JOSE CARLOS SILVA DA COSTA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3241-15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302.5</v>
      </c>
      <c r="J119" s="15">
        <f>'[1]TCE - ANEXO III - Preencher'!K128</f>
        <v>0</v>
      </c>
      <c r="K119" s="16">
        <f>'[1]TCE - ANEXO III - Preencher'!L128</f>
        <v>172.96440000000001</v>
      </c>
      <c r="L119" s="16">
        <f>'[1]TCE - ANEXO III - Preencher'!M128</f>
        <v>5.5</v>
      </c>
      <c r="M119" s="16">
        <f t="shared" si="0"/>
        <v>167.46440000000001</v>
      </c>
      <c r="N119" s="16">
        <f>'[1]TCE - ANEXO III - Preencher'!O128</f>
        <v>11.72</v>
      </c>
      <c r="O119" s="16">
        <f>'[1]TCE - ANEXO III - Preencher'!P128</f>
        <v>0</v>
      </c>
      <c r="P119" s="16">
        <f t="shared" si="1"/>
        <v>11.72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481.68440000000004</v>
      </c>
    </row>
    <row r="120" spans="1:28" ht="12.75" customHeight="1" x14ac:dyDescent="0.2">
      <c r="A120" s="9">
        <f>IFERROR(VLOOKUP(B120,'[1]DADOS (OCULTAR)'!$P$3:$R$56,3,0),"")</f>
        <v>9767633000609</v>
      </c>
      <c r="B120" s="10" t="str">
        <f>'[1]TCE - ANEXO III - Preencher'!C129</f>
        <v>UPA CAXANGÁ</v>
      </c>
      <c r="C120" s="11"/>
      <c r="D120" s="12" t="str">
        <f>'[1]TCE - ANEXO III - Preencher'!E129</f>
        <v>JOSE RICARDO TAVARES DOS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5151-10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186.19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1.47</v>
      </c>
      <c r="O120" s="16">
        <f>'[1]TCE - ANEXO III - Preencher'!P129</f>
        <v>0</v>
      </c>
      <c r="P120" s="16">
        <f t="shared" si="1"/>
        <v>1.47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187.66</v>
      </c>
    </row>
    <row r="121" spans="1:28" ht="12.75" customHeight="1" x14ac:dyDescent="0.2">
      <c r="A121" s="9">
        <f>IFERROR(VLOOKUP(B121,'[1]DADOS (OCULTAR)'!$P$3:$R$56,3,0),"")</f>
        <v>9767633000609</v>
      </c>
      <c r="B121" s="10" t="str">
        <f>'[1]TCE - ANEXO III - Preencher'!C130</f>
        <v>UPA CAXANGÁ</v>
      </c>
      <c r="C121" s="11"/>
      <c r="D121" s="12" t="str">
        <f>'[1]TCE - ANEXO III - Preencher'!E130</f>
        <v>JULIANA HIGINO PONTES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163.21</v>
      </c>
      <c r="J121" s="15">
        <f>'[1]TCE - ANEXO III - Preencher'!K130</f>
        <v>0</v>
      </c>
      <c r="K121" s="16">
        <f>'[1]TCE - ANEXO III - Preencher'!L130</f>
        <v>172.96440000000001</v>
      </c>
      <c r="L121" s="16">
        <f>'[1]TCE - ANEXO III - Preencher'!M130</f>
        <v>5.5</v>
      </c>
      <c r="M121" s="16">
        <f t="shared" si="0"/>
        <v>167.46440000000001</v>
      </c>
      <c r="N121" s="16">
        <f>'[1]TCE - ANEXO III - Preencher'!O130</f>
        <v>1.47</v>
      </c>
      <c r="O121" s="16">
        <f>'[1]TCE - ANEXO III - Preencher'!P130</f>
        <v>0</v>
      </c>
      <c r="P121" s="16">
        <f t="shared" si="1"/>
        <v>1.47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332.14440000000002</v>
      </c>
    </row>
    <row r="122" spans="1:28" ht="12.75" customHeight="1" x14ac:dyDescent="0.2">
      <c r="A122" s="9">
        <f>IFERROR(VLOOKUP(B122,'[1]DADOS (OCULTAR)'!$P$3:$R$56,3,0),"")</f>
        <v>9767633000609</v>
      </c>
      <c r="B122" s="10" t="str">
        <f>'[1]TCE - ANEXO III - Preencher'!C131</f>
        <v>UPA CAXANGÁ</v>
      </c>
      <c r="C122" s="11"/>
      <c r="D122" s="12" t="str">
        <f>'[1]TCE - ANEXO III - Preencher'!E131</f>
        <v>JULIANA JUSTINO RIBEIRO DE BARROS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122.85</v>
      </c>
      <c r="J122" s="15">
        <f>'[1]TCE - ANEXO III - Preencher'!K131</f>
        <v>0</v>
      </c>
      <c r="K122" s="16">
        <f>'[1]TCE - ANEXO III - Preencher'!L131</f>
        <v>172.96440000000001</v>
      </c>
      <c r="L122" s="16">
        <f>'[1]TCE - ANEXO III - Preencher'!M131</f>
        <v>5.5</v>
      </c>
      <c r="M122" s="16">
        <f t="shared" si="0"/>
        <v>167.46440000000001</v>
      </c>
      <c r="N122" s="16">
        <f>'[1]TCE - ANEXO III - Preencher'!O131</f>
        <v>1.47</v>
      </c>
      <c r="O122" s="16">
        <f>'[1]TCE - ANEXO III - Preencher'!P131</f>
        <v>0</v>
      </c>
      <c r="P122" s="16">
        <f t="shared" si="1"/>
        <v>1.47</v>
      </c>
      <c r="Q122" s="16">
        <f>'[1]TCE - ANEXO III - Preencher'!R131</f>
        <v>229.81290000000001</v>
      </c>
      <c r="R122" s="16">
        <f>'[1]TCE - ANEXO III - Preencher'!S131</f>
        <v>75.180000000000007</v>
      </c>
      <c r="S122" s="16">
        <f t="shared" si="2"/>
        <v>154.63290000000001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446.41730000000001</v>
      </c>
    </row>
    <row r="123" spans="1:28" ht="12.75" customHeight="1" x14ac:dyDescent="0.2">
      <c r="A123" s="9">
        <f>IFERROR(VLOOKUP(B123,'[1]DADOS (OCULTAR)'!$P$3:$R$56,3,0),"")</f>
        <v>9767633000609</v>
      </c>
      <c r="B123" s="10" t="str">
        <f>'[1]TCE - ANEXO III - Preencher'!C132</f>
        <v>UPA CAXANGÁ</v>
      </c>
      <c r="C123" s="11"/>
      <c r="D123" s="12" t="str">
        <f>'[1]TCE - ANEXO III - Preencher'!E132</f>
        <v>JULIANA RAMOS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131.99</v>
      </c>
      <c r="J123" s="15">
        <f>'[1]TCE - ANEXO III - Preencher'!K132</f>
        <v>0</v>
      </c>
      <c r="K123" s="16">
        <f>'[1]TCE - ANEXO III - Preencher'!L132</f>
        <v>172.96440000000001</v>
      </c>
      <c r="L123" s="16">
        <f>'[1]TCE - ANEXO III - Preencher'!M132</f>
        <v>5.5</v>
      </c>
      <c r="M123" s="16">
        <f t="shared" si="0"/>
        <v>167.46440000000001</v>
      </c>
      <c r="N123" s="16">
        <f>'[1]TCE - ANEXO III - Preencher'!O132</f>
        <v>1.47</v>
      </c>
      <c r="O123" s="16">
        <f>'[1]TCE - ANEXO III - Preencher'!P132</f>
        <v>0</v>
      </c>
      <c r="P123" s="16">
        <f t="shared" si="1"/>
        <v>1.47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300.92440000000005</v>
      </c>
    </row>
    <row r="124" spans="1:28" ht="12.75" customHeight="1" x14ac:dyDescent="0.2">
      <c r="A124" s="9">
        <f>IFERROR(VLOOKUP(B124,'[1]DADOS (OCULTAR)'!$P$3:$R$56,3,0),"")</f>
        <v>9767633000609</v>
      </c>
      <c r="B124" s="10" t="str">
        <f>'[1]TCE - ANEXO III - Preencher'!C133</f>
        <v>UPA CAXANGÁ</v>
      </c>
      <c r="C124" s="11"/>
      <c r="D124" s="12" t="str">
        <f>'[1]TCE - ANEXO III - Preencher'!E133</f>
        <v>KLEYTON ASSIS BARROS DE ARAUJO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288.64</v>
      </c>
      <c r="J124" s="15">
        <f>'[1]TCE - ANEXO III - Preencher'!K133</f>
        <v>0</v>
      </c>
      <c r="K124" s="16">
        <f>'[1]TCE - ANEXO III - Preencher'!L133</f>
        <v>172.96440000000001</v>
      </c>
      <c r="L124" s="16">
        <f>'[1]TCE - ANEXO III - Preencher'!M133</f>
        <v>3.08</v>
      </c>
      <c r="M124" s="16">
        <f t="shared" si="0"/>
        <v>169.8844</v>
      </c>
      <c r="N124" s="16">
        <f>'[1]TCE - ANEXO III - Preencher'!O133</f>
        <v>4.17</v>
      </c>
      <c r="O124" s="16">
        <f>'[1]TCE - ANEXO III - Preencher'!P133</f>
        <v>0</v>
      </c>
      <c r="P124" s="16">
        <f t="shared" si="1"/>
        <v>4.17</v>
      </c>
      <c r="Q124" s="16">
        <f>'[1]TCE - ANEXO III - Preencher'!R133</f>
        <v>184.81290000000001</v>
      </c>
      <c r="R124" s="16">
        <f>'[1]TCE - ANEXO III - Preencher'!S133</f>
        <v>132.26</v>
      </c>
      <c r="S124" s="16">
        <f t="shared" si="2"/>
        <v>52.552900000000022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515.2473</v>
      </c>
    </row>
    <row r="125" spans="1:28" ht="12.75" customHeight="1" x14ac:dyDescent="0.2">
      <c r="A125" s="9">
        <f>IFERROR(VLOOKUP(B125,'[1]DADOS (OCULTAR)'!$P$3:$R$56,3,0),"")</f>
        <v>9767633000609</v>
      </c>
      <c r="B125" s="10" t="str">
        <f>'[1]TCE - ANEXO III - Preencher'!C134</f>
        <v>UPA CAXANGÁ</v>
      </c>
      <c r="C125" s="11"/>
      <c r="D125" s="12" t="str">
        <f>'[1]TCE - ANEXO III - Preencher'!E134</f>
        <v>LAYDIANNE PEREIRA DE MOURA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166.55</v>
      </c>
      <c r="J125" s="15">
        <f>'[1]TCE - ANEXO III - Preencher'!K134</f>
        <v>0</v>
      </c>
      <c r="K125" s="16">
        <f>'[1]TCE - ANEXO III - Preencher'!L134</f>
        <v>172.96440000000001</v>
      </c>
      <c r="L125" s="16">
        <f>'[1]TCE - ANEXO III - Preencher'!M134</f>
        <v>5.5</v>
      </c>
      <c r="M125" s="16">
        <f t="shared" si="0"/>
        <v>167.46440000000001</v>
      </c>
      <c r="N125" s="16">
        <f>'[1]TCE - ANEXO III - Preencher'!O134</f>
        <v>1.47</v>
      </c>
      <c r="O125" s="16">
        <f>'[1]TCE - ANEXO III - Preencher'!P134</f>
        <v>0</v>
      </c>
      <c r="P125" s="16">
        <f t="shared" si="1"/>
        <v>1.47</v>
      </c>
      <c r="Q125" s="16">
        <f>'[1]TCE - ANEXO III - Preencher'!R134</f>
        <v>147.61290000000002</v>
      </c>
      <c r="R125" s="16">
        <f>'[1]TCE - ANEXO III - Preencher'!S134</f>
        <v>75.180000000000007</v>
      </c>
      <c r="S125" s="16">
        <f t="shared" si="2"/>
        <v>72.432900000000018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407.91730000000007</v>
      </c>
    </row>
    <row r="126" spans="1:28" ht="12.75" customHeight="1" x14ac:dyDescent="0.2">
      <c r="A126" s="9">
        <f>IFERROR(VLOOKUP(B126,'[1]DADOS (OCULTAR)'!$P$3:$R$56,3,0),"")</f>
        <v>9767633000609</v>
      </c>
      <c r="B126" s="10" t="str">
        <f>'[1]TCE - ANEXO III - Preencher'!C135</f>
        <v>UPA CAXANGÁ</v>
      </c>
      <c r="C126" s="11"/>
      <c r="D126" s="12" t="str">
        <f>'[1]TCE - ANEXO III - Preencher'!E135</f>
        <v>LISANGELA DA SILVA BARROS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125.99</v>
      </c>
      <c r="J126" s="15">
        <f>'[1]TCE - ANEXO III - Preencher'!K135</f>
        <v>0</v>
      </c>
      <c r="K126" s="16">
        <f>'[1]TCE - ANEXO III - Preencher'!L135</f>
        <v>172.96440000000001</v>
      </c>
      <c r="L126" s="16">
        <f>'[1]TCE - ANEXO III - Preencher'!M135</f>
        <v>5.5</v>
      </c>
      <c r="M126" s="16">
        <f t="shared" si="0"/>
        <v>167.46440000000001</v>
      </c>
      <c r="N126" s="16">
        <f>'[1]TCE - ANEXO III - Preencher'!O135</f>
        <v>1.47</v>
      </c>
      <c r="O126" s="16">
        <f>'[1]TCE - ANEXO III - Preencher'!P135</f>
        <v>0</v>
      </c>
      <c r="P126" s="16">
        <f t="shared" si="1"/>
        <v>1.47</v>
      </c>
      <c r="Q126" s="16">
        <f>'[1]TCE - ANEXO III - Preencher'!R135</f>
        <v>480</v>
      </c>
      <c r="R126" s="16">
        <f>'[1]TCE - ANEXO III - Preencher'!S135</f>
        <v>75.180000000000007</v>
      </c>
      <c r="S126" s="16">
        <f t="shared" si="2"/>
        <v>404.82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699.74440000000004</v>
      </c>
    </row>
    <row r="127" spans="1:28" ht="12.75" customHeight="1" x14ac:dyDescent="0.2">
      <c r="A127" s="9">
        <f>IFERROR(VLOOKUP(B127,'[1]DADOS (OCULTAR)'!$P$3:$R$56,3,0),"")</f>
        <v>9767633000609</v>
      </c>
      <c r="B127" s="10" t="str">
        <f>'[1]TCE - ANEXO III - Preencher'!C136</f>
        <v>UPA CAXANGÁ</v>
      </c>
      <c r="C127" s="11"/>
      <c r="D127" s="12" t="str">
        <f>'[1]TCE - ANEXO III - Preencher'!E136</f>
        <v>LUCIENE OLIVEIRA TEIXEIRA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166.55</v>
      </c>
      <c r="J127" s="15">
        <f>'[1]TCE - ANEXO III - Preencher'!K136</f>
        <v>0</v>
      </c>
      <c r="K127" s="16">
        <f>'[1]TCE - ANEXO III - Preencher'!L136</f>
        <v>172.96440000000001</v>
      </c>
      <c r="L127" s="16">
        <f>'[1]TCE - ANEXO III - Preencher'!M136</f>
        <v>5.5</v>
      </c>
      <c r="M127" s="16">
        <f t="shared" si="0"/>
        <v>167.46440000000001</v>
      </c>
      <c r="N127" s="16">
        <f>'[1]TCE - ANEXO III - Preencher'!O136</f>
        <v>1.47</v>
      </c>
      <c r="O127" s="16">
        <f>'[1]TCE - ANEXO III - Preencher'!P136</f>
        <v>0</v>
      </c>
      <c r="P127" s="16">
        <f t="shared" si="1"/>
        <v>1.47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335.48440000000005</v>
      </c>
    </row>
    <row r="128" spans="1:28" ht="12.75" customHeight="1" x14ac:dyDescent="0.2">
      <c r="A128" s="9">
        <f>IFERROR(VLOOKUP(B128,'[1]DADOS (OCULTAR)'!$P$3:$R$56,3,0),"")</f>
        <v>9767633000609</v>
      </c>
      <c r="B128" s="10" t="str">
        <f>'[1]TCE - ANEXO III - Preencher'!C137</f>
        <v>UPA CAXANGÁ</v>
      </c>
      <c r="C128" s="11"/>
      <c r="D128" s="12" t="str">
        <f>'[1]TCE - ANEXO III - Preencher'!E137</f>
        <v>LUCILENE MARIA DA SILVA NEVES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153.86000000000001</v>
      </c>
      <c r="J128" s="15">
        <f>'[1]TCE - ANEXO III - Preencher'!K137</f>
        <v>0</v>
      </c>
      <c r="K128" s="16">
        <f>'[1]TCE - ANEXO III - Preencher'!L137</f>
        <v>172.96440000000001</v>
      </c>
      <c r="L128" s="16">
        <f>'[1]TCE - ANEXO III - Preencher'!M137</f>
        <v>5.5</v>
      </c>
      <c r="M128" s="16">
        <f t="shared" si="0"/>
        <v>167.46440000000001</v>
      </c>
      <c r="N128" s="16">
        <f>'[1]TCE - ANEXO III - Preencher'!O137</f>
        <v>1.47</v>
      </c>
      <c r="O128" s="16">
        <f>'[1]TCE - ANEXO III - Preencher'!P137</f>
        <v>0</v>
      </c>
      <c r="P128" s="16">
        <f t="shared" si="1"/>
        <v>1.47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322.79440000000005</v>
      </c>
    </row>
    <row r="129" spans="1:28" ht="12.75" customHeight="1" x14ac:dyDescent="0.2">
      <c r="A129" s="9">
        <f>IFERROR(VLOOKUP(B129,'[1]DADOS (OCULTAR)'!$P$3:$R$56,3,0),"")</f>
        <v>9767633000609</v>
      </c>
      <c r="B129" s="10" t="str">
        <f>'[1]TCE - ANEXO III - Preencher'!C138</f>
        <v>UPA CAXANGÁ</v>
      </c>
      <c r="C129" s="11"/>
      <c r="D129" s="12" t="str">
        <f>'[1]TCE - ANEXO III - Preencher'!E138</f>
        <v>MADJER LOPES DOS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3226-05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199.82</v>
      </c>
      <c r="J129" s="15">
        <f>'[1]TCE - ANEXO III - Preencher'!K138</f>
        <v>0</v>
      </c>
      <c r="K129" s="16">
        <f>'[1]TCE - ANEXO III - Preencher'!L138</f>
        <v>172.96440000000001</v>
      </c>
      <c r="L129" s="16">
        <f>'[1]TCE - ANEXO III - Preencher'!M138</f>
        <v>5.5</v>
      </c>
      <c r="M129" s="16">
        <f t="shared" si="0"/>
        <v>167.46440000000001</v>
      </c>
      <c r="N129" s="16">
        <f>'[1]TCE - ANEXO III - Preencher'!O138</f>
        <v>1.47</v>
      </c>
      <c r="O129" s="16">
        <f>'[1]TCE - ANEXO III - Preencher'!P138</f>
        <v>0</v>
      </c>
      <c r="P129" s="16">
        <f t="shared" si="1"/>
        <v>1.47</v>
      </c>
      <c r="Q129" s="16">
        <f>'[1]TCE - ANEXO III - Preencher'!R138</f>
        <v>49.812899999999999</v>
      </c>
      <c r="R129" s="16">
        <f>'[1]TCE - ANEXO III - Preencher'!S138</f>
        <v>45</v>
      </c>
      <c r="S129" s="16">
        <f t="shared" si="2"/>
        <v>4.8128999999999991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373.56730000000005</v>
      </c>
    </row>
    <row r="130" spans="1:28" ht="12.75" customHeight="1" x14ac:dyDescent="0.2">
      <c r="A130" s="9">
        <f>IFERROR(VLOOKUP(B130,'[1]DADOS (OCULTAR)'!$P$3:$R$56,3,0),"")</f>
        <v>9767633000609</v>
      </c>
      <c r="B130" s="10" t="str">
        <f>'[1]TCE - ANEXO III - Preencher'!C139</f>
        <v>UPA CAXANGÁ</v>
      </c>
      <c r="C130" s="11"/>
      <c r="D130" s="12" t="str">
        <f>'[1]TCE - ANEXO III - Preencher'!E139</f>
        <v>MARCIA DA CONCEICAO LOPES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151.19</v>
      </c>
      <c r="J130" s="15">
        <f>'[1]TCE - ANEXO III - Preencher'!K139</f>
        <v>0</v>
      </c>
      <c r="K130" s="16">
        <f>'[1]TCE - ANEXO III - Preencher'!L139</f>
        <v>172.96440000000001</v>
      </c>
      <c r="L130" s="16">
        <f>'[1]TCE - ANEXO III - Preencher'!M139</f>
        <v>5.5</v>
      </c>
      <c r="M130" s="16">
        <f t="shared" si="0"/>
        <v>167.46440000000001</v>
      </c>
      <c r="N130" s="16">
        <f>'[1]TCE - ANEXO III - Preencher'!O139</f>
        <v>1.47</v>
      </c>
      <c r="O130" s="16">
        <f>'[1]TCE - ANEXO III - Preencher'!P139</f>
        <v>0</v>
      </c>
      <c r="P130" s="16">
        <f t="shared" si="1"/>
        <v>1.47</v>
      </c>
      <c r="Q130" s="16">
        <f>'[1]TCE - ANEXO III - Preencher'!R139</f>
        <v>124.8129</v>
      </c>
      <c r="R130" s="16">
        <f>'[1]TCE - ANEXO III - Preencher'!S139</f>
        <v>75.180000000000007</v>
      </c>
      <c r="S130" s="16">
        <f t="shared" si="2"/>
        <v>49.632899999999992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369.75730000000004</v>
      </c>
    </row>
    <row r="131" spans="1:28" ht="12.75" customHeight="1" x14ac:dyDescent="0.2">
      <c r="A131" s="9">
        <f>IFERROR(VLOOKUP(B131,'[1]DADOS (OCULTAR)'!$P$3:$R$56,3,0),"")</f>
        <v>9767633000609</v>
      </c>
      <c r="B131" s="10" t="str">
        <f>'[1]TCE - ANEXO III - Preencher'!C140</f>
        <v>UPA CAXANGÁ</v>
      </c>
      <c r="C131" s="11"/>
      <c r="D131" s="12" t="str">
        <f>'[1]TCE - ANEXO III - Preencher'!E140</f>
        <v>MARCIA MARIA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117.85</v>
      </c>
      <c r="J131" s="15">
        <f>'[1]TCE - ANEXO III - Preencher'!K140</f>
        <v>0</v>
      </c>
      <c r="K131" s="16">
        <f>'[1]TCE - ANEXO III - Preencher'!L140</f>
        <v>172.96440000000001</v>
      </c>
      <c r="L131" s="16">
        <f>'[1]TCE - ANEXO III - Preencher'!M140</f>
        <v>5.5</v>
      </c>
      <c r="M131" s="16">
        <f t="shared" si="0"/>
        <v>167.46440000000001</v>
      </c>
      <c r="N131" s="16">
        <f>'[1]TCE - ANEXO III - Preencher'!O140</f>
        <v>1.47</v>
      </c>
      <c r="O131" s="16">
        <f>'[1]TCE - ANEXO III - Preencher'!P140</f>
        <v>0</v>
      </c>
      <c r="P131" s="16">
        <f t="shared" si="1"/>
        <v>1.47</v>
      </c>
      <c r="Q131" s="16">
        <f>'[1]TCE - ANEXO III - Preencher'!R140</f>
        <v>214.81290000000001</v>
      </c>
      <c r="R131" s="16">
        <f>'[1]TCE - ANEXO III - Preencher'!S140</f>
        <v>75.180000000000007</v>
      </c>
      <c r="S131" s="16">
        <f t="shared" si="2"/>
        <v>139.63290000000001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426.41730000000001</v>
      </c>
    </row>
    <row r="132" spans="1:28" ht="12.75" customHeight="1" x14ac:dyDescent="0.2">
      <c r="A132" s="9">
        <f>IFERROR(VLOOKUP(B132,'[1]DADOS (OCULTAR)'!$P$3:$R$56,3,0),"")</f>
        <v>9767633000609</v>
      </c>
      <c r="B132" s="10" t="str">
        <f>'[1]TCE - ANEXO III - Preencher'!C141</f>
        <v>UPA CAXANGÁ</v>
      </c>
      <c r="C132" s="11"/>
      <c r="D132" s="12" t="str">
        <f>'[1]TCE - ANEXO III - Preencher'!E141</f>
        <v>MARCIO LENARTE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130.99</v>
      </c>
      <c r="J132" s="15">
        <f>'[1]TCE - ANEXO III - Preencher'!K141</f>
        <v>0</v>
      </c>
      <c r="K132" s="16">
        <f>'[1]TCE - ANEXO III - Preencher'!L141</f>
        <v>172.96440000000001</v>
      </c>
      <c r="L132" s="16">
        <f>'[1]TCE - ANEXO III - Preencher'!M141</f>
        <v>5.5</v>
      </c>
      <c r="M132" s="16">
        <f t="shared" si="0"/>
        <v>167.46440000000001</v>
      </c>
      <c r="N132" s="16">
        <f>'[1]TCE - ANEXO III - Preencher'!O141</f>
        <v>1.47</v>
      </c>
      <c r="O132" s="16">
        <f>'[1]TCE - ANEXO III - Preencher'!P141</f>
        <v>0</v>
      </c>
      <c r="P132" s="16">
        <f t="shared" si="1"/>
        <v>1.47</v>
      </c>
      <c r="Q132" s="16">
        <f>'[1]TCE - ANEXO III - Preencher'!R141</f>
        <v>117.3129</v>
      </c>
      <c r="R132" s="16">
        <f>'[1]TCE - ANEXO III - Preencher'!S141</f>
        <v>75.180000000000007</v>
      </c>
      <c r="S132" s="16">
        <f t="shared" si="2"/>
        <v>42.132899999999992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342.05730000000005</v>
      </c>
    </row>
    <row r="133" spans="1:28" ht="12.75" customHeight="1" x14ac:dyDescent="0.2">
      <c r="A133" s="9">
        <f>IFERROR(VLOOKUP(B133,'[1]DADOS (OCULTAR)'!$P$3:$R$56,3,0),"")</f>
        <v>9767633000609</v>
      </c>
      <c r="B133" s="10" t="str">
        <f>'[1]TCE - ANEXO III - Preencher'!C142</f>
        <v>UPA CAXANGÁ</v>
      </c>
      <c r="C133" s="11"/>
      <c r="D133" s="12" t="str">
        <f>'[1]TCE - ANEXO III - Preencher'!E142</f>
        <v>MARIA FABIOLA GOMES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5211-30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124.4</v>
      </c>
      <c r="J133" s="15">
        <f>'[1]TCE - ANEXO III - Preencher'!K142</f>
        <v>0</v>
      </c>
      <c r="K133" s="16">
        <f>'[1]TCE - ANEXO III - Preencher'!L142</f>
        <v>172.96440000000001</v>
      </c>
      <c r="L133" s="16">
        <f>'[1]TCE - ANEXO III - Preencher'!M142</f>
        <v>5.5</v>
      </c>
      <c r="M133" s="16">
        <f t="shared" si="0"/>
        <v>167.46440000000001</v>
      </c>
      <c r="N133" s="16">
        <f>'[1]TCE - ANEXO III - Preencher'!O142</f>
        <v>1.47</v>
      </c>
      <c r="O133" s="16">
        <f>'[1]TCE - ANEXO III - Preencher'!P142</f>
        <v>0</v>
      </c>
      <c r="P133" s="16">
        <f t="shared" si="1"/>
        <v>1.47</v>
      </c>
      <c r="Q133" s="16">
        <f>'[1]TCE - ANEXO III - Preencher'!R142</f>
        <v>154.81290000000001</v>
      </c>
      <c r="R133" s="16">
        <f>'[1]TCE - ANEXO III - Preencher'!S142</f>
        <v>66</v>
      </c>
      <c r="S133" s="16">
        <f t="shared" si="2"/>
        <v>88.812900000000013</v>
      </c>
      <c r="T133" s="16">
        <f>'[1]TCE - ANEXO III - Preencher'!U142</f>
        <v>66.12</v>
      </c>
      <c r="U133" s="16">
        <f>'[1]TCE - ANEXO III - Preencher'!V142</f>
        <v>0</v>
      </c>
      <c r="V133" s="16">
        <f t="shared" si="3"/>
        <v>66.12</v>
      </c>
      <c r="W133" s="17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448.26730000000009</v>
      </c>
    </row>
    <row r="134" spans="1:28" ht="12.75" customHeight="1" x14ac:dyDescent="0.2">
      <c r="A134" s="9">
        <f>IFERROR(VLOOKUP(B134,'[1]DADOS (OCULTAR)'!$P$3:$R$56,3,0),"")</f>
        <v>9767633000609</v>
      </c>
      <c r="B134" s="10" t="str">
        <f>'[1]TCE - ANEXO III - Preencher'!C143</f>
        <v>UPA CAXANGÁ</v>
      </c>
      <c r="C134" s="11"/>
      <c r="D134" s="12" t="str">
        <f>'[1]TCE - ANEXO III - Preencher'!E143</f>
        <v>MARINA MARIA GUEDES DO NASCIMENTO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166.55</v>
      </c>
      <c r="J134" s="15">
        <f>'[1]TCE - ANEXO III - Preencher'!K143</f>
        <v>0</v>
      </c>
      <c r="K134" s="16">
        <f>'[1]TCE - ANEXO III - Preencher'!L143</f>
        <v>172.96440000000001</v>
      </c>
      <c r="L134" s="16">
        <f>'[1]TCE - ANEXO III - Preencher'!M143</f>
        <v>5.5</v>
      </c>
      <c r="M134" s="16">
        <f t="shared" si="0"/>
        <v>167.46440000000001</v>
      </c>
      <c r="N134" s="16">
        <f>'[1]TCE - ANEXO III - Preencher'!O143</f>
        <v>1.47</v>
      </c>
      <c r="O134" s="16">
        <f>'[1]TCE - ANEXO III - Preencher'!P143</f>
        <v>0</v>
      </c>
      <c r="P134" s="16">
        <f t="shared" si="1"/>
        <v>1.47</v>
      </c>
      <c r="Q134" s="16">
        <f>'[1]TCE - ANEXO III - Preencher'!R143</f>
        <v>109.8129</v>
      </c>
      <c r="R134" s="16">
        <f>'[1]TCE - ANEXO III - Preencher'!S143</f>
        <v>75.180000000000007</v>
      </c>
      <c r="S134" s="16">
        <f t="shared" si="2"/>
        <v>34.632899999999992</v>
      </c>
      <c r="T134" s="16">
        <f>'[1]TCE - ANEXO III - Preencher'!U143</f>
        <v>66.11</v>
      </c>
      <c r="U134" s="16">
        <f>'[1]TCE - ANEXO III - Preencher'!V143</f>
        <v>0</v>
      </c>
      <c r="V134" s="16">
        <f t="shared" si="3"/>
        <v>66.11</v>
      </c>
      <c r="W134" s="17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436.22730000000007</v>
      </c>
    </row>
    <row r="135" spans="1:28" ht="12.75" customHeight="1" x14ac:dyDescent="0.2">
      <c r="A135" s="9">
        <f>IFERROR(VLOOKUP(B135,'[1]DADOS (OCULTAR)'!$P$3:$R$56,3,0),"")</f>
        <v>9767633000609</v>
      </c>
      <c r="B135" s="10" t="str">
        <f>'[1]TCE - ANEXO III - Preencher'!C144</f>
        <v>UPA CAXANGÁ</v>
      </c>
      <c r="C135" s="11"/>
      <c r="D135" s="12" t="str">
        <f>'[1]TCE - ANEXO III - Preencher'!E144</f>
        <v>MARTA EUNICE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163.21</v>
      </c>
      <c r="J135" s="15">
        <f>'[1]TCE - ANEXO III - Preencher'!K144</f>
        <v>0</v>
      </c>
      <c r="K135" s="16">
        <f>'[1]TCE - ANEXO III - Preencher'!L144</f>
        <v>172.96440000000001</v>
      </c>
      <c r="L135" s="16">
        <f>'[1]TCE - ANEXO III - Preencher'!M144</f>
        <v>5.5</v>
      </c>
      <c r="M135" s="16">
        <f t="shared" si="0"/>
        <v>167.46440000000001</v>
      </c>
      <c r="N135" s="16">
        <f>'[1]TCE - ANEXO III - Preencher'!O144</f>
        <v>1.47</v>
      </c>
      <c r="O135" s="16">
        <f>'[1]TCE - ANEXO III - Preencher'!P144</f>
        <v>0</v>
      </c>
      <c r="P135" s="16">
        <f t="shared" si="1"/>
        <v>1.47</v>
      </c>
      <c r="Q135" s="16">
        <f>'[1]TCE - ANEXO III - Preencher'!R144</f>
        <v>229.81290000000001</v>
      </c>
      <c r="R135" s="16">
        <f>'[1]TCE - ANEXO III - Preencher'!S144</f>
        <v>75.180000000000007</v>
      </c>
      <c r="S135" s="16">
        <f t="shared" si="2"/>
        <v>154.63290000000001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486.77730000000003</v>
      </c>
    </row>
    <row r="136" spans="1:28" ht="12.75" customHeight="1" x14ac:dyDescent="0.2">
      <c r="A136" s="9">
        <f>IFERROR(VLOOKUP(B136,'[1]DADOS (OCULTAR)'!$P$3:$R$56,3,0),"")</f>
        <v>9767633000609</v>
      </c>
      <c r="B136" s="10" t="str">
        <f>'[1]TCE - ANEXO III - Preencher'!C145</f>
        <v>UPA CAXANGÁ</v>
      </c>
      <c r="C136" s="11"/>
      <c r="D136" s="12" t="str">
        <f>'[1]TCE - ANEXO III - Preencher'!E145</f>
        <v>MAYARA CRISTINA BEZERRA GALINDO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2234-05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290.83</v>
      </c>
      <c r="J136" s="15">
        <f>'[1]TCE - ANEXO III - Preencher'!K145</f>
        <v>0</v>
      </c>
      <c r="K136" s="16">
        <f>'[1]TCE - ANEXO III - Preencher'!L145</f>
        <v>172.96440000000001</v>
      </c>
      <c r="L136" s="16">
        <f>'[1]TCE - ANEXO III - Preencher'!M145</f>
        <v>5.5</v>
      </c>
      <c r="M136" s="16">
        <f t="shared" si="0"/>
        <v>167.46440000000001</v>
      </c>
      <c r="N136" s="16">
        <f>'[1]TCE - ANEXO III - Preencher'!O145</f>
        <v>1.47</v>
      </c>
      <c r="O136" s="16">
        <f>'[1]TCE - ANEXO III - Preencher'!P145</f>
        <v>0</v>
      </c>
      <c r="P136" s="16">
        <f t="shared" si="1"/>
        <v>1.47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459.76440000000002</v>
      </c>
    </row>
    <row r="137" spans="1:28" ht="12.75" customHeight="1" x14ac:dyDescent="0.2">
      <c r="A137" s="9">
        <f>IFERROR(VLOOKUP(B137,'[1]DADOS (OCULTAR)'!$P$3:$R$56,3,0),"")</f>
        <v>9767633000609</v>
      </c>
      <c r="B137" s="10" t="str">
        <f>'[1]TCE - ANEXO III - Preencher'!C146</f>
        <v>UPA CAXANGÁ</v>
      </c>
      <c r="C137" s="11"/>
      <c r="D137" s="12" t="str">
        <f>'[1]TCE - ANEXO III - Preencher'!E146</f>
        <v>MELINA MARIA SOARES FREITAS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2234-05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301.8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1.47</v>
      </c>
      <c r="O137" s="16">
        <f>'[1]TCE - ANEXO III - Preencher'!P146</f>
        <v>0</v>
      </c>
      <c r="P137" s="16">
        <f t="shared" si="1"/>
        <v>1.47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303.27000000000004</v>
      </c>
    </row>
    <row r="138" spans="1:28" ht="12.75" customHeight="1" x14ac:dyDescent="0.2">
      <c r="A138" s="9">
        <f>IFERROR(VLOOKUP(B138,'[1]DADOS (OCULTAR)'!$P$3:$R$56,3,0),"")</f>
        <v>9767633000609</v>
      </c>
      <c r="B138" s="10" t="str">
        <f>'[1]TCE - ANEXO III - Preencher'!C147</f>
        <v>UPA CAXANGÁ</v>
      </c>
      <c r="C138" s="11"/>
      <c r="D138" s="12" t="str">
        <f>'[1]TCE - ANEXO III - Preencher'!E147</f>
        <v>MELISSA KAROLINE DE ANDRADE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2234-05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274.37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1.47</v>
      </c>
      <c r="O138" s="16">
        <f>'[1]TCE - ANEXO III - Preencher'!P147</f>
        <v>0</v>
      </c>
      <c r="P138" s="16">
        <f t="shared" si="1"/>
        <v>1.47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275.84000000000003</v>
      </c>
    </row>
    <row r="139" spans="1:28" ht="12.75" customHeight="1" x14ac:dyDescent="0.2">
      <c r="A139" s="9">
        <f>IFERROR(VLOOKUP(B139,'[1]DADOS (OCULTAR)'!$P$3:$R$56,3,0),"")</f>
        <v>9767633000609</v>
      </c>
      <c r="B139" s="10" t="str">
        <f>'[1]TCE - ANEXO III - Preencher'!C148</f>
        <v>UPA CAXANGÁ</v>
      </c>
      <c r="C139" s="11"/>
      <c r="D139" s="12" t="str">
        <f>'[1]TCE - ANEXO III - Preencher'!E148</f>
        <v>MELLINA AUREA FREIRE PEREIRA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197.04</v>
      </c>
      <c r="J139" s="15">
        <f>'[1]TCE - ANEXO III - Preencher'!K148</f>
        <v>0</v>
      </c>
      <c r="K139" s="16">
        <f>'[1]TCE - ANEXO III - Preencher'!L148</f>
        <v>172.96440000000001</v>
      </c>
      <c r="L139" s="16">
        <f>'[1]TCE - ANEXO III - Preencher'!M148</f>
        <v>2.62</v>
      </c>
      <c r="M139" s="16">
        <f t="shared" si="0"/>
        <v>170.34440000000001</v>
      </c>
      <c r="N139" s="16">
        <f>'[1]TCE - ANEXO III - Preencher'!O148</f>
        <v>4.17</v>
      </c>
      <c r="O139" s="16">
        <f>'[1]TCE - ANEXO III - Preencher'!P148</f>
        <v>0</v>
      </c>
      <c r="P139" s="16">
        <f t="shared" si="1"/>
        <v>4.17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371.55440000000004</v>
      </c>
    </row>
    <row r="140" spans="1:28" ht="12.75" customHeight="1" x14ac:dyDescent="0.2">
      <c r="A140" s="9">
        <f>IFERROR(VLOOKUP(B140,'[1]DADOS (OCULTAR)'!$P$3:$R$56,3,0),"")</f>
        <v>9767633000609</v>
      </c>
      <c r="B140" s="10" t="str">
        <f>'[1]TCE - ANEXO III - Preencher'!C149</f>
        <v>UPA CAXANGÁ</v>
      </c>
      <c r="C140" s="11"/>
      <c r="D140" s="12" t="str">
        <f>'[1]TCE - ANEXO III - Preencher'!E149</f>
        <v>MESSIAS DIAS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3226-05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127.66</v>
      </c>
      <c r="J140" s="15">
        <f>'[1]TCE - ANEXO III - Preencher'!K149</f>
        <v>0</v>
      </c>
      <c r="K140" s="16">
        <f>'[1]TCE - ANEXO III - Preencher'!L149</f>
        <v>172.96440000000001</v>
      </c>
      <c r="L140" s="16">
        <f>'[1]TCE - ANEXO III - Preencher'!M149</f>
        <v>5.5</v>
      </c>
      <c r="M140" s="16">
        <f t="shared" si="0"/>
        <v>167.46440000000001</v>
      </c>
      <c r="N140" s="16">
        <f>'[1]TCE - ANEXO III - Preencher'!O149</f>
        <v>1.47</v>
      </c>
      <c r="O140" s="16">
        <f>'[1]TCE - ANEXO III - Preencher'!P149</f>
        <v>0</v>
      </c>
      <c r="P140" s="16">
        <f t="shared" si="1"/>
        <v>1.47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296.59440000000006</v>
      </c>
    </row>
    <row r="141" spans="1:28" ht="12.75" customHeight="1" x14ac:dyDescent="0.2">
      <c r="A141" s="9">
        <f>IFERROR(VLOOKUP(B141,'[1]DADOS (OCULTAR)'!$P$3:$R$56,3,0),"")</f>
        <v>9767633000609</v>
      </c>
      <c r="B141" s="10" t="str">
        <f>'[1]TCE - ANEXO III - Preencher'!C150</f>
        <v>UPA CAXANGÁ</v>
      </c>
      <c r="C141" s="11"/>
      <c r="D141" s="12" t="str">
        <f>'[1]TCE - ANEXO III - Preencher'!E150</f>
        <v>MICHELINE GOMES DA SILVA GALVAO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2516-05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245.54</v>
      </c>
      <c r="J141" s="15">
        <f>'[1]TCE - ANEXO III - Preencher'!K150</f>
        <v>0</v>
      </c>
      <c r="K141" s="16">
        <f>'[1]TCE - ANEXO III - Preencher'!L150</f>
        <v>172.96440000000001</v>
      </c>
      <c r="L141" s="16">
        <f>'[1]TCE - ANEXO III - Preencher'!M150</f>
        <v>5.5</v>
      </c>
      <c r="M141" s="16">
        <f t="shared" si="0"/>
        <v>167.46440000000001</v>
      </c>
      <c r="N141" s="16">
        <f>'[1]TCE - ANEXO III - Preencher'!O150</f>
        <v>1.47</v>
      </c>
      <c r="O141" s="16">
        <f>'[1]TCE - ANEXO III - Preencher'!P150</f>
        <v>0</v>
      </c>
      <c r="P141" s="16">
        <f t="shared" si="1"/>
        <v>1.47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414.47440000000006</v>
      </c>
    </row>
    <row r="142" spans="1:28" ht="12.75" customHeight="1" x14ac:dyDescent="0.2">
      <c r="A142" s="9">
        <f>IFERROR(VLOOKUP(B142,'[1]DADOS (OCULTAR)'!$P$3:$R$56,3,0),"")</f>
        <v>9767633000609</v>
      </c>
      <c r="B142" s="10" t="str">
        <f>'[1]TCE - ANEXO III - Preencher'!C151</f>
        <v>UPA CAXANGÁ</v>
      </c>
      <c r="C142" s="11"/>
      <c r="D142" s="12" t="str">
        <f>'[1]TCE - ANEXO III - Preencher'!E151</f>
        <v>MICHELLE SILVA VIANA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157.19</v>
      </c>
      <c r="J142" s="15">
        <f>'[1]TCE - ANEXO III - Preencher'!K151</f>
        <v>0</v>
      </c>
      <c r="K142" s="16">
        <f>'[1]TCE - ANEXO III - Preencher'!L151</f>
        <v>172.96440000000001</v>
      </c>
      <c r="L142" s="16">
        <f>'[1]TCE - ANEXO III - Preencher'!M151</f>
        <v>5.5</v>
      </c>
      <c r="M142" s="16">
        <f t="shared" si="0"/>
        <v>167.46440000000001</v>
      </c>
      <c r="N142" s="16">
        <f>'[1]TCE - ANEXO III - Preencher'!O151</f>
        <v>1.47</v>
      </c>
      <c r="O142" s="16">
        <f>'[1]TCE - ANEXO III - Preencher'!P151</f>
        <v>0</v>
      </c>
      <c r="P142" s="16">
        <f t="shared" si="1"/>
        <v>1.47</v>
      </c>
      <c r="Q142" s="16">
        <f>'[1]TCE - ANEXO III - Preencher'!R151</f>
        <v>124.8129</v>
      </c>
      <c r="R142" s="16">
        <f>'[1]TCE - ANEXO III - Preencher'!S151</f>
        <v>75.180000000000007</v>
      </c>
      <c r="S142" s="16">
        <f t="shared" si="2"/>
        <v>49.632899999999992</v>
      </c>
      <c r="T142" s="16">
        <f>'[1]TCE - ANEXO III - Preencher'!U151</f>
        <v>66.11</v>
      </c>
      <c r="U142" s="16">
        <f>'[1]TCE - ANEXO III - Preencher'!V151</f>
        <v>0</v>
      </c>
      <c r="V142" s="16">
        <f t="shared" si="3"/>
        <v>66.11</v>
      </c>
      <c r="W142" s="17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441.86730000000006</v>
      </c>
    </row>
    <row r="143" spans="1:28" ht="12.75" customHeight="1" x14ac:dyDescent="0.2">
      <c r="A143" s="9">
        <f>IFERROR(VLOOKUP(B143,'[1]DADOS (OCULTAR)'!$P$3:$R$56,3,0),"")</f>
        <v>9767633000609</v>
      </c>
      <c r="B143" s="10" t="str">
        <f>'[1]TCE - ANEXO III - Preencher'!C152</f>
        <v>UPA CAXANGÁ</v>
      </c>
      <c r="C143" s="11"/>
      <c r="D143" s="12" t="str">
        <f>'[1]TCE - ANEXO III - Preencher'!E152</f>
        <v>MINELLI DARC DE ALMEIDA ESPINDOLA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2234-05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356.69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1.47</v>
      </c>
      <c r="O143" s="16">
        <f>'[1]TCE - ANEXO III - Preencher'!P152</f>
        <v>0</v>
      </c>
      <c r="P143" s="16">
        <f t="shared" si="1"/>
        <v>1.47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358.16</v>
      </c>
    </row>
    <row r="144" spans="1:28" ht="12.75" customHeight="1" x14ac:dyDescent="0.2">
      <c r="A144" s="9">
        <f>IFERROR(VLOOKUP(B144,'[1]DADOS (OCULTAR)'!$P$3:$R$56,3,0),"")</f>
        <v>9767633000609</v>
      </c>
      <c r="B144" s="10" t="str">
        <f>'[1]TCE - ANEXO III - Preencher'!C153</f>
        <v>UPA CAXANGÁ</v>
      </c>
      <c r="C144" s="11"/>
      <c r="D144" s="12" t="str">
        <f>'[1]TCE - ANEXO III - Preencher'!E153</f>
        <v>MONALISA GRAZIELE DA SILVA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129.32</v>
      </c>
      <c r="J144" s="15">
        <f>'[1]TCE - ANEXO III - Preencher'!K153</f>
        <v>0</v>
      </c>
      <c r="K144" s="16">
        <f>'[1]TCE - ANEXO III - Preencher'!L153</f>
        <v>172.96440000000001</v>
      </c>
      <c r="L144" s="16">
        <f>'[1]TCE - ANEXO III - Preencher'!M153</f>
        <v>5.5</v>
      </c>
      <c r="M144" s="16">
        <f t="shared" si="0"/>
        <v>167.46440000000001</v>
      </c>
      <c r="N144" s="16">
        <f>'[1]TCE - ANEXO III - Preencher'!O153</f>
        <v>1.47</v>
      </c>
      <c r="O144" s="16">
        <f>'[1]TCE - ANEXO III - Preencher'!P153</f>
        <v>0</v>
      </c>
      <c r="P144" s="16">
        <f t="shared" si="1"/>
        <v>1.47</v>
      </c>
      <c r="Q144" s="16">
        <f>'[1]TCE - ANEXO III - Preencher'!R153</f>
        <v>109.8129</v>
      </c>
      <c r="R144" s="16">
        <f>'[1]TCE - ANEXO III - Preencher'!S153</f>
        <v>75.180000000000007</v>
      </c>
      <c r="S144" s="16">
        <f t="shared" si="2"/>
        <v>34.632899999999992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332.88730000000004</v>
      </c>
    </row>
    <row r="145" spans="1:28" ht="12.75" customHeight="1" x14ac:dyDescent="0.2">
      <c r="A145" s="9">
        <f>IFERROR(VLOOKUP(B145,'[1]DADOS (OCULTAR)'!$P$3:$R$56,3,0),"")</f>
        <v>9767633000609</v>
      </c>
      <c r="B145" s="10" t="str">
        <f>'[1]TCE - ANEXO III - Preencher'!C154</f>
        <v>UPA CAXANGÁ</v>
      </c>
      <c r="C145" s="11"/>
      <c r="D145" s="12" t="str">
        <f>'[1]TCE - ANEXO III - Preencher'!E154</f>
        <v>NATHALIA BARBOSA TORRES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226.25</v>
      </c>
      <c r="J145" s="15">
        <f>'[1]TCE - ANEXO III - Preencher'!K154</f>
        <v>0</v>
      </c>
      <c r="K145" s="16">
        <f>'[1]TCE - ANEXO III - Preencher'!L154</f>
        <v>172.96440000000001</v>
      </c>
      <c r="L145" s="16">
        <f>'[1]TCE - ANEXO III - Preencher'!M154</f>
        <v>2.86</v>
      </c>
      <c r="M145" s="16">
        <f t="shared" si="0"/>
        <v>170.1044</v>
      </c>
      <c r="N145" s="16">
        <f>'[1]TCE - ANEXO III - Preencher'!O154</f>
        <v>4.17</v>
      </c>
      <c r="O145" s="16">
        <f>'[1]TCE - ANEXO III - Preencher'!P154</f>
        <v>0</v>
      </c>
      <c r="P145" s="16">
        <f t="shared" si="1"/>
        <v>4.17</v>
      </c>
      <c r="Q145" s="16">
        <f>'[1]TCE - ANEXO III - Preencher'!R154</f>
        <v>94.812899999999999</v>
      </c>
      <c r="R145" s="16">
        <f>'[1]TCE - ANEXO III - Preencher'!S154</f>
        <v>90</v>
      </c>
      <c r="S145" s="16">
        <f t="shared" si="2"/>
        <v>4.8128999999999991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405.33730000000003</v>
      </c>
    </row>
    <row r="146" spans="1:28" ht="12.75" customHeight="1" x14ac:dyDescent="0.2">
      <c r="A146" s="9">
        <f>IFERROR(VLOOKUP(B146,'[1]DADOS (OCULTAR)'!$P$3:$R$56,3,0),"")</f>
        <v>9767633000609</v>
      </c>
      <c r="B146" s="10" t="str">
        <f>'[1]TCE - ANEXO III - Preencher'!C155</f>
        <v>UPA CAXANGÁ</v>
      </c>
      <c r="C146" s="11"/>
      <c r="D146" s="12" t="str">
        <f>'[1]TCE - ANEXO III - Preencher'!E155</f>
        <v>ODAIR JOSE DE ARAUJO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5152-05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148.01</v>
      </c>
      <c r="J146" s="15">
        <f>'[1]TCE - ANEXO III - Preencher'!K155</f>
        <v>0</v>
      </c>
      <c r="K146" s="16">
        <f>'[1]TCE - ANEXO III - Preencher'!L155</f>
        <v>172.96440000000001</v>
      </c>
      <c r="L146" s="16">
        <f>'[1]TCE - ANEXO III - Preencher'!M155</f>
        <v>5.5</v>
      </c>
      <c r="M146" s="16">
        <f t="shared" si="0"/>
        <v>167.46440000000001</v>
      </c>
      <c r="N146" s="16">
        <f>'[1]TCE - ANEXO III - Preencher'!O155</f>
        <v>1.47</v>
      </c>
      <c r="O146" s="16">
        <f>'[1]TCE - ANEXO III - Preencher'!P155</f>
        <v>0</v>
      </c>
      <c r="P146" s="16">
        <f t="shared" si="1"/>
        <v>1.47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316.94440000000003</v>
      </c>
    </row>
    <row r="147" spans="1:28" ht="12.75" customHeight="1" x14ac:dyDescent="0.2">
      <c r="A147" s="9">
        <f>IFERROR(VLOOKUP(B147,'[1]DADOS (OCULTAR)'!$P$3:$R$56,3,0),"")</f>
        <v>9767633000609</v>
      </c>
      <c r="B147" s="10" t="str">
        <f>'[1]TCE - ANEXO III - Preencher'!C156</f>
        <v>UPA CAXANGÁ</v>
      </c>
      <c r="C147" s="11"/>
      <c r="D147" s="12" t="str">
        <f>'[1]TCE - ANEXO III - Preencher'!E156</f>
        <v>PAMELLA KEYLLA CELESTINO DE ARAUJO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2516-05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286.11</v>
      </c>
      <c r="J147" s="15">
        <f>'[1]TCE - ANEXO III - Preencher'!K156</f>
        <v>0</v>
      </c>
      <c r="K147" s="16">
        <f>'[1]TCE - ANEXO III - Preencher'!L156</f>
        <v>172.96440000000001</v>
      </c>
      <c r="L147" s="16">
        <f>'[1]TCE - ANEXO III - Preencher'!M156</f>
        <v>5.5</v>
      </c>
      <c r="M147" s="16">
        <f t="shared" si="0"/>
        <v>167.46440000000001</v>
      </c>
      <c r="N147" s="16">
        <f>'[1]TCE - ANEXO III - Preencher'!O156</f>
        <v>1.47</v>
      </c>
      <c r="O147" s="16">
        <f>'[1]TCE - ANEXO III - Preencher'!P156</f>
        <v>0</v>
      </c>
      <c r="P147" s="16">
        <f t="shared" si="1"/>
        <v>1.47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455.04440000000005</v>
      </c>
    </row>
    <row r="148" spans="1:28" ht="12.75" customHeight="1" x14ac:dyDescent="0.2">
      <c r="A148" s="9">
        <f>IFERROR(VLOOKUP(B148,'[1]DADOS (OCULTAR)'!$P$3:$R$56,3,0),"")</f>
        <v>9767633000609</v>
      </c>
      <c r="B148" s="10" t="str">
        <f>'[1]TCE - ANEXO III - Preencher'!C157</f>
        <v>UPA CAXANGÁ</v>
      </c>
      <c r="C148" s="11"/>
      <c r="D148" s="12" t="str">
        <f>'[1]TCE - ANEXO III - Preencher'!E157</f>
        <v>PEDRO JOAO DOS SANTOS FILHO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3241-15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234.1</v>
      </c>
      <c r="J148" s="15">
        <f>'[1]TCE - ANEXO III - Preencher'!K157</f>
        <v>0</v>
      </c>
      <c r="K148" s="16">
        <f>'[1]TCE - ANEXO III - Preencher'!L157</f>
        <v>172.96440000000001</v>
      </c>
      <c r="L148" s="16">
        <f>'[1]TCE - ANEXO III - Preencher'!M157</f>
        <v>5.5</v>
      </c>
      <c r="M148" s="16">
        <f t="shared" si="0"/>
        <v>167.46440000000001</v>
      </c>
      <c r="N148" s="16">
        <f>'[1]TCE - ANEXO III - Preencher'!O157</f>
        <v>11.72</v>
      </c>
      <c r="O148" s="16">
        <f>'[1]TCE - ANEXO III - Preencher'!P157</f>
        <v>0</v>
      </c>
      <c r="P148" s="16">
        <f t="shared" si="1"/>
        <v>11.72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413.28440000000001</v>
      </c>
    </row>
    <row r="149" spans="1:28" ht="12.75" customHeight="1" x14ac:dyDescent="0.2">
      <c r="A149" s="9">
        <f>IFERROR(VLOOKUP(B149,'[1]DADOS (OCULTAR)'!$P$3:$R$56,3,0),"")</f>
        <v>9767633000609</v>
      </c>
      <c r="B149" s="10" t="str">
        <f>'[1]TCE - ANEXO III - Preencher'!C158</f>
        <v>UPA CAXANGÁ</v>
      </c>
      <c r="C149" s="11"/>
      <c r="D149" s="12" t="str">
        <f>'[1]TCE - ANEXO III - Preencher'!E158</f>
        <v>POSSIDONIO ALVES DE ARAUJO FILHO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5151-10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144.44</v>
      </c>
      <c r="J149" s="15">
        <f>'[1]TCE - ANEXO III - Preencher'!K158</f>
        <v>0</v>
      </c>
      <c r="K149" s="16">
        <f>'[1]TCE - ANEXO III - Preencher'!L158</f>
        <v>172.96440000000001</v>
      </c>
      <c r="L149" s="16">
        <f>'[1]TCE - ANEXO III - Preencher'!M158</f>
        <v>5.5</v>
      </c>
      <c r="M149" s="16">
        <f t="shared" si="0"/>
        <v>167.46440000000001</v>
      </c>
      <c r="N149" s="16">
        <f>'[1]TCE - ANEXO III - Preencher'!O158</f>
        <v>1.47</v>
      </c>
      <c r="O149" s="16">
        <f>'[1]TCE - ANEXO III - Preencher'!P158</f>
        <v>0</v>
      </c>
      <c r="P149" s="16">
        <f t="shared" si="1"/>
        <v>1.47</v>
      </c>
      <c r="Q149" s="16">
        <f>'[1]TCE - ANEXO III - Preencher'!R158</f>
        <v>244.81290000000001</v>
      </c>
      <c r="R149" s="16">
        <f>'[1]TCE - ANEXO III - Preencher'!S158</f>
        <v>66</v>
      </c>
      <c r="S149" s="16">
        <f t="shared" si="2"/>
        <v>178.81290000000001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492.18730000000005</v>
      </c>
    </row>
    <row r="150" spans="1:28" ht="12.75" customHeight="1" x14ac:dyDescent="0.2">
      <c r="A150" s="9">
        <f>IFERROR(VLOOKUP(B150,'[1]DADOS (OCULTAR)'!$P$3:$R$56,3,0),"")</f>
        <v>9767633000609</v>
      </c>
      <c r="B150" s="10" t="str">
        <f>'[1]TCE - ANEXO III - Preencher'!C159</f>
        <v>UPA CAXANGÁ</v>
      </c>
      <c r="C150" s="11"/>
      <c r="D150" s="12" t="str">
        <f>'[1]TCE - ANEXO III - Preencher'!E159</f>
        <v>PRISCILA DE LIMA BARBOSA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134.33000000000001</v>
      </c>
      <c r="J150" s="15">
        <f>'[1]TCE - ANEXO III - Preencher'!K159</f>
        <v>0</v>
      </c>
      <c r="K150" s="16">
        <f>'[1]TCE - ANEXO III - Preencher'!L159</f>
        <v>172.96440000000001</v>
      </c>
      <c r="L150" s="16">
        <f>'[1]TCE - ANEXO III - Preencher'!M159</f>
        <v>5.5</v>
      </c>
      <c r="M150" s="16">
        <f t="shared" si="0"/>
        <v>167.46440000000001</v>
      </c>
      <c r="N150" s="16">
        <f>'[1]TCE - ANEXO III - Preencher'!O159</f>
        <v>1.47</v>
      </c>
      <c r="O150" s="16">
        <f>'[1]TCE - ANEXO III - Preencher'!P159</f>
        <v>0</v>
      </c>
      <c r="P150" s="16">
        <f t="shared" si="1"/>
        <v>1.47</v>
      </c>
      <c r="Q150" s="16">
        <f>'[1]TCE - ANEXO III - Preencher'!R159</f>
        <v>304.81290000000001</v>
      </c>
      <c r="R150" s="16">
        <f>'[1]TCE - ANEXO III - Preencher'!S159</f>
        <v>75.180000000000007</v>
      </c>
      <c r="S150" s="16">
        <f t="shared" si="2"/>
        <v>229.63290000000001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532.89730000000009</v>
      </c>
    </row>
    <row r="151" spans="1:28" ht="12.75" customHeight="1" x14ac:dyDescent="0.2">
      <c r="A151" s="9">
        <f>IFERROR(VLOOKUP(B151,'[1]DADOS (OCULTAR)'!$P$3:$R$56,3,0),"")</f>
        <v>9767633000609</v>
      </c>
      <c r="B151" s="10" t="str">
        <f>'[1]TCE - ANEXO III - Preencher'!C160</f>
        <v>UPA CAXANGÁ</v>
      </c>
      <c r="C151" s="11"/>
      <c r="D151" s="12" t="str">
        <f>'[1]TCE - ANEXO III - Preencher'!E160</f>
        <v>REGINA LUCIENE VENTURA PERNAMBUCO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2235-05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235.61</v>
      </c>
      <c r="J151" s="15">
        <f>'[1]TCE - ANEXO III - Preencher'!K160</f>
        <v>0</v>
      </c>
      <c r="K151" s="16">
        <f>'[1]TCE - ANEXO III - Preencher'!L160</f>
        <v>172.96440000000001</v>
      </c>
      <c r="L151" s="16">
        <f>'[1]TCE - ANEXO III - Preencher'!M160</f>
        <v>3.08</v>
      </c>
      <c r="M151" s="16">
        <f t="shared" si="0"/>
        <v>169.8844</v>
      </c>
      <c r="N151" s="16">
        <f>'[1]TCE - ANEXO III - Preencher'!O160</f>
        <v>4.17</v>
      </c>
      <c r="O151" s="16">
        <f>'[1]TCE - ANEXO III - Preencher'!P160</f>
        <v>0</v>
      </c>
      <c r="P151" s="16">
        <f t="shared" si="1"/>
        <v>4.17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409.66440000000006</v>
      </c>
    </row>
    <row r="152" spans="1:28" ht="12.75" customHeight="1" x14ac:dyDescent="0.2">
      <c r="A152" s="9">
        <f>IFERROR(VLOOKUP(B152,'[1]DADOS (OCULTAR)'!$P$3:$R$56,3,0),"")</f>
        <v>9767633000609</v>
      </c>
      <c r="B152" s="10" t="str">
        <f>'[1]TCE - ANEXO III - Preencher'!C161</f>
        <v>UPA CAXANGÁ</v>
      </c>
      <c r="C152" s="11"/>
      <c r="D152" s="12" t="str">
        <f>'[1]TCE - ANEXO III - Preencher'!E161</f>
        <v>REGINALDO DE MEDEIROS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157.19999999999999</v>
      </c>
      <c r="J152" s="15">
        <f>'[1]TCE - ANEXO III - Preencher'!K161</f>
        <v>0</v>
      </c>
      <c r="K152" s="16">
        <f>'[1]TCE - ANEXO III - Preencher'!L161</f>
        <v>172.96440000000001</v>
      </c>
      <c r="L152" s="16">
        <f>'[1]TCE - ANEXO III - Preencher'!M161</f>
        <v>5.5</v>
      </c>
      <c r="M152" s="16">
        <f t="shared" si="0"/>
        <v>167.46440000000001</v>
      </c>
      <c r="N152" s="16">
        <f>'[1]TCE - ANEXO III - Preencher'!O161</f>
        <v>1.47</v>
      </c>
      <c r="O152" s="16">
        <f>'[1]TCE - ANEXO III - Preencher'!P161</f>
        <v>0</v>
      </c>
      <c r="P152" s="16">
        <f t="shared" si="1"/>
        <v>1.47</v>
      </c>
      <c r="Q152" s="16">
        <f>'[1]TCE - ANEXO III - Preencher'!R161</f>
        <v>117.3129</v>
      </c>
      <c r="R152" s="16">
        <f>'[1]TCE - ANEXO III - Preencher'!S161</f>
        <v>75.180000000000007</v>
      </c>
      <c r="S152" s="16">
        <f t="shared" si="2"/>
        <v>42.132899999999992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368.26730000000003</v>
      </c>
    </row>
    <row r="153" spans="1:28" ht="12.75" customHeight="1" x14ac:dyDescent="0.2">
      <c r="A153" s="9">
        <f>IFERROR(VLOOKUP(B153,'[1]DADOS (OCULTAR)'!$P$3:$R$56,3,0),"")</f>
        <v>9767633000609</v>
      </c>
      <c r="B153" s="10" t="str">
        <f>'[1]TCE - ANEXO III - Preencher'!C162</f>
        <v>UPA CAXANGÁ</v>
      </c>
      <c r="C153" s="11"/>
      <c r="D153" s="12" t="str">
        <f>'[1]TCE - ANEXO III - Preencher'!E162</f>
        <v>RENNUZA RECYLLE RAMOS DA ROCHA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259.39999999999998</v>
      </c>
      <c r="J153" s="15">
        <f>'[1]TCE - ANEXO III - Preencher'!K162</f>
        <v>0</v>
      </c>
      <c r="K153" s="16">
        <f>'[1]TCE - ANEXO III - Preencher'!L162</f>
        <v>172.96440000000001</v>
      </c>
      <c r="L153" s="16">
        <f>'[1]TCE - ANEXO III - Preencher'!M162</f>
        <v>3.08</v>
      </c>
      <c r="M153" s="16">
        <f t="shared" si="0"/>
        <v>169.8844</v>
      </c>
      <c r="N153" s="16">
        <f>'[1]TCE - ANEXO III - Preencher'!O162</f>
        <v>4.17</v>
      </c>
      <c r="O153" s="16">
        <f>'[1]TCE - ANEXO III - Preencher'!P162</f>
        <v>0</v>
      </c>
      <c r="P153" s="16">
        <f t="shared" si="1"/>
        <v>4.17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103.28</v>
      </c>
      <c r="U153" s="16">
        <f>'[1]TCE - ANEXO III - Preencher'!V162</f>
        <v>0</v>
      </c>
      <c r="V153" s="16">
        <f t="shared" si="3"/>
        <v>103.28</v>
      </c>
      <c r="W153" s="17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536.73440000000005</v>
      </c>
    </row>
    <row r="154" spans="1:28" ht="12.75" customHeight="1" x14ac:dyDescent="0.2">
      <c r="A154" s="9">
        <f>IFERROR(VLOOKUP(B154,'[1]DADOS (OCULTAR)'!$P$3:$R$56,3,0),"")</f>
        <v>9767633000609</v>
      </c>
      <c r="B154" s="10" t="str">
        <f>'[1]TCE - ANEXO III - Preencher'!C163</f>
        <v>UPA CAXANGÁ</v>
      </c>
      <c r="C154" s="11"/>
      <c r="D154" s="12" t="str">
        <f>'[1]TCE - ANEXO III - Preencher'!E163</f>
        <v>ROMULO CESAR SAMPAIO PEIXOTO FILHO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2234-05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384.12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1.47</v>
      </c>
      <c r="O154" s="16">
        <f>'[1]TCE - ANEXO III - Preencher'!P163</f>
        <v>0</v>
      </c>
      <c r="P154" s="16">
        <f t="shared" si="1"/>
        <v>1.47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385.59000000000003</v>
      </c>
    </row>
    <row r="155" spans="1:28" ht="12.75" customHeight="1" x14ac:dyDescent="0.2">
      <c r="A155" s="9">
        <f>IFERROR(VLOOKUP(B155,'[1]DADOS (OCULTAR)'!$P$3:$R$56,3,0),"")</f>
        <v>9767633000609</v>
      </c>
      <c r="B155" s="10" t="str">
        <f>'[1]TCE - ANEXO III - Preencher'!C164</f>
        <v>UPA CAXANGÁ</v>
      </c>
      <c r="C155" s="11"/>
      <c r="D155" s="12" t="str">
        <f>'[1]TCE - ANEXO III - Preencher'!E164</f>
        <v>ROSALBA SOUZA CORREIA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136.01</v>
      </c>
      <c r="J155" s="15">
        <f>'[1]TCE - ANEXO III - Preencher'!K164</f>
        <v>0</v>
      </c>
      <c r="K155" s="16">
        <f>'[1]TCE - ANEXO III - Preencher'!L164</f>
        <v>172.96440000000001</v>
      </c>
      <c r="L155" s="16">
        <f>'[1]TCE - ANEXO III - Preencher'!M164</f>
        <v>5.5</v>
      </c>
      <c r="M155" s="16">
        <f t="shared" si="0"/>
        <v>167.46440000000001</v>
      </c>
      <c r="N155" s="16">
        <f>'[1]TCE - ANEXO III - Preencher'!O164</f>
        <v>1.47</v>
      </c>
      <c r="O155" s="16">
        <f>'[1]TCE - ANEXO III - Preencher'!P164</f>
        <v>0</v>
      </c>
      <c r="P155" s="16">
        <f t="shared" si="1"/>
        <v>1.47</v>
      </c>
      <c r="Q155" s="16">
        <f>'[1]TCE - ANEXO III - Preencher'!R164</f>
        <v>229.81290000000001</v>
      </c>
      <c r="R155" s="16">
        <f>'[1]TCE - ANEXO III - Preencher'!S164</f>
        <v>75.180000000000007</v>
      </c>
      <c r="S155" s="16">
        <f t="shared" si="2"/>
        <v>154.63290000000001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459.57730000000004</v>
      </c>
    </row>
    <row r="156" spans="1:28" ht="12.75" customHeight="1" x14ac:dyDescent="0.2">
      <c r="A156" s="9">
        <f>IFERROR(VLOOKUP(B156,'[1]DADOS (OCULTAR)'!$P$3:$R$56,3,0),"")</f>
        <v>9767633000609</v>
      </c>
      <c r="B156" s="10" t="str">
        <f>'[1]TCE - ANEXO III - Preencher'!C165</f>
        <v>UPA CAXANGÁ</v>
      </c>
      <c r="C156" s="11"/>
      <c r="D156" s="12" t="str">
        <f>'[1]TCE - ANEXO III - Preencher'!E165</f>
        <v>ROSEANE RAMOS DOS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225112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264.10000000000002</v>
      </c>
      <c r="J156" s="15">
        <f>'[1]TCE - ANEXO III - Preencher'!K165</f>
        <v>0</v>
      </c>
      <c r="K156" s="16">
        <f>'[1]TCE - ANEXO III - Preencher'!L165</f>
        <v>172.96440000000001</v>
      </c>
      <c r="L156" s="16">
        <f>'[1]TCE - ANEXO III - Preencher'!M165</f>
        <v>5.5</v>
      </c>
      <c r="M156" s="16">
        <f t="shared" si="0"/>
        <v>167.46440000000001</v>
      </c>
      <c r="N156" s="16">
        <f>'[1]TCE - ANEXO III - Preencher'!O165</f>
        <v>1.47</v>
      </c>
      <c r="O156" s="16">
        <f>'[1]TCE - ANEXO III - Preencher'!P165</f>
        <v>0</v>
      </c>
      <c r="P156" s="16">
        <f t="shared" si="1"/>
        <v>1.47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433.03440000000006</v>
      </c>
    </row>
    <row r="157" spans="1:28" ht="12.75" customHeight="1" x14ac:dyDescent="0.2">
      <c r="A157" s="9">
        <f>IFERROR(VLOOKUP(B157,'[1]DADOS (OCULTAR)'!$P$3:$R$56,3,0),"")</f>
        <v>9767633000609</v>
      </c>
      <c r="B157" s="10" t="str">
        <f>'[1]TCE - ANEXO III - Preencher'!C166</f>
        <v>UPA CAXANGÁ</v>
      </c>
      <c r="C157" s="11"/>
      <c r="D157" s="12" t="str">
        <f>'[1]TCE - ANEXO III - Preencher'!E166</f>
        <v>ROSEMERY MARIA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125.98</v>
      </c>
      <c r="J157" s="15">
        <f>'[1]TCE - ANEXO III - Preencher'!K166</f>
        <v>0</v>
      </c>
      <c r="K157" s="16">
        <f>'[1]TCE - ANEXO III - Preencher'!L166</f>
        <v>172.96440000000001</v>
      </c>
      <c r="L157" s="16">
        <f>'[1]TCE - ANEXO III - Preencher'!M166</f>
        <v>5.5</v>
      </c>
      <c r="M157" s="16">
        <f t="shared" si="0"/>
        <v>167.46440000000001</v>
      </c>
      <c r="N157" s="16">
        <f>'[1]TCE - ANEXO III - Preencher'!O166</f>
        <v>1.47</v>
      </c>
      <c r="O157" s="16">
        <f>'[1]TCE - ANEXO III - Preencher'!P166</f>
        <v>0</v>
      </c>
      <c r="P157" s="16">
        <f t="shared" si="1"/>
        <v>1.47</v>
      </c>
      <c r="Q157" s="16">
        <f>'[1]TCE - ANEXO III - Preencher'!R166</f>
        <v>214.81290000000001</v>
      </c>
      <c r="R157" s="16">
        <f>'[1]TCE - ANEXO III - Preencher'!S166</f>
        <v>75.180000000000007</v>
      </c>
      <c r="S157" s="16">
        <f t="shared" si="2"/>
        <v>139.63290000000001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434.54730000000006</v>
      </c>
    </row>
    <row r="158" spans="1:28" ht="12.75" customHeight="1" x14ac:dyDescent="0.2">
      <c r="A158" s="9">
        <f>IFERROR(VLOOKUP(B158,'[1]DADOS (OCULTAR)'!$P$3:$R$56,3,0),"")</f>
        <v>9767633000609</v>
      </c>
      <c r="B158" s="10" t="str">
        <f>'[1]TCE - ANEXO III - Preencher'!C167</f>
        <v>UPA CAXANGÁ</v>
      </c>
      <c r="C158" s="11"/>
      <c r="D158" s="12" t="str">
        <f>'[1]TCE - ANEXO III - Preencher'!E167</f>
        <v>ROSINEIDE MARIA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8" t="str">
        <f>'[1]TCE - ANEXO III - Preencher'!G167</f>
        <v>3222-05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163.21</v>
      </c>
      <c r="J158" s="15">
        <f>'[1]TCE - ANEXO III - Preencher'!K167</f>
        <v>0</v>
      </c>
      <c r="K158" s="16">
        <f>'[1]TCE - ANEXO III - Preencher'!L167</f>
        <v>172.96440000000001</v>
      </c>
      <c r="L158" s="16">
        <f>'[1]TCE - ANEXO III - Preencher'!M167</f>
        <v>5.5</v>
      </c>
      <c r="M158" s="16">
        <f t="shared" si="0"/>
        <v>167.46440000000001</v>
      </c>
      <c r="N158" s="16">
        <f>'[1]TCE - ANEXO III - Preencher'!O167</f>
        <v>1.47</v>
      </c>
      <c r="O158" s="16">
        <f>'[1]TCE - ANEXO III - Preencher'!P167</f>
        <v>0</v>
      </c>
      <c r="P158" s="16">
        <f t="shared" si="1"/>
        <v>1.47</v>
      </c>
      <c r="Q158" s="16">
        <f>'[1]TCE - ANEXO III - Preencher'!R167</f>
        <v>288.0129</v>
      </c>
      <c r="R158" s="16">
        <f>'[1]TCE - ANEXO III - Preencher'!S167</f>
        <v>75.180000000000007</v>
      </c>
      <c r="S158" s="16">
        <f t="shared" si="2"/>
        <v>212.8329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544.97730000000001</v>
      </c>
    </row>
    <row r="159" spans="1:28" ht="12.75" customHeight="1" x14ac:dyDescent="0.2">
      <c r="A159" s="9">
        <f>IFERROR(VLOOKUP(B159,'[1]DADOS (OCULTAR)'!$P$3:$R$56,3,0),"")</f>
        <v>9767633000609</v>
      </c>
      <c r="B159" s="10" t="str">
        <f>'[1]TCE - ANEXO III - Preencher'!C168</f>
        <v>UPA CAXANGÁ</v>
      </c>
      <c r="C159" s="11"/>
      <c r="D159" s="12" t="str">
        <f>'[1]TCE - ANEXO III - Preencher'!E168</f>
        <v>ROSINEIDE MARIA DE OLIVEIRA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126.93</v>
      </c>
      <c r="J159" s="15">
        <f>'[1]TCE - ANEXO III - Preencher'!K168</f>
        <v>0</v>
      </c>
      <c r="K159" s="16">
        <f>'[1]TCE - ANEXO III - Preencher'!L168</f>
        <v>172.96440000000001</v>
      </c>
      <c r="L159" s="16">
        <f>'[1]TCE - ANEXO III - Preencher'!M168</f>
        <v>5.5</v>
      </c>
      <c r="M159" s="16">
        <f t="shared" si="0"/>
        <v>167.46440000000001</v>
      </c>
      <c r="N159" s="16">
        <f>'[1]TCE - ANEXO III - Preencher'!O168</f>
        <v>1.47</v>
      </c>
      <c r="O159" s="16">
        <f>'[1]TCE - ANEXO III - Preencher'!P168</f>
        <v>0</v>
      </c>
      <c r="P159" s="16">
        <f t="shared" si="1"/>
        <v>1.47</v>
      </c>
      <c r="Q159" s="16">
        <f>'[1]TCE - ANEXO III - Preencher'!R168</f>
        <v>124.8129</v>
      </c>
      <c r="R159" s="16">
        <f>'[1]TCE - ANEXO III - Preencher'!S168</f>
        <v>75.180000000000007</v>
      </c>
      <c r="S159" s="16">
        <f t="shared" si="2"/>
        <v>49.632899999999992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345.49730000000005</v>
      </c>
    </row>
    <row r="160" spans="1:28" ht="12.75" customHeight="1" x14ac:dyDescent="0.2">
      <c r="A160" s="9">
        <f>IFERROR(VLOOKUP(B160,'[1]DADOS (OCULTAR)'!$P$3:$R$56,3,0),"")</f>
        <v>9767633000609</v>
      </c>
      <c r="B160" s="10" t="str">
        <f>'[1]TCE - ANEXO III - Preencher'!C169</f>
        <v>UPA CAXANGÁ</v>
      </c>
      <c r="C160" s="11"/>
      <c r="D160" s="12" t="str">
        <f>'[1]TCE - ANEXO III - Preencher'!E169</f>
        <v>SABRINA DA SILVA GOMES MUNIZ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160.53</v>
      </c>
      <c r="J160" s="15">
        <f>'[1]TCE - ANEXO III - Preencher'!K169</f>
        <v>0</v>
      </c>
      <c r="K160" s="16">
        <f>'[1]TCE - ANEXO III - Preencher'!L169</f>
        <v>172.96440000000001</v>
      </c>
      <c r="L160" s="16">
        <f>'[1]TCE - ANEXO III - Preencher'!M169</f>
        <v>5.5</v>
      </c>
      <c r="M160" s="16">
        <f t="shared" si="0"/>
        <v>167.46440000000001</v>
      </c>
      <c r="N160" s="16">
        <f>'[1]TCE - ANEXO III - Preencher'!O169</f>
        <v>1.47</v>
      </c>
      <c r="O160" s="16">
        <f>'[1]TCE - ANEXO III - Preencher'!P169</f>
        <v>0</v>
      </c>
      <c r="P160" s="16">
        <f t="shared" si="1"/>
        <v>1.47</v>
      </c>
      <c r="Q160" s="16">
        <f>'[1]TCE - ANEXO III - Preencher'!R169</f>
        <v>117.3129</v>
      </c>
      <c r="R160" s="16">
        <f>'[1]TCE - ANEXO III - Preencher'!S169</f>
        <v>75.180000000000007</v>
      </c>
      <c r="S160" s="16">
        <f t="shared" si="2"/>
        <v>42.132899999999992</v>
      </c>
      <c r="T160" s="16">
        <f>'[1]TCE - ANEXO III - Preencher'!U169</f>
        <v>66.12</v>
      </c>
      <c r="U160" s="16">
        <f>'[1]TCE - ANEXO III - Preencher'!V169</f>
        <v>0</v>
      </c>
      <c r="V160" s="16">
        <f t="shared" si="3"/>
        <v>66.12</v>
      </c>
      <c r="W160" s="17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437.71730000000008</v>
      </c>
    </row>
    <row r="161" spans="1:28" ht="12.75" customHeight="1" x14ac:dyDescent="0.2">
      <c r="A161" s="9">
        <f>IFERROR(VLOOKUP(B161,'[1]DADOS (OCULTAR)'!$P$3:$R$56,3,0),"")</f>
        <v>9767633000609</v>
      </c>
      <c r="B161" s="10" t="str">
        <f>'[1]TCE - ANEXO III - Preencher'!C170</f>
        <v>UPA CAXANGÁ</v>
      </c>
      <c r="C161" s="11"/>
      <c r="D161" s="12" t="str">
        <f>'[1]TCE - ANEXO III - Preencher'!E170</f>
        <v>SABRINA GABRIELLY DE MELO NASCIMENTO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125.98</v>
      </c>
      <c r="J161" s="15">
        <f>'[1]TCE - ANEXO III - Preencher'!K170</f>
        <v>0</v>
      </c>
      <c r="K161" s="16">
        <f>'[1]TCE - ANEXO III - Preencher'!L170</f>
        <v>172.96440000000001</v>
      </c>
      <c r="L161" s="16">
        <f>'[1]TCE - ANEXO III - Preencher'!M170</f>
        <v>5.5</v>
      </c>
      <c r="M161" s="16">
        <f t="shared" si="0"/>
        <v>167.46440000000001</v>
      </c>
      <c r="N161" s="16">
        <f>'[1]TCE - ANEXO III - Preencher'!O170</f>
        <v>1.47</v>
      </c>
      <c r="O161" s="16">
        <f>'[1]TCE - ANEXO III - Preencher'!P170</f>
        <v>0</v>
      </c>
      <c r="P161" s="16">
        <f t="shared" si="1"/>
        <v>1.47</v>
      </c>
      <c r="Q161" s="16">
        <f>'[1]TCE - ANEXO III - Preencher'!R170</f>
        <v>117.3129</v>
      </c>
      <c r="R161" s="16">
        <f>'[1]TCE - ANEXO III - Preencher'!S170</f>
        <v>75.180000000000007</v>
      </c>
      <c r="S161" s="16">
        <f t="shared" si="2"/>
        <v>42.132899999999992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337.04730000000006</v>
      </c>
    </row>
    <row r="162" spans="1:28" ht="12.75" customHeight="1" x14ac:dyDescent="0.2">
      <c r="A162" s="9">
        <f>IFERROR(VLOOKUP(B162,'[1]DADOS (OCULTAR)'!$P$3:$R$56,3,0),"")</f>
        <v>9767633000609</v>
      </c>
      <c r="B162" s="10" t="str">
        <f>'[1]TCE - ANEXO III - Preencher'!C171</f>
        <v>UPA CAXANGÁ</v>
      </c>
      <c r="C162" s="11"/>
      <c r="D162" s="12" t="str">
        <f>'[1]TCE - ANEXO III - Preencher'!E171</f>
        <v>SAMMARA SHIRLEY MATEUS BEZERRA OLIVEIRA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2516-05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258.52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1.47</v>
      </c>
      <c r="O162" s="16">
        <f>'[1]TCE - ANEXO III - Preencher'!P171</f>
        <v>0</v>
      </c>
      <c r="P162" s="16">
        <f t="shared" si="1"/>
        <v>1.47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259.99</v>
      </c>
    </row>
    <row r="163" spans="1:28" ht="12.75" customHeight="1" x14ac:dyDescent="0.2">
      <c r="A163" s="9">
        <f>IFERROR(VLOOKUP(B163,'[1]DADOS (OCULTAR)'!$P$3:$R$56,3,0),"")</f>
        <v>9767633000609</v>
      </c>
      <c r="B163" s="10" t="str">
        <f>'[1]TCE - ANEXO III - Preencher'!C172</f>
        <v>UPA CAXANGÁ</v>
      </c>
      <c r="C163" s="11"/>
      <c r="D163" s="12" t="str">
        <f>'[1]TCE - ANEXO III - Preencher'!E172</f>
        <v>SEVERINO ROGERIO BARBOSA NETO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5151-10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117.05</v>
      </c>
      <c r="J163" s="15">
        <f>'[1]TCE - ANEXO III - Preencher'!K172</f>
        <v>0</v>
      </c>
      <c r="K163" s="16">
        <f>'[1]TCE - ANEXO III - Preencher'!L172</f>
        <v>172.96440000000001</v>
      </c>
      <c r="L163" s="16">
        <f>'[1]TCE - ANEXO III - Preencher'!M172</f>
        <v>5.5</v>
      </c>
      <c r="M163" s="16">
        <f t="shared" si="0"/>
        <v>167.46440000000001</v>
      </c>
      <c r="N163" s="16">
        <f>'[1]TCE - ANEXO III - Preencher'!O172</f>
        <v>1.47</v>
      </c>
      <c r="O163" s="16">
        <f>'[1]TCE - ANEXO III - Preencher'!P172</f>
        <v>0</v>
      </c>
      <c r="P163" s="16">
        <f t="shared" si="1"/>
        <v>1.47</v>
      </c>
      <c r="Q163" s="16">
        <f>'[1]TCE - ANEXO III - Preencher'!R172</f>
        <v>229.81290000000001</v>
      </c>
      <c r="R163" s="16">
        <f>'[1]TCE - ANEXO III - Preencher'!S172</f>
        <v>66</v>
      </c>
      <c r="S163" s="16">
        <f t="shared" si="2"/>
        <v>163.81290000000001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449.79730000000006</v>
      </c>
    </row>
    <row r="164" spans="1:28" ht="12.75" customHeight="1" x14ac:dyDescent="0.2">
      <c r="A164" s="9">
        <f>IFERROR(VLOOKUP(B164,'[1]DADOS (OCULTAR)'!$P$3:$R$56,3,0),"")</f>
        <v>9767633000609</v>
      </c>
      <c r="B164" s="10" t="str">
        <f>'[1]TCE - ANEXO III - Preencher'!C173</f>
        <v>UPA CAXANGÁ</v>
      </c>
      <c r="C164" s="11"/>
      <c r="D164" s="12" t="str">
        <f>'[1]TCE - ANEXO III - Preencher'!E173</f>
        <v>SILVANA PIMENTEL FRANCA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5152-05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116.68</v>
      </c>
      <c r="J164" s="15">
        <f>'[1]TCE - ANEXO III - Preencher'!K173</f>
        <v>0</v>
      </c>
      <c r="K164" s="16">
        <f>'[1]TCE - ANEXO III - Preencher'!L173</f>
        <v>172.96440000000001</v>
      </c>
      <c r="L164" s="16">
        <f>'[1]TCE - ANEXO III - Preencher'!M173</f>
        <v>5.5</v>
      </c>
      <c r="M164" s="16">
        <f t="shared" si="0"/>
        <v>167.46440000000001</v>
      </c>
      <c r="N164" s="16">
        <f>'[1]TCE - ANEXO III - Preencher'!O173</f>
        <v>1.47</v>
      </c>
      <c r="O164" s="16">
        <f>'[1]TCE - ANEXO III - Preencher'!P173</f>
        <v>0</v>
      </c>
      <c r="P164" s="16">
        <f t="shared" si="1"/>
        <v>1.47</v>
      </c>
      <c r="Q164" s="16">
        <f>'[1]TCE - ANEXO III - Preencher'!R173</f>
        <v>270.31290000000001</v>
      </c>
      <c r="R164" s="16">
        <f>'[1]TCE - ANEXO III - Preencher'!S173</f>
        <v>66</v>
      </c>
      <c r="S164" s="16">
        <f t="shared" si="2"/>
        <v>204.31290000000001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489.92730000000006</v>
      </c>
    </row>
    <row r="165" spans="1:28" ht="12.75" customHeight="1" x14ac:dyDescent="0.2">
      <c r="A165" s="9">
        <f>IFERROR(VLOOKUP(B165,'[1]DADOS (OCULTAR)'!$P$3:$R$56,3,0),"")</f>
        <v>9767633000609</v>
      </c>
      <c r="B165" s="10" t="str">
        <f>'[1]TCE - ANEXO III - Preencher'!C174</f>
        <v>UPA CAXANGÁ</v>
      </c>
      <c r="C165" s="11"/>
      <c r="D165" s="12" t="str">
        <f>'[1]TCE - ANEXO III - Preencher'!E174</f>
        <v>SILVANIA MARIA RIBEIRO PEREIRA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5152-05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150.86000000000001</v>
      </c>
      <c r="J165" s="15">
        <f>'[1]TCE - ANEXO III - Preencher'!K174</f>
        <v>0</v>
      </c>
      <c r="K165" s="16">
        <f>'[1]TCE - ANEXO III - Preencher'!L174</f>
        <v>172.96440000000001</v>
      </c>
      <c r="L165" s="16">
        <f>'[1]TCE - ANEXO III - Preencher'!M174</f>
        <v>5.5</v>
      </c>
      <c r="M165" s="16">
        <f t="shared" si="0"/>
        <v>167.46440000000001</v>
      </c>
      <c r="N165" s="16">
        <f>'[1]TCE - ANEXO III - Preencher'!O174</f>
        <v>1.47</v>
      </c>
      <c r="O165" s="16">
        <f>'[1]TCE - ANEXO III - Preencher'!P174</f>
        <v>0</v>
      </c>
      <c r="P165" s="16">
        <f t="shared" si="1"/>
        <v>1.47</v>
      </c>
      <c r="Q165" s="16">
        <f>'[1]TCE - ANEXO III - Preencher'!R174</f>
        <v>288.0129</v>
      </c>
      <c r="R165" s="16">
        <f>'[1]TCE - ANEXO III - Preencher'!S174</f>
        <v>66</v>
      </c>
      <c r="S165" s="16">
        <f t="shared" si="2"/>
        <v>222.0129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541.80730000000005</v>
      </c>
    </row>
    <row r="166" spans="1:28" ht="12.75" customHeight="1" x14ac:dyDescent="0.2">
      <c r="A166" s="9">
        <f>IFERROR(VLOOKUP(B166,'[1]DADOS (OCULTAR)'!$P$3:$R$56,3,0),"")</f>
        <v>9767633000609</v>
      </c>
      <c r="B166" s="10" t="str">
        <f>'[1]TCE - ANEXO III - Preencher'!C175</f>
        <v>UPA CAXANGÁ</v>
      </c>
      <c r="C166" s="11"/>
      <c r="D166" s="12" t="str">
        <f>'[1]TCE - ANEXO III - Preencher'!E175</f>
        <v>SUELI MOREIRA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2516-05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270.45</v>
      </c>
      <c r="J166" s="15">
        <f>'[1]TCE - ANEXO III - Preencher'!K175</f>
        <v>0</v>
      </c>
      <c r="K166" s="16">
        <f>'[1]TCE - ANEXO III - Preencher'!L175</f>
        <v>172.96440000000001</v>
      </c>
      <c r="L166" s="16">
        <f>'[1]TCE - ANEXO III - Preencher'!M175</f>
        <v>5.5</v>
      </c>
      <c r="M166" s="16">
        <f t="shared" si="0"/>
        <v>167.46440000000001</v>
      </c>
      <c r="N166" s="16">
        <f>'[1]TCE - ANEXO III - Preencher'!O175</f>
        <v>1.47</v>
      </c>
      <c r="O166" s="16">
        <f>'[1]TCE - ANEXO III - Preencher'!P175</f>
        <v>0</v>
      </c>
      <c r="P166" s="16">
        <f t="shared" si="1"/>
        <v>1.47</v>
      </c>
      <c r="Q166" s="16">
        <f>'[1]TCE - ANEXO III - Preencher'!R175</f>
        <v>93.312899999999999</v>
      </c>
      <c r="R166" s="16">
        <f>'[1]TCE - ANEXO III - Preencher'!S175</f>
        <v>88.5</v>
      </c>
      <c r="S166" s="16">
        <f t="shared" si="2"/>
        <v>4.8128999999999991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444.19730000000004</v>
      </c>
    </row>
    <row r="167" spans="1:28" ht="12.75" customHeight="1" x14ac:dyDescent="0.2">
      <c r="A167" s="9">
        <f>IFERROR(VLOOKUP(B167,'[1]DADOS (OCULTAR)'!$P$3:$R$56,3,0),"")</f>
        <v>9767633000609</v>
      </c>
      <c r="B167" s="10" t="str">
        <f>'[1]TCE - ANEXO III - Preencher'!C176</f>
        <v>UPA CAXANGÁ</v>
      </c>
      <c r="C167" s="11"/>
      <c r="D167" s="12" t="str">
        <f>'[1]TCE - ANEXO III - Preencher'!E176</f>
        <v>SUZIANE GOMES FERREIRA CAVALCANTI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125.98</v>
      </c>
      <c r="J167" s="15">
        <f>'[1]TCE - ANEXO III - Preencher'!K176</f>
        <v>0</v>
      </c>
      <c r="K167" s="16">
        <f>'[1]TCE - ANEXO III - Preencher'!L176</f>
        <v>172.96440000000001</v>
      </c>
      <c r="L167" s="16">
        <f>'[1]TCE - ANEXO III - Preencher'!M176</f>
        <v>5.5</v>
      </c>
      <c r="M167" s="16">
        <f t="shared" si="0"/>
        <v>167.46440000000001</v>
      </c>
      <c r="N167" s="16">
        <f>'[1]TCE - ANEXO III - Preencher'!O176</f>
        <v>1.47</v>
      </c>
      <c r="O167" s="16">
        <f>'[1]TCE - ANEXO III - Preencher'!P176</f>
        <v>0</v>
      </c>
      <c r="P167" s="16">
        <f t="shared" si="1"/>
        <v>1.47</v>
      </c>
      <c r="Q167" s="16">
        <f>'[1]TCE - ANEXO III - Preencher'!R176</f>
        <v>229.81290000000001</v>
      </c>
      <c r="R167" s="16">
        <f>'[1]TCE - ANEXO III - Preencher'!S176</f>
        <v>75.180000000000007</v>
      </c>
      <c r="S167" s="16">
        <f t="shared" si="2"/>
        <v>154.63290000000001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449.54730000000006</v>
      </c>
    </row>
    <row r="168" spans="1:28" ht="12.75" customHeight="1" x14ac:dyDescent="0.2">
      <c r="A168" s="9">
        <f>IFERROR(VLOOKUP(B168,'[1]DADOS (OCULTAR)'!$P$3:$R$56,3,0),"")</f>
        <v>9767633000609</v>
      </c>
      <c r="B168" s="10" t="str">
        <f>'[1]TCE - ANEXO III - Preencher'!C177</f>
        <v>UPA CAXANGÁ</v>
      </c>
      <c r="C168" s="11"/>
      <c r="D168" s="12" t="str">
        <f>'[1]TCE - ANEXO III - Preencher'!E177</f>
        <v>SWANY MARIA DE ARAUJO RAMOS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2516-05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220.08</v>
      </c>
      <c r="J168" s="15">
        <f>'[1]TCE - ANEXO III - Preencher'!K177</f>
        <v>0</v>
      </c>
      <c r="K168" s="16">
        <f>'[1]TCE - ANEXO III - Preencher'!L177</f>
        <v>172.96440000000001</v>
      </c>
      <c r="L168" s="16">
        <f>'[1]TCE - ANEXO III - Preencher'!M177</f>
        <v>5.5</v>
      </c>
      <c r="M168" s="16">
        <f t="shared" si="0"/>
        <v>167.46440000000001</v>
      </c>
      <c r="N168" s="16">
        <f>'[1]TCE - ANEXO III - Preencher'!O177</f>
        <v>1.47</v>
      </c>
      <c r="O168" s="16">
        <f>'[1]TCE - ANEXO III - Preencher'!P177</f>
        <v>0</v>
      </c>
      <c r="P168" s="16">
        <f t="shared" si="1"/>
        <v>1.47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389.01440000000002</v>
      </c>
    </row>
    <row r="169" spans="1:28" ht="12.75" customHeight="1" x14ac:dyDescent="0.2">
      <c r="A169" s="9">
        <f>IFERROR(VLOOKUP(B169,'[1]DADOS (OCULTAR)'!$P$3:$R$56,3,0),"")</f>
        <v>9767633000609</v>
      </c>
      <c r="B169" s="10" t="str">
        <f>'[1]TCE - ANEXO III - Preencher'!C178</f>
        <v>UPA CAXANGÁ</v>
      </c>
      <c r="C169" s="11"/>
      <c r="D169" s="12" t="str">
        <f>'[1]TCE - ANEXO III - Preencher'!E178</f>
        <v>VANESSA CRISTINA DE OLIVEIRA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278.58</v>
      </c>
      <c r="J169" s="15">
        <f>'[1]TCE - ANEXO III - Preencher'!K178</f>
        <v>0</v>
      </c>
      <c r="K169" s="16">
        <f>'[1]TCE - ANEXO III - Preencher'!L178</f>
        <v>172.96440000000001</v>
      </c>
      <c r="L169" s="16">
        <f>'[1]TCE - ANEXO III - Preencher'!M178</f>
        <v>3.08</v>
      </c>
      <c r="M169" s="16">
        <f t="shared" si="0"/>
        <v>169.8844</v>
      </c>
      <c r="N169" s="16">
        <f>'[1]TCE - ANEXO III - Preencher'!O178</f>
        <v>4.17</v>
      </c>
      <c r="O169" s="16">
        <f>'[1]TCE - ANEXO III - Preencher'!P178</f>
        <v>0</v>
      </c>
      <c r="P169" s="16">
        <f t="shared" si="1"/>
        <v>4.17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452.63439999999997</v>
      </c>
    </row>
    <row r="170" spans="1:28" ht="12.75" customHeight="1" x14ac:dyDescent="0.2">
      <c r="A170" s="9">
        <f>IFERROR(VLOOKUP(B170,'[1]DADOS (OCULTAR)'!$P$3:$R$56,3,0),"")</f>
        <v>9767633000609</v>
      </c>
      <c r="B170" s="10" t="str">
        <f>'[1]TCE - ANEXO III - Preencher'!C179</f>
        <v>UPA CAXANGÁ</v>
      </c>
      <c r="C170" s="11"/>
      <c r="D170" s="12" t="str">
        <f>'[1]TCE - ANEXO III - Preencher'!E179</f>
        <v>VANESSA PRUDENCIO DO NASCIMENTO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139.52000000000001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1.47</v>
      </c>
      <c r="O170" s="16">
        <f>'[1]TCE - ANEXO III - Preencher'!P179</f>
        <v>0</v>
      </c>
      <c r="P170" s="16">
        <f t="shared" si="1"/>
        <v>1.47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140.99</v>
      </c>
    </row>
    <row r="171" spans="1:28" ht="12.75" customHeight="1" x14ac:dyDescent="0.2">
      <c r="A171" s="9">
        <f>IFERROR(VLOOKUP(B171,'[1]DADOS (OCULTAR)'!$P$3:$R$56,3,0),"")</f>
        <v>9767633000609</v>
      </c>
      <c r="B171" s="10" t="str">
        <f>'[1]TCE - ANEXO III - Preencher'!C180</f>
        <v>UPA CAXANGÁ</v>
      </c>
      <c r="C171" s="11"/>
      <c r="D171" s="12" t="str">
        <f>'[1]TCE - ANEXO III - Preencher'!E180</f>
        <v>WASHINGTON XAVIER MARINHO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5211-30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111.33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1.47</v>
      </c>
      <c r="O171" s="16">
        <f>'[1]TCE - ANEXO III - Preencher'!P180</f>
        <v>0</v>
      </c>
      <c r="P171" s="16">
        <f t="shared" si="1"/>
        <v>1.47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112.8</v>
      </c>
    </row>
    <row r="172" spans="1:28" ht="12.75" customHeight="1" x14ac:dyDescent="0.2">
      <c r="A172" s="9">
        <f>IFERROR(VLOOKUP(B172,'[1]DADOS (OCULTAR)'!$P$3:$R$56,3,0),"")</f>
        <v>9767633000609</v>
      </c>
      <c r="B172" s="10" t="str">
        <f>'[1]TCE - ANEXO III - Preencher'!C181</f>
        <v>UPA CAXANGÁ</v>
      </c>
      <c r="C172" s="11"/>
      <c r="D172" s="12" t="str">
        <f>'[1]TCE - ANEXO III - Preencher'!E181</f>
        <v>WELLINGTON PEREIRA ARCANJO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154.99</v>
      </c>
      <c r="J172" s="15">
        <f>'[1]TCE - ANEXO III - Preencher'!K181</f>
        <v>0</v>
      </c>
      <c r="K172" s="16">
        <f>'[1]TCE - ANEXO III - Preencher'!L181</f>
        <v>172.96440000000001</v>
      </c>
      <c r="L172" s="16">
        <f>'[1]TCE - ANEXO III - Preencher'!M181</f>
        <v>5.5</v>
      </c>
      <c r="M172" s="16">
        <f t="shared" si="0"/>
        <v>167.46440000000001</v>
      </c>
      <c r="N172" s="16">
        <f>'[1]TCE - ANEXO III - Preencher'!O181</f>
        <v>1.47</v>
      </c>
      <c r="O172" s="16">
        <f>'[1]TCE - ANEXO III - Preencher'!P181</f>
        <v>0</v>
      </c>
      <c r="P172" s="16">
        <f t="shared" si="1"/>
        <v>1.47</v>
      </c>
      <c r="Q172" s="16">
        <f>'[1]TCE - ANEXO III - Preencher'!R181</f>
        <v>214.81290000000001</v>
      </c>
      <c r="R172" s="16">
        <f>'[1]TCE - ANEXO III - Preencher'!S181</f>
        <v>75.180000000000007</v>
      </c>
      <c r="S172" s="16">
        <f t="shared" si="2"/>
        <v>139.63290000000001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463.55730000000005</v>
      </c>
    </row>
    <row r="173" spans="1:28" ht="12.75" customHeight="1" x14ac:dyDescent="0.2">
      <c r="A173" s="9">
        <f>IFERROR(VLOOKUP(B173,'[1]DADOS (OCULTAR)'!$P$3:$R$56,3,0),"")</f>
        <v>9767633000609</v>
      </c>
      <c r="B173" s="10" t="str">
        <f>'[1]TCE - ANEXO III - Preencher'!C182</f>
        <v>UPA CAXANGÁ</v>
      </c>
      <c r="C173" s="11"/>
      <c r="D173" s="12" t="str">
        <f>'[1]TCE - ANEXO III - Preencher'!E182</f>
        <v>AIRTON CESAR PEREIRA DE SA FILHO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225270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491.51</v>
      </c>
      <c r="J173" s="15">
        <f>'[1]TCE - ANEXO III - Preencher'!K182</f>
        <v>0</v>
      </c>
      <c r="K173" s="16">
        <f>'[1]TCE - ANEXO III - Preencher'!L182</f>
        <v>172.96440000000001</v>
      </c>
      <c r="L173" s="16">
        <f>'[1]TCE - ANEXO III - Preencher'!M182</f>
        <v>5.5</v>
      </c>
      <c r="M173" s="16">
        <f t="shared" si="0"/>
        <v>167.46440000000001</v>
      </c>
      <c r="N173" s="16">
        <f>'[1]TCE - ANEXO III - Preencher'!O182</f>
        <v>11.44</v>
      </c>
      <c r="O173" s="16">
        <f>'[1]TCE - ANEXO III - Preencher'!P182</f>
        <v>0</v>
      </c>
      <c r="P173" s="16">
        <f t="shared" si="1"/>
        <v>11.44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670.41440000000011</v>
      </c>
    </row>
    <row r="174" spans="1:28" ht="12.75" customHeight="1" x14ac:dyDescent="0.2">
      <c r="A174" s="9">
        <f>IFERROR(VLOOKUP(B174,'[1]DADOS (OCULTAR)'!$P$3:$R$56,3,0),"")</f>
        <v>9767633000609</v>
      </c>
      <c r="B174" s="10" t="str">
        <f>'[1]TCE - ANEXO III - Preencher'!C183</f>
        <v>UPA CAXANGÁ</v>
      </c>
      <c r="C174" s="11"/>
      <c r="D174" s="12" t="str">
        <f>'[1]TCE - ANEXO III - Preencher'!E183</f>
        <v>AMANDA LEMOS ALVES SARAIVA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225125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526.98</v>
      </c>
      <c r="J174" s="15">
        <f>'[1]TCE - ANEXO III - Preencher'!K183</f>
        <v>0</v>
      </c>
      <c r="K174" s="16">
        <f>'[1]TCE - ANEXO III - Preencher'!L183</f>
        <v>172.96440000000001</v>
      </c>
      <c r="L174" s="16">
        <f>'[1]TCE - ANEXO III - Preencher'!M183</f>
        <v>5.5</v>
      </c>
      <c r="M174" s="16">
        <f t="shared" si="0"/>
        <v>167.46440000000001</v>
      </c>
      <c r="N174" s="16">
        <f>'[1]TCE - ANEXO III - Preencher'!O183</f>
        <v>11.44</v>
      </c>
      <c r="O174" s="16">
        <f>'[1]TCE - ANEXO III - Preencher'!P183</f>
        <v>0</v>
      </c>
      <c r="P174" s="16">
        <f t="shared" si="1"/>
        <v>11.44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705.88440000000014</v>
      </c>
    </row>
    <row r="175" spans="1:28" ht="12.75" customHeight="1" x14ac:dyDescent="0.2">
      <c r="A175" s="9">
        <f>IFERROR(VLOOKUP(B175,'[1]DADOS (OCULTAR)'!$P$3:$R$56,3,0),"")</f>
        <v>9767633000609</v>
      </c>
      <c r="B175" s="10" t="str">
        <f>'[1]TCE - ANEXO III - Preencher'!C184</f>
        <v>UPA CAXANGÁ</v>
      </c>
      <c r="C175" s="11"/>
      <c r="D175" s="12" t="str">
        <f>'[1]TCE - ANEXO III - Preencher'!E184</f>
        <v>AMANDHA ARAUJO CRUZ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225125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639.19000000000005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11.44</v>
      </c>
      <c r="O175" s="16">
        <f>'[1]TCE - ANEXO III - Preencher'!P184</f>
        <v>0</v>
      </c>
      <c r="P175" s="16">
        <f t="shared" si="1"/>
        <v>11.44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650.63000000000011</v>
      </c>
    </row>
    <row r="176" spans="1:28" ht="12.75" customHeight="1" x14ac:dyDescent="0.2">
      <c r="A176" s="9">
        <f>IFERROR(VLOOKUP(B176,'[1]DADOS (OCULTAR)'!$P$3:$R$56,3,0),"")</f>
        <v>9767633000609</v>
      </c>
      <c r="B176" s="10" t="str">
        <f>'[1]TCE - ANEXO III - Preencher'!C185</f>
        <v>UPA CAXANGÁ</v>
      </c>
      <c r="C176" s="11"/>
      <c r="D176" s="12" t="str">
        <f>'[1]TCE - ANEXO III - Preencher'!E185</f>
        <v>ANA CAROLINE DE SOUZA MENDES FALCAO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225124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866.57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11.44</v>
      </c>
      <c r="O176" s="16">
        <f>'[1]TCE - ANEXO III - Preencher'!P185</f>
        <v>0</v>
      </c>
      <c r="P176" s="16">
        <f t="shared" si="1"/>
        <v>11.44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878.0100000000001</v>
      </c>
    </row>
    <row r="177" spans="1:28" ht="12.75" customHeight="1" x14ac:dyDescent="0.2">
      <c r="A177" s="9">
        <f>IFERROR(VLOOKUP(B177,'[1]DADOS (OCULTAR)'!$P$3:$R$56,3,0),"")</f>
        <v>9767633000609</v>
      </c>
      <c r="B177" s="10" t="str">
        <f>'[1]TCE - ANEXO III - Preencher'!C186</f>
        <v>UPA CAXANGÁ</v>
      </c>
      <c r="C177" s="11"/>
      <c r="D177" s="12" t="str">
        <f>'[1]TCE - ANEXO III - Preencher'!E186</f>
        <v>ANANDA COSTA DOMINGOS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225125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433.03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11.44</v>
      </c>
      <c r="O177" s="16">
        <f>'[1]TCE - ANEXO III - Preencher'!P186</f>
        <v>0</v>
      </c>
      <c r="P177" s="16">
        <f t="shared" si="1"/>
        <v>11.44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444.46999999999997</v>
      </c>
    </row>
    <row r="178" spans="1:28" ht="12.75" customHeight="1" x14ac:dyDescent="0.2">
      <c r="A178" s="9">
        <f>IFERROR(VLOOKUP(B178,'[1]DADOS (OCULTAR)'!$P$3:$R$56,3,0),"")</f>
        <v>9767633000609</v>
      </c>
      <c r="B178" s="10" t="str">
        <f>'[1]TCE - ANEXO III - Preencher'!C187</f>
        <v>UPA CAXANGÁ</v>
      </c>
      <c r="C178" s="11"/>
      <c r="D178" s="12" t="str">
        <f>'[1]TCE - ANEXO III - Preencher'!E187</f>
        <v>AUDREY VIOLETA MARTINS DE VASCONCELOS</v>
      </c>
      <c r="E178" s="10" t="str">
        <f>IF('[1]TCE - ANEXO III - Preencher'!F187="4 - Assistência Odontológica","2 - Outros Profissionais da Saúde",'[1]TCE - ANEXO III - Preencher'!F187)</f>
        <v>1 - Médico</v>
      </c>
      <c r="F178" s="19" t="str">
        <f>'[1]TCE - ANEXO III - Preencher'!G187</f>
        <v>225125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788.31</v>
      </c>
      <c r="J178" s="15">
        <f>'[1]TCE - ANEXO III - Preencher'!K187</f>
        <v>0</v>
      </c>
      <c r="K178" s="16">
        <f>'[1]TCE - ANEXO III - Preencher'!L187</f>
        <v>172.96440000000001</v>
      </c>
      <c r="L178" s="16">
        <f>'[1]TCE - ANEXO III - Preencher'!M187</f>
        <v>5.5</v>
      </c>
      <c r="M178" s="16">
        <f t="shared" si="0"/>
        <v>167.46440000000001</v>
      </c>
      <c r="N178" s="16">
        <f>'[1]TCE - ANEXO III - Preencher'!O187</f>
        <v>11.44</v>
      </c>
      <c r="O178" s="16">
        <f>'[1]TCE - ANEXO III - Preencher'!P187</f>
        <v>0</v>
      </c>
      <c r="P178" s="16">
        <f t="shared" si="1"/>
        <v>11.44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967.21440000000007</v>
      </c>
    </row>
    <row r="179" spans="1:28" ht="12.75" customHeight="1" x14ac:dyDescent="0.2">
      <c r="A179" s="9">
        <f>IFERROR(VLOOKUP(B179,'[1]DADOS (OCULTAR)'!$P$3:$R$56,3,0),"")</f>
        <v>9767633000609</v>
      </c>
      <c r="B179" s="10" t="str">
        <f>'[1]TCE - ANEXO III - Preencher'!C188</f>
        <v>UPA CAXANGÁ</v>
      </c>
      <c r="C179" s="11"/>
      <c r="D179" s="12" t="str">
        <f>'[1]TCE - ANEXO III - Preencher'!E188</f>
        <v>AURIVAN BARROS DE MELO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225270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1036.43</v>
      </c>
      <c r="J179" s="15">
        <f>'[1]TCE - ANEXO III - Preencher'!K188</f>
        <v>0</v>
      </c>
      <c r="K179" s="16">
        <f>'[1]TCE - ANEXO III - Preencher'!L188</f>
        <v>172.96440000000001</v>
      </c>
      <c r="L179" s="16">
        <f>'[1]TCE - ANEXO III - Preencher'!M188</f>
        <v>5.5</v>
      </c>
      <c r="M179" s="16">
        <f t="shared" si="0"/>
        <v>167.46440000000001</v>
      </c>
      <c r="N179" s="16">
        <f>'[1]TCE - ANEXO III - Preencher'!O188</f>
        <v>11.44</v>
      </c>
      <c r="O179" s="16">
        <f>'[1]TCE - ANEXO III - Preencher'!P188</f>
        <v>0</v>
      </c>
      <c r="P179" s="16">
        <f t="shared" si="1"/>
        <v>11.44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1215.3344000000002</v>
      </c>
    </row>
    <row r="180" spans="1:28" ht="12.75" customHeight="1" x14ac:dyDescent="0.2">
      <c r="A180" s="9">
        <f>IFERROR(VLOOKUP(B180,'[1]DADOS (OCULTAR)'!$P$3:$R$56,3,0),"")</f>
        <v>9767633000609</v>
      </c>
      <c r="B180" s="10" t="str">
        <f>'[1]TCE - ANEXO III - Preencher'!C189</f>
        <v>UPA CAXANGÁ</v>
      </c>
      <c r="C180" s="11"/>
      <c r="D180" s="12" t="str">
        <f>'[1]TCE - ANEXO III - Preencher'!E189</f>
        <v>AVRAHAM MACHADO COSTA FERREIRA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225270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457.51</v>
      </c>
      <c r="J180" s="15">
        <f>'[1]TCE - ANEXO III - Preencher'!K189</f>
        <v>0</v>
      </c>
      <c r="K180" s="16">
        <f>'[1]TCE - ANEXO III - Preencher'!L189</f>
        <v>172.96440000000001</v>
      </c>
      <c r="L180" s="16">
        <f>'[1]TCE - ANEXO III - Preencher'!M189</f>
        <v>5.5</v>
      </c>
      <c r="M180" s="16">
        <f t="shared" si="0"/>
        <v>167.46440000000001</v>
      </c>
      <c r="N180" s="16">
        <f>'[1]TCE - ANEXO III - Preencher'!O189</f>
        <v>11.44</v>
      </c>
      <c r="O180" s="16">
        <f>'[1]TCE - ANEXO III - Preencher'!P189</f>
        <v>0</v>
      </c>
      <c r="P180" s="16">
        <f t="shared" si="1"/>
        <v>11.44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636.41440000000011</v>
      </c>
    </row>
    <row r="181" spans="1:28" ht="12.75" customHeight="1" x14ac:dyDescent="0.2">
      <c r="A181" s="9">
        <f>IFERROR(VLOOKUP(B181,'[1]DADOS (OCULTAR)'!$P$3:$R$56,3,0),"")</f>
        <v>9767633000609</v>
      </c>
      <c r="B181" s="10" t="str">
        <f>'[1]TCE - ANEXO III - Preencher'!C190</f>
        <v>UPA CAXANGÁ</v>
      </c>
      <c r="C181" s="11"/>
      <c r="D181" s="12" t="str">
        <f>'[1]TCE - ANEXO III - Preencher'!E190</f>
        <v>BARBARA DE VASCONCELOS CALHEIROS CORREIA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225124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818.86</v>
      </c>
      <c r="J181" s="15">
        <f>'[1]TCE - ANEXO III - Preencher'!K190</f>
        <v>0</v>
      </c>
      <c r="K181" s="16">
        <f>'[1]TCE - ANEXO III - Preencher'!L190</f>
        <v>172.96440000000001</v>
      </c>
      <c r="L181" s="16">
        <f>'[1]TCE - ANEXO III - Preencher'!M190</f>
        <v>5.5</v>
      </c>
      <c r="M181" s="16">
        <f t="shared" si="0"/>
        <v>167.46440000000001</v>
      </c>
      <c r="N181" s="16">
        <f>'[1]TCE - ANEXO III - Preencher'!O190</f>
        <v>11.44</v>
      </c>
      <c r="O181" s="16">
        <f>'[1]TCE - ANEXO III - Preencher'!P190</f>
        <v>0</v>
      </c>
      <c r="P181" s="16">
        <f t="shared" si="1"/>
        <v>11.44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997.76440000000002</v>
      </c>
    </row>
    <row r="182" spans="1:28" ht="12.75" customHeight="1" x14ac:dyDescent="0.2">
      <c r="A182" s="9">
        <f>IFERROR(VLOOKUP(B182,'[1]DADOS (OCULTAR)'!$P$3:$R$56,3,0),"")</f>
        <v>9767633000609</v>
      </c>
      <c r="B182" s="10" t="str">
        <f>'[1]TCE - ANEXO III - Preencher'!C191</f>
        <v>UPA CAXANGÁ</v>
      </c>
      <c r="C182" s="11"/>
      <c r="D182" s="12" t="str">
        <f>'[1]TCE - ANEXO III - Preencher'!E191</f>
        <v>CAIO CESAR DE LIMA SILVA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225125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1007.54</v>
      </c>
      <c r="J182" s="15">
        <f>'[1]TCE - ANEXO III - Preencher'!K191</f>
        <v>0</v>
      </c>
      <c r="K182" s="16">
        <f>'[1]TCE - ANEXO III - Preencher'!L191</f>
        <v>172.96440000000001</v>
      </c>
      <c r="L182" s="16">
        <f>'[1]TCE - ANEXO III - Preencher'!M191</f>
        <v>5.5</v>
      </c>
      <c r="M182" s="16">
        <f t="shared" si="0"/>
        <v>167.46440000000001</v>
      </c>
      <c r="N182" s="16">
        <f>'[1]TCE - ANEXO III - Preencher'!O191</f>
        <v>11.44</v>
      </c>
      <c r="O182" s="16">
        <f>'[1]TCE - ANEXO III - Preencher'!P191</f>
        <v>0</v>
      </c>
      <c r="P182" s="16">
        <f t="shared" si="1"/>
        <v>11.44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1186.4444000000001</v>
      </c>
    </row>
    <row r="183" spans="1:28" ht="12.75" customHeight="1" x14ac:dyDescent="0.2">
      <c r="A183" s="9">
        <f>IFERROR(VLOOKUP(B183,'[1]DADOS (OCULTAR)'!$P$3:$R$56,3,0),"")</f>
        <v>9767633000609</v>
      </c>
      <c r="B183" s="10" t="str">
        <f>'[1]TCE - ANEXO III - Preencher'!C192</f>
        <v>UPA CAXANGÁ</v>
      </c>
      <c r="C183" s="11"/>
      <c r="D183" s="12" t="str">
        <f>'[1]TCE - ANEXO III - Preencher'!E192</f>
        <v>CLECIA MARIA FIGUEIROA MELO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225124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324.8</v>
      </c>
      <c r="J183" s="15">
        <f>'[1]TCE - ANEXO III - Preencher'!K192</f>
        <v>0</v>
      </c>
      <c r="K183" s="16">
        <f>'[1]TCE - ANEXO III - Preencher'!L192</f>
        <v>172.96440000000001</v>
      </c>
      <c r="L183" s="16">
        <f>'[1]TCE - ANEXO III - Preencher'!M192</f>
        <v>5.5</v>
      </c>
      <c r="M183" s="16">
        <f t="shared" si="0"/>
        <v>167.46440000000001</v>
      </c>
      <c r="N183" s="16">
        <f>'[1]TCE - ANEXO III - Preencher'!O192</f>
        <v>11.44</v>
      </c>
      <c r="O183" s="16">
        <f>'[1]TCE - ANEXO III - Preencher'!P192</f>
        <v>0</v>
      </c>
      <c r="P183" s="16">
        <f t="shared" si="1"/>
        <v>11.44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503.70440000000002</v>
      </c>
    </row>
    <row r="184" spans="1:28" ht="12.75" customHeight="1" x14ac:dyDescent="0.2">
      <c r="A184" s="9">
        <f>IFERROR(VLOOKUP(B184,'[1]DADOS (OCULTAR)'!$P$3:$R$56,3,0),"")</f>
        <v>9767633000609</v>
      </c>
      <c r="B184" s="10" t="str">
        <f>'[1]TCE - ANEXO III - Preencher'!C193</f>
        <v>UPA CAXANGÁ</v>
      </c>
      <c r="C184" s="11"/>
      <c r="D184" s="12" t="str">
        <f>'[1]TCE - ANEXO III - Preencher'!E193</f>
        <v>DIOGENES GOMES DE ANDRADE XAVIER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225125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668.03</v>
      </c>
      <c r="J184" s="15">
        <f>'[1]TCE - ANEXO III - Preencher'!K193</f>
        <v>0</v>
      </c>
      <c r="K184" s="16">
        <f>'[1]TCE - ANEXO III - Preencher'!L193</f>
        <v>172.96440000000001</v>
      </c>
      <c r="L184" s="16">
        <f>'[1]TCE - ANEXO III - Preencher'!M193</f>
        <v>5.5</v>
      </c>
      <c r="M184" s="16">
        <f t="shared" si="0"/>
        <v>167.46440000000001</v>
      </c>
      <c r="N184" s="16">
        <f>'[1]TCE - ANEXO III - Preencher'!O193</f>
        <v>11.44</v>
      </c>
      <c r="O184" s="16">
        <f>'[1]TCE - ANEXO III - Preencher'!P193</f>
        <v>0</v>
      </c>
      <c r="P184" s="16">
        <f t="shared" si="1"/>
        <v>11.44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846.9344000000001</v>
      </c>
    </row>
    <row r="185" spans="1:28" ht="12.75" customHeight="1" x14ac:dyDescent="0.2">
      <c r="A185" s="9">
        <f>IFERROR(VLOOKUP(B185,'[1]DADOS (OCULTAR)'!$P$3:$R$56,3,0),"")</f>
        <v>9767633000609</v>
      </c>
      <c r="B185" s="10" t="str">
        <f>'[1]TCE - ANEXO III - Preencher'!C194</f>
        <v>UPA CAXANGÁ</v>
      </c>
      <c r="C185" s="11"/>
      <c r="D185" s="12" t="str">
        <f>'[1]TCE - ANEXO III - Preencher'!E194</f>
        <v>ELISA PERI AZEVEDO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558.52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11.44</v>
      </c>
      <c r="O185" s="16">
        <f>'[1]TCE - ANEXO III - Preencher'!P194</f>
        <v>0</v>
      </c>
      <c r="P185" s="16">
        <f t="shared" si="1"/>
        <v>11.44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569.96</v>
      </c>
    </row>
    <row r="186" spans="1:28" ht="12.75" customHeight="1" x14ac:dyDescent="0.2">
      <c r="A186" s="9">
        <f>IFERROR(VLOOKUP(B186,'[1]DADOS (OCULTAR)'!$P$3:$R$56,3,0),"")</f>
        <v>9767633000609</v>
      </c>
      <c r="B186" s="10" t="str">
        <f>'[1]TCE - ANEXO III - Preencher'!C195</f>
        <v>UPA CAXANGÁ</v>
      </c>
      <c r="C186" s="11"/>
      <c r="D186" s="12" t="str">
        <f>'[1]TCE - ANEXO III - Preencher'!E195</f>
        <v>ENI ARAUJO GOMES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225125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469.19</v>
      </c>
      <c r="J186" s="15">
        <f>'[1]TCE - ANEXO III - Preencher'!K195</f>
        <v>0</v>
      </c>
      <c r="K186" s="16">
        <f>'[1]TCE - ANEXO III - Preencher'!L195</f>
        <v>172.96440000000001</v>
      </c>
      <c r="L186" s="16">
        <f>'[1]TCE - ANEXO III - Preencher'!M195</f>
        <v>5.5</v>
      </c>
      <c r="M186" s="16">
        <f t="shared" si="0"/>
        <v>167.46440000000001</v>
      </c>
      <c r="N186" s="16">
        <f>'[1]TCE - ANEXO III - Preencher'!O195</f>
        <v>11.44</v>
      </c>
      <c r="O186" s="16">
        <f>'[1]TCE - ANEXO III - Preencher'!P195</f>
        <v>0</v>
      </c>
      <c r="P186" s="16">
        <f t="shared" si="1"/>
        <v>11.44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648.09440000000006</v>
      </c>
    </row>
    <row r="187" spans="1:28" ht="12.75" customHeight="1" x14ac:dyDescent="0.2">
      <c r="A187" s="9">
        <f>IFERROR(VLOOKUP(B187,'[1]DADOS (OCULTAR)'!$P$3:$R$56,3,0),"")</f>
        <v>9767633000609</v>
      </c>
      <c r="B187" s="10" t="str">
        <f>'[1]TCE - ANEXO III - Preencher'!C196</f>
        <v>UPA CAXANGÁ</v>
      </c>
      <c r="C187" s="11"/>
      <c r="D187" s="12" t="str">
        <f>'[1]TCE - ANEXO III - Preencher'!E196</f>
        <v>ERYCK EDELWEYS DOS SANTOS FIRMINO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225125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811.87</v>
      </c>
      <c r="J187" s="15">
        <f>'[1]TCE - ANEXO III - Preencher'!K196</f>
        <v>0</v>
      </c>
      <c r="K187" s="16">
        <f>'[1]TCE - ANEXO III - Preencher'!L196</f>
        <v>172.96440000000001</v>
      </c>
      <c r="L187" s="16">
        <f>'[1]TCE - ANEXO III - Preencher'!M196</f>
        <v>5.5</v>
      </c>
      <c r="M187" s="16">
        <f t="shared" si="0"/>
        <v>167.46440000000001</v>
      </c>
      <c r="N187" s="16">
        <f>'[1]TCE - ANEXO III - Preencher'!O196</f>
        <v>11.44</v>
      </c>
      <c r="O187" s="16">
        <f>'[1]TCE - ANEXO III - Preencher'!P196</f>
        <v>0</v>
      </c>
      <c r="P187" s="16">
        <f t="shared" si="1"/>
        <v>11.44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990.77440000000001</v>
      </c>
    </row>
    <row r="188" spans="1:28" ht="12.75" customHeight="1" x14ac:dyDescent="0.2">
      <c r="A188" s="9">
        <f>IFERROR(VLOOKUP(B188,'[1]DADOS (OCULTAR)'!$P$3:$R$56,3,0),"")</f>
        <v>9767633000609</v>
      </c>
      <c r="B188" s="10" t="str">
        <f>'[1]TCE - ANEXO III - Preencher'!C197</f>
        <v>UPA CAXANGÁ</v>
      </c>
      <c r="C188" s="11"/>
      <c r="D188" s="12" t="str">
        <f>'[1]TCE - ANEXO III - Preencher'!E197</f>
        <v>FERNANDO ANIBAL FIALHO CANTARELLI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225125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1054.04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11.44</v>
      </c>
      <c r="O188" s="16">
        <f>'[1]TCE - ANEXO III - Preencher'!P197</f>
        <v>0</v>
      </c>
      <c r="P188" s="16">
        <f t="shared" si="1"/>
        <v>11.44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1065.48</v>
      </c>
    </row>
    <row r="189" spans="1:28" ht="12.75" customHeight="1" x14ac:dyDescent="0.2">
      <c r="A189" s="9">
        <f>IFERROR(VLOOKUP(B189,'[1]DADOS (OCULTAR)'!$P$3:$R$56,3,0),"")</f>
        <v>9767633000609</v>
      </c>
      <c r="B189" s="10" t="str">
        <f>'[1]TCE - ANEXO III - Preencher'!C198</f>
        <v>UPA CAXANGÁ</v>
      </c>
      <c r="C189" s="11"/>
      <c r="D189" s="12" t="str">
        <f>'[1]TCE - ANEXO III - Preencher'!E198</f>
        <v>FILIPE DE AZEVEDO MESQUITA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225270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808.09</v>
      </c>
      <c r="J189" s="15">
        <f>'[1]TCE - ANEXO III - Preencher'!K198</f>
        <v>0</v>
      </c>
      <c r="K189" s="16">
        <f>'[1]TCE - ANEXO III - Preencher'!L198</f>
        <v>172.96440000000001</v>
      </c>
      <c r="L189" s="16">
        <f>'[1]TCE - ANEXO III - Preencher'!M198</f>
        <v>5.5</v>
      </c>
      <c r="M189" s="16">
        <f t="shared" si="0"/>
        <v>167.46440000000001</v>
      </c>
      <c r="N189" s="16">
        <f>'[1]TCE - ANEXO III - Preencher'!O198</f>
        <v>11.44</v>
      </c>
      <c r="O189" s="16">
        <f>'[1]TCE - ANEXO III - Preencher'!P198</f>
        <v>0</v>
      </c>
      <c r="P189" s="16">
        <f t="shared" si="1"/>
        <v>11.44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986.99440000000004</v>
      </c>
    </row>
    <row r="190" spans="1:28" ht="12.75" customHeight="1" x14ac:dyDescent="0.2">
      <c r="A190" s="9">
        <f>IFERROR(VLOOKUP(B190,'[1]DADOS (OCULTAR)'!$P$3:$R$56,3,0),"")</f>
        <v>9767633000609</v>
      </c>
      <c r="B190" s="10" t="str">
        <f>'[1]TCE - ANEXO III - Preencher'!C199</f>
        <v>UPA CAXANGÁ</v>
      </c>
      <c r="C190" s="11"/>
      <c r="D190" s="12" t="str">
        <f>'[1]TCE - ANEXO III - Preencher'!E199</f>
        <v>GABRIELA NASCIMENTO SANTIAGO</v>
      </c>
      <c r="E190" s="10" t="str">
        <f>IF('[1]TCE - ANEXO III - Preencher'!F199="4 - Assistência Odontológica","2 - Outros Profissionais da Saúde",'[1]TCE - ANEXO III - Preencher'!F199)</f>
        <v>1 - Médico</v>
      </c>
      <c r="F190" s="19" t="str">
        <f>'[1]TCE - ANEXO III - Preencher'!G199</f>
        <v>225125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725.44</v>
      </c>
      <c r="J190" s="15">
        <f>'[1]TCE - ANEXO III - Preencher'!K199</f>
        <v>0</v>
      </c>
      <c r="K190" s="16">
        <f>'[1]TCE - ANEXO III - Preencher'!L199</f>
        <v>172.96440000000001</v>
      </c>
      <c r="L190" s="16">
        <f>'[1]TCE - ANEXO III - Preencher'!M199</f>
        <v>5.5</v>
      </c>
      <c r="M190" s="16">
        <f t="shared" si="0"/>
        <v>167.46440000000001</v>
      </c>
      <c r="N190" s="16">
        <f>'[1]TCE - ANEXO III - Preencher'!O199</f>
        <v>11.44</v>
      </c>
      <c r="O190" s="16">
        <f>'[1]TCE - ANEXO III - Preencher'!P199</f>
        <v>0</v>
      </c>
      <c r="P190" s="16">
        <f t="shared" si="1"/>
        <v>11.44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904.34440000000018</v>
      </c>
    </row>
    <row r="191" spans="1:28" ht="12.75" customHeight="1" x14ac:dyDescent="0.2">
      <c r="A191" s="9">
        <f>IFERROR(VLOOKUP(B191,'[1]DADOS (OCULTAR)'!$P$3:$R$56,3,0),"")</f>
        <v>9767633000609</v>
      </c>
      <c r="B191" s="10" t="str">
        <f>'[1]TCE - ANEXO III - Preencher'!C200</f>
        <v>UPA CAXANGÁ</v>
      </c>
      <c r="C191" s="11"/>
      <c r="D191" s="12" t="str">
        <f>'[1]TCE - ANEXO III - Preencher'!E200</f>
        <v>GEYDSON NOBREGA DA SILVA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225125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438.48</v>
      </c>
      <c r="J191" s="15">
        <f>'[1]TCE - ANEXO III - Preencher'!K200</f>
        <v>0</v>
      </c>
      <c r="K191" s="16">
        <f>'[1]TCE - ANEXO III - Preencher'!L200</f>
        <v>172.96440000000001</v>
      </c>
      <c r="L191" s="16">
        <f>'[1]TCE - ANEXO III - Preencher'!M200</f>
        <v>5.5</v>
      </c>
      <c r="M191" s="16">
        <f t="shared" si="0"/>
        <v>167.46440000000001</v>
      </c>
      <c r="N191" s="16">
        <f>'[1]TCE - ANEXO III - Preencher'!O200</f>
        <v>11.44</v>
      </c>
      <c r="O191" s="16">
        <f>'[1]TCE - ANEXO III - Preencher'!P200</f>
        <v>0</v>
      </c>
      <c r="P191" s="16">
        <f t="shared" si="1"/>
        <v>11.44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617.38440000000014</v>
      </c>
    </row>
    <row r="192" spans="1:28" ht="12.75" customHeight="1" x14ac:dyDescent="0.2">
      <c r="A192" s="9">
        <f>IFERROR(VLOOKUP(B192,'[1]DADOS (OCULTAR)'!$P$3:$R$56,3,0),"")</f>
        <v>9767633000609</v>
      </c>
      <c r="B192" s="10" t="str">
        <f>'[1]TCE - ANEXO III - Preencher'!C201</f>
        <v>UPA CAXANGÁ</v>
      </c>
      <c r="C192" s="11"/>
      <c r="D192" s="12" t="str">
        <f>'[1]TCE - ANEXO III - Preencher'!E201</f>
        <v>GUILHERME UCHOA CAVALCANTI WALMSLEY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225125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790.81</v>
      </c>
      <c r="J192" s="15">
        <f>'[1]TCE - ANEXO III - Preencher'!K201</f>
        <v>0</v>
      </c>
      <c r="K192" s="16">
        <f>'[1]TCE - ANEXO III - Preencher'!L201</f>
        <v>172.96440000000001</v>
      </c>
      <c r="L192" s="16">
        <f>'[1]TCE - ANEXO III - Preencher'!M201</f>
        <v>5.5</v>
      </c>
      <c r="M192" s="16">
        <f t="shared" si="0"/>
        <v>167.46440000000001</v>
      </c>
      <c r="N192" s="16">
        <f>'[1]TCE - ANEXO III - Preencher'!O201</f>
        <v>11.44</v>
      </c>
      <c r="O192" s="16">
        <f>'[1]TCE - ANEXO III - Preencher'!P201</f>
        <v>0</v>
      </c>
      <c r="P192" s="16">
        <f t="shared" si="1"/>
        <v>11.44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969.71440000000007</v>
      </c>
    </row>
    <row r="193" spans="1:28" ht="12.75" customHeight="1" x14ac:dyDescent="0.2">
      <c r="A193" s="9">
        <f>IFERROR(VLOOKUP(B193,'[1]DADOS (OCULTAR)'!$P$3:$R$56,3,0),"")</f>
        <v>9767633000609</v>
      </c>
      <c r="B193" s="10" t="str">
        <f>'[1]TCE - ANEXO III - Preencher'!C202</f>
        <v>UPA CAXANGÁ</v>
      </c>
      <c r="C193" s="11"/>
      <c r="D193" s="12" t="str">
        <f>'[1]TCE - ANEXO III - Preencher'!E202</f>
        <v>GUSTAVO HENRIQUE FRANCA DE MORAES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225125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586.6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11.44</v>
      </c>
      <c r="O193" s="16">
        <f>'[1]TCE - ANEXO III - Preencher'!P202</f>
        <v>0</v>
      </c>
      <c r="P193" s="16">
        <f t="shared" si="1"/>
        <v>11.44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598.04000000000008</v>
      </c>
    </row>
    <row r="194" spans="1:28" ht="12.75" customHeight="1" x14ac:dyDescent="0.2">
      <c r="A194" s="9">
        <f>IFERROR(VLOOKUP(B194,'[1]DADOS (OCULTAR)'!$P$3:$R$56,3,0),"")</f>
        <v>9767633000609</v>
      </c>
      <c r="B194" s="10" t="str">
        <f>'[1]TCE - ANEXO III - Preencher'!C203</f>
        <v>UPA CAXANGÁ</v>
      </c>
      <c r="C194" s="11"/>
      <c r="D194" s="12" t="str">
        <f>'[1]TCE - ANEXO III - Preencher'!E203</f>
        <v>JONAS MENEZES DE LIMA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225125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610.91999999999996</v>
      </c>
      <c r="J194" s="15">
        <f>'[1]TCE - ANEXO III - Preencher'!K203</f>
        <v>0</v>
      </c>
      <c r="K194" s="16">
        <f>'[1]TCE - ANEXO III - Preencher'!L203</f>
        <v>172.96440000000001</v>
      </c>
      <c r="L194" s="16">
        <f>'[1]TCE - ANEXO III - Preencher'!M203</f>
        <v>5.5</v>
      </c>
      <c r="M194" s="16">
        <f t="shared" si="0"/>
        <v>167.46440000000001</v>
      </c>
      <c r="N194" s="16">
        <f>'[1]TCE - ANEXO III - Preencher'!O203</f>
        <v>11.44</v>
      </c>
      <c r="O194" s="16">
        <f>'[1]TCE - ANEXO III - Preencher'!P203</f>
        <v>0</v>
      </c>
      <c r="P194" s="16">
        <f t="shared" si="1"/>
        <v>11.44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789.82439999999997</v>
      </c>
    </row>
    <row r="195" spans="1:28" ht="12.75" customHeight="1" x14ac:dyDescent="0.2">
      <c r="A195" s="9">
        <f>IFERROR(VLOOKUP(B195,'[1]DADOS (OCULTAR)'!$P$3:$R$56,3,0),"")</f>
        <v>9767633000609</v>
      </c>
      <c r="B195" s="10" t="str">
        <f>'[1]TCE - ANEXO III - Preencher'!C204</f>
        <v>UPA CAXANGÁ</v>
      </c>
      <c r="C195" s="11"/>
      <c r="D195" s="12" t="str">
        <f>'[1]TCE - ANEXO III - Preencher'!E204</f>
        <v>JULIANA RODRIGUES CASTELO BRANCO RADNAI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225125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316.20999999999998</v>
      </c>
      <c r="J195" s="15">
        <f>'[1]TCE - ANEXO III - Preencher'!K204</f>
        <v>0</v>
      </c>
      <c r="K195" s="16">
        <f>'[1]TCE - ANEXO III - Preencher'!L204</f>
        <v>172.96440000000001</v>
      </c>
      <c r="L195" s="16">
        <f>'[1]TCE - ANEXO III - Preencher'!M204</f>
        <v>5.5</v>
      </c>
      <c r="M195" s="16">
        <f t="shared" si="0"/>
        <v>167.46440000000001</v>
      </c>
      <c r="N195" s="16">
        <f>'[1]TCE - ANEXO III - Preencher'!O204</f>
        <v>11.44</v>
      </c>
      <c r="O195" s="16">
        <f>'[1]TCE - ANEXO III - Preencher'!P204</f>
        <v>0</v>
      </c>
      <c r="P195" s="16">
        <f t="shared" si="1"/>
        <v>11.44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495.11439999999999</v>
      </c>
    </row>
    <row r="196" spans="1:28" ht="12.75" customHeight="1" x14ac:dyDescent="0.2">
      <c r="A196" s="9">
        <f>IFERROR(VLOOKUP(B196,'[1]DADOS (OCULTAR)'!$P$3:$R$56,3,0),"")</f>
        <v>9767633000609</v>
      </c>
      <c r="B196" s="10" t="str">
        <f>'[1]TCE - ANEXO III - Preencher'!C205</f>
        <v>UPA CAXANGÁ</v>
      </c>
      <c r="C196" s="11"/>
      <c r="D196" s="12" t="str">
        <f>'[1]TCE - ANEXO III - Preencher'!E205</f>
        <v>JULIANNA DE CARVALHO PEREIRA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225124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613.28</v>
      </c>
      <c r="J196" s="15">
        <f>'[1]TCE - ANEXO III - Preencher'!K205</f>
        <v>0</v>
      </c>
      <c r="K196" s="16">
        <f>'[1]TCE - ANEXO III - Preencher'!L205</f>
        <v>172.96440000000001</v>
      </c>
      <c r="L196" s="16">
        <f>'[1]TCE - ANEXO III - Preencher'!M205</f>
        <v>5.5</v>
      </c>
      <c r="M196" s="16">
        <f t="shared" si="0"/>
        <v>167.46440000000001</v>
      </c>
      <c r="N196" s="16">
        <f>'[1]TCE - ANEXO III - Preencher'!O205</f>
        <v>11.44</v>
      </c>
      <c r="O196" s="16">
        <f>'[1]TCE - ANEXO III - Preencher'!P205</f>
        <v>0</v>
      </c>
      <c r="P196" s="16">
        <f t="shared" si="1"/>
        <v>11.44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792.1844000000001</v>
      </c>
    </row>
    <row r="197" spans="1:28" ht="12.75" customHeight="1" x14ac:dyDescent="0.2">
      <c r="A197" s="9">
        <f>IFERROR(VLOOKUP(B197,'[1]DADOS (OCULTAR)'!$P$3:$R$56,3,0),"")</f>
        <v>9767633000609</v>
      </c>
      <c r="B197" s="10" t="str">
        <f>'[1]TCE - ANEXO III - Preencher'!C206</f>
        <v>UPA CAXANGÁ</v>
      </c>
      <c r="C197" s="11"/>
      <c r="D197" s="12" t="str">
        <f>'[1]TCE - ANEXO III - Preencher'!E206</f>
        <v>JULIO CESAR SILVA DE ALBUQUERQUE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225124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587.26</v>
      </c>
      <c r="J197" s="15">
        <f>'[1]TCE - ANEXO III - Preencher'!K206</f>
        <v>0</v>
      </c>
      <c r="K197" s="16">
        <f>'[1]TCE - ANEXO III - Preencher'!L206</f>
        <v>172.96440000000001</v>
      </c>
      <c r="L197" s="16">
        <f>'[1]TCE - ANEXO III - Preencher'!M206</f>
        <v>5.5</v>
      </c>
      <c r="M197" s="16">
        <f t="shared" si="0"/>
        <v>167.46440000000001</v>
      </c>
      <c r="N197" s="16">
        <f>'[1]TCE - ANEXO III - Preencher'!O206</f>
        <v>11.44</v>
      </c>
      <c r="O197" s="16">
        <f>'[1]TCE - ANEXO III - Preencher'!P206</f>
        <v>0</v>
      </c>
      <c r="P197" s="16">
        <f t="shared" si="1"/>
        <v>11.44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766.16440000000011</v>
      </c>
    </row>
    <row r="198" spans="1:28" ht="12.75" customHeight="1" x14ac:dyDescent="0.2">
      <c r="A198" s="9">
        <f>IFERROR(VLOOKUP(B198,'[1]DADOS (OCULTAR)'!$P$3:$R$56,3,0),"")</f>
        <v>9767633000609</v>
      </c>
      <c r="B198" s="10" t="str">
        <f>'[1]TCE - ANEXO III - Preencher'!C207</f>
        <v>UPA CAXANGÁ</v>
      </c>
      <c r="C198" s="11"/>
      <c r="D198" s="12" t="str">
        <f>'[1]TCE - ANEXO III - Preencher'!E207</f>
        <v>KAMILLA DE MACEDO E SILVA CORREA DE OLIVEIRA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225125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748.68</v>
      </c>
      <c r="J198" s="15">
        <f>'[1]TCE - ANEXO III - Preencher'!K207</f>
        <v>0</v>
      </c>
      <c r="K198" s="16">
        <f>'[1]TCE - ANEXO III - Preencher'!L207</f>
        <v>172.96440000000001</v>
      </c>
      <c r="L198" s="16">
        <f>'[1]TCE - ANEXO III - Preencher'!M207</f>
        <v>5.5</v>
      </c>
      <c r="M198" s="16">
        <f t="shared" si="0"/>
        <v>167.46440000000001</v>
      </c>
      <c r="N198" s="16">
        <f>'[1]TCE - ANEXO III - Preencher'!O207</f>
        <v>11.44</v>
      </c>
      <c r="O198" s="16">
        <f>'[1]TCE - ANEXO III - Preencher'!P207</f>
        <v>0</v>
      </c>
      <c r="P198" s="16">
        <f t="shared" si="1"/>
        <v>11.44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927.58439999999996</v>
      </c>
    </row>
    <row r="199" spans="1:28" ht="12.75" customHeight="1" x14ac:dyDescent="0.2">
      <c r="A199" s="9">
        <f>IFERROR(VLOOKUP(B199,'[1]DADOS (OCULTAR)'!$P$3:$R$56,3,0),"")</f>
        <v>9767633000609</v>
      </c>
      <c r="B199" s="10" t="str">
        <f>'[1]TCE - ANEXO III - Preencher'!C208</f>
        <v>UPA CAXANGÁ</v>
      </c>
      <c r="C199" s="11"/>
      <c r="D199" s="12" t="str">
        <f>'[1]TCE - ANEXO III - Preencher'!E208</f>
        <v>LAURA GUIMARAES AZEVEDO TINOCO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225125</v>
      </c>
      <c r="G199" s="14">
        <f>IF('[1]TCE - ANEXO III - Preencher'!H208="","",'[1]TCE - ANEXO III - Preencher'!H208)</f>
        <v>44317</v>
      </c>
      <c r="H199" s="15">
        <f>'[1]TCE - ANEXO III - Preencher'!I208</f>
        <v>0</v>
      </c>
      <c r="I199" s="15">
        <f>'[1]TCE - ANEXO III - Preencher'!J208</f>
        <v>751.56</v>
      </c>
      <c r="J199" s="15">
        <f>'[1]TCE - ANEXO III - Preencher'!K208</f>
        <v>0</v>
      </c>
      <c r="K199" s="16">
        <f>'[1]TCE - ANEXO III - Preencher'!L208</f>
        <v>172.96440000000001</v>
      </c>
      <c r="L199" s="16">
        <f>'[1]TCE - ANEXO III - Preencher'!M208</f>
        <v>5.5</v>
      </c>
      <c r="M199" s="16">
        <f t="shared" si="0"/>
        <v>167.46440000000001</v>
      </c>
      <c r="N199" s="16">
        <f>'[1]TCE - ANEXO III - Preencher'!O208</f>
        <v>11.44</v>
      </c>
      <c r="O199" s="16">
        <f>'[1]TCE - ANEXO III - Preencher'!P208</f>
        <v>0</v>
      </c>
      <c r="P199" s="16">
        <f t="shared" si="1"/>
        <v>11.44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930.46440000000007</v>
      </c>
    </row>
    <row r="200" spans="1:28" ht="12.75" customHeight="1" x14ac:dyDescent="0.2">
      <c r="A200" s="9">
        <f>IFERROR(VLOOKUP(B200,'[1]DADOS (OCULTAR)'!$P$3:$R$56,3,0),"")</f>
        <v>9767633000609</v>
      </c>
      <c r="B200" s="10" t="str">
        <f>'[1]TCE - ANEXO III - Preencher'!C209</f>
        <v>UPA CAXANGÁ</v>
      </c>
      <c r="C200" s="11"/>
      <c r="D200" s="12" t="str">
        <f>'[1]TCE - ANEXO III - Preencher'!E209</f>
        <v>LAYS MIRANDA DE ALMEIDA MARTINS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44317</v>
      </c>
      <c r="H200" s="15">
        <f>'[1]TCE - ANEXO III - Preencher'!I209</f>
        <v>0</v>
      </c>
      <c r="I200" s="15">
        <f>'[1]TCE - ANEXO III - Preencher'!J209</f>
        <v>293.92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11.44</v>
      </c>
      <c r="O200" s="16">
        <f>'[1]TCE - ANEXO III - Preencher'!P209</f>
        <v>0</v>
      </c>
      <c r="P200" s="16">
        <f t="shared" si="1"/>
        <v>11.44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305.36</v>
      </c>
    </row>
    <row r="201" spans="1:28" ht="12.75" customHeight="1" x14ac:dyDescent="0.2">
      <c r="A201" s="9">
        <f>IFERROR(VLOOKUP(B201,'[1]DADOS (OCULTAR)'!$P$3:$R$56,3,0),"")</f>
        <v>9767633000609</v>
      </c>
      <c r="B201" s="10" t="str">
        <f>'[1]TCE - ANEXO III - Preencher'!C210</f>
        <v>UPA CAXANGÁ</v>
      </c>
      <c r="C201" s="11"/>
      <c r="D201" s="12" t="str">
        <f>'[1]TCE - ANEXO III - Preencher'!E210</f>
        <v>LORENA REIMINE GUERRA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225125</v>
      </c>
      <c r="G201" s="14">
        <f>IF('[1]TCE - ANEXO III - Preencher'!H210="","",'[1]TCE - ANEXO III - Preencher'!H210)</f>
        <v>44317</v>
      </c>
      <c r="H201" s="15">
        <f>'[1]TCE - ANEXO III - Preencher'!I210</f>
        <v>0</v>
      </c>
      <c r="I201" s="15">
        <f>'[1]TCE - ANEXO III - Preencher'!J210</f>
        <v>765.47</v>
      </c>
      <c r="J201" s="15">
        <f>'[1]TCE - ANEXO III - Preencher'!K210</f>
        <v>0</v>
      </c>
      <c r="K201" s="16">
        <f>'[1]TCE - ANEXO III - Preencher'!L210</f>
        <v>172.96440000000001</v>
      </c>
      <c r="L201" s="16">
        <f>'[1]TCE - ANEXO III - Preencher'!M210</f>
        <v>5.5</v>
      </c>
      <c r="M201" s="16">
        <f t="shared" si="0"/>
        <v>167.46440000000001</v>
      </c>
      <c r="N201" s="16">
        <f>'[1]TCE - ANEXO III - Preencher'!O210</f>
        <v>11.44</v>
      </c>
      <c r="O201" s="16">
        <f>'[1]TCE - ANEXO III - Preencher'!P210</f>
        <v>0</v>
      </c>
      <c r="P201" s="16">
        <f t="shared" si="1"/>
        <v>11.44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944.37440000000015</v>
      </c>
    </row>
    <row r="202" spans="1:28" ht="12.75" customHeight="1" x14ac:dyDescent="0.2">
      <c r="A202" s="9">
        <f>IFERROR(VLOOKUP(B202,'[1]DADOS (OCULTAR)'!$P$3:$R$56,3,0),"")</f>
        <v>9767633000609</v>
      </c>
      <c r="B202" s="10" t="str">
        <f>'[1]TCE - ANEXO III - Preencher'!C211</f>
        <v>UPA CAXANGÁ</v>
      </c>
      <c r="C202" s="11"/>
      <c r="D202" s="12" t="str">
        <f>'[1]TCE - ANEXO III - Preencher'!E211</f>
        <v>LUANA FREIRE GOES LIMA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225124</v>
      </c>
      <c r="G202" s="14">
        <f>IF('[1]TCE - ANEXO III - Preencher'!H211="","",'[1]TCE - ANEXO III - Preencher'!H211)</f>
        <v>44317</v>
      </c>
      <c r="H202" s="15">
        <f>'[1]TCE - ANEXO III - Preencher'!I211</f>
        <v>0</v>
      </c>
      <c r="I202" s="15">
        <f>'[1]TCE - ANEXO III - Preencher'!J211</f>
        <v>761.14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11.44</v>
      </c>
      <c r="O202" s="16">
        <f>'[1]TCE - ANEXO III - Preencher'!P211</f>
        <v>0</v>
      </c>
      <c r="P202" s="16">
        <f t="shared" si="1"/>
        <v>11.44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772.58</v>
      </c>
    </row>
    <row r="203" spans="1:28" ht="12.75" customHeight="1" x14ac:dyDescent="0.2">
      <c r="A203" s="9">
        <f>IFERROR(VLOOKUP(B203,'[1]DADOS (OCULTAR)'!$P$3:$R$56,3,0),"")</f>
        <v>9767633000609</v>
      </c>
      <c r="B203" s="10" t="str">
        <f>'[1]TCE - ANEXO III - Preencher'!C212</f>
        <v>UPA CAXANGÁ</v>
      </c>
      <c r="C203" s="11"/>
      <c r="D203" s="12" t="str">
        <f>'[1]TCE - ANEXO III - Preencher'!E212</f>
        <v>LUCIANA FIGUEIROA DE SIQUEIRA CAMPOS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225124</v>
      </c>
      <c r="G203" s="14">
        <f>IF('[1]TCE - ANEXO III - Preencher'!H212="","",'[1]TCE - ANEXO III - Preencher'!H212)</f>
        <v>44317</v>
      </c>
      <c r="H203" s="15">
        <f>'[1]TCE - ANEXO III - Preencher'!I212</f>
        <v>0</v>
      </c>
      <c r="I203" s="15">
        <f>'[1]TCE - ANEXO III - Preencher'!J212</f>
        <v>697.35</v>
      </c>
      <c r="J203" s="15">
        <f>'[1]TCE - ANEXO III - Preencher'!K212</f>
        <v>0</v>
      </c>
      <c r="K203" s="16">
        <f>'[1]TCE - ANEXO III - Preencher'!L212</f>
        <v>172.96440000000001</v>
      </c>
      <c r="L203" s="16">
        <f>'[1]TCE - ANEXO III - Preencher'!M212</f>
        <v>5.5</v>
      </c>
      <c r="M203" s="16">
        <f t="shared" si="0"/>
        <v>167.46440000000001</v>
      </c>
      <c r="N203" s="16">
        <f>'[1]TCE - ANEXO III - Preencher'!O212</f>
        <v>11.44</v>
      </c>
      <c r="O203" s="16">
        <f>'[1]TCE - ANEXO III - Preencher'!P212</f>
        <v>0</v>
      </c>
      <c r="P203" s="16">
        <f t="shared" si="1"/>
        <v>11.44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876.25440000000003</v>
      </c>
    </row>
    <row r="204" spans="1:28" ht="12.75" customHeight="1" x14ac:dyDescent="0.2">
      <c r="A204" s="9">
        <f>IFERROR(VLOOKUP(B204,'[1]DADOS (OCULTAR)'!$P$3:$R$56,3,0),"")</f>
        <v>9767633000609</v>
      </c>
      <c r="B204" s="10" t="str">
        <f>'[1]TCE - ANEXO III - Preencher'!C213</f>
        <v>UPA CAXANGÁ</v>
      </c>
      <c r="C204" s="11"/>
      <c r="D204" s="12" t="str">
        <f>'[1]TCE - ANEXO III - Preencher'!E213</f>
        <v>LUIZ MARCELO CORREIA JUNIOR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225270</v>
      </c>
      <c r="G204" s="14">
        <f>IF('[1]TCE - ANEXO III - Preencher'!H213="","",'[1]TCE - ANEXO III - Preencher'!H213)</f>
        <v>44317</v>
      </c>
      <c r="H204" s="15">
        <f>'[1]TCE - ANEXO III - Preencher'!I213</f>
        <v>0</v>
      </c>
      <c r="I204" s="15">
        <f>'[1]TCE - ANEXO III - Preencher'!J213</f>
        <v>984.43</v>
      </c>
      <c r="J204" s="15">
        <f>'[1]TCE - ANEXO III - Preencher'!K213</f>
        <v>0</v>
      </c>
      <c r="K204" s="16">
        <f>'[1]TCE - ANEXO III - Preencher'!L213</f>
        <v>172.96440000000001</v>
      </c>
      <c r="L204" s="16">
        <f>'[1]TCE - ANEXO III - Preencher'!M213</f>
        <v>5.5</v>
      </c>
      <c r="M204" s="16">
        <f t="shared" si="0"/>
        <v>167.46440000000001</v>
      </c>
      <c r="N204" s="16">
        <f>'[1]TCE - ANEXO III - Preencher'!O213</f>
        <v>11.44</v>
      </c>
      <c r="O204" s="16">
        <f>'[1]TCE - ANEXO III - Preencher'!P213</f>
        <v>0</v>
      </c>
      <c r="P204" s="16">
        <f t="shared" si="1"/>
        <v>11.44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1163.3344</v>
      </c>
    </row>
    <row r="205" spans="1:28" ht="12.75" customHeight="1" x14ac:dyDescent="0.2">
      <c r="A205" s="9">
        <f>IFERROR(VLOOKUP(B205,'[1]DADOS (OCULTAR)'!$P$3:$R$56,3,0),"")</f>
        <v>9767633000609</v>
      </c>
      <c r="B205" s="10" t="str">
        <f>'[1]TCE - ANEXO III - Preencher'!C214</f>
        <v>UPA CAXANGÁ</v>
      </c>
      <c r="C205" s="11"/>
      <c r="D205" s="12" t="str">
        <f>'[1]TCE - ANEXO III - Preencher'!E214</f>
        <v>LUIZI ALVES DOS SANTOS</v>
      </c>
      <c r="E205" s="10" t="str">
        <f>IF('[1]TCE - ANEXO III - Preencher'!F214="4 - Assistência Odontológica","2 - Outros Profissionais da Saúde",'[1]TCE - ANEXO III - Preencher'!F214)</f>
        <v>1 - Médico</v>
      </c>
      <c r="F205" s="19" t="str">
        <f>'[1]TCE - ANEXO III - Preencher'!G214</f>
        <v>225125</v>
      </c>
      <c r="G205" s="14">
        <f>IF('[1]TCE - ANEXO III - Preencher'!H214="","",'[1]TCE - ANEXO III - Preencher'!H214)</f>
        <v>44317</v>
      </c>
      <c r="H205" s="15">
        <f>'[1]TCE - ANEXO III - Preencher'!I214</f>
        <v>0</v>
      </c>
      <c r="I205" s="15">
        <f>'[1]TCE - ANEXO III - Preencher'!J214</f>
        <v>666.74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11.44</v>
      </c>
      <c r="O205" s="16">
        <f>'[1]TCE - ANEXO III - Preencher'!P214</f>
        <v>0</v>
      </c>
      <c r="P205" s="16">
        <f t="shared" si="1"/>
        <v>11.44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678.18000000000006</v>
      </c>
    </row>
    <row r="206" spans="1:28" ht="12.75" customHeight="1" x14ac:dyDescent="0.2">
      <c r="A206" s="9">
        <f>IFERROR(VLOOKUP(B206,'[1]DADOS (OCULTAR)'!$P$3:$R$56,3,0),"")</f>
        <v>9767633000609</v>
      </c>
      <c r="B206" s="10" t="str">
        <f>'[1]TCE - ANEXO III - Preencher'!C215</f>
        <v>UPA CAXANGÁ</v>
      </c>
      <c r="C206" s="11"/>
      <c r="D206" s="12" t="str">
        <f>'[1]TCE - ANEXO III - Preencher'!E215</f>
        <v>MARIANA CAVALCANTI DE MELO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225270</v>
      </c>
      <c r="G206" s="14">
        <f>IF('[1]TCE - ANEXO III - Preencher'!H215="","",'[1]TCE - ANEXO III - Preencher'!H215)</f>
        <v>44317</v>
      </c>
      <c r="H206" s="15">
        <f>'[1]TCE - ANEXO III - Preencher'!I215</f>
        <v>0</v>
      </c>
      <c r="I206" s="15">
        <f>'[1]TCE - ANEXO III - Preencher'!J215</f>
        <v>474.25</v>
      </c>
      <c r="J206" s="15">
        <f>'[1]TCE - ANEXO III - Preencher'!K215</f>
        <v>0</v>
      </c>
      <c r="K206" s="16">
        <f>'[1]TCE - ANEXO III - Preencher'!L215</f>
        <v>172.96440000000001</v>
      </c>
      <c r="L206" s="16">
        <f>'[1]TCE - ANEXO III - Preencher'!M215</f>
        <v>5.5</v>
      </c>
      <c r="M206" s="16">
        <f t="shared" si="0"/>
        <v>167.46440000000001</v>
      </c>
      <c r="N206" s="16">
        <f>'[1]TCE - ANEXO III - Preencher'!O215</f>
        <v>11.44</v>
      </c>
      <c r="O206" s="16">
        <f>'[1]TCE - ANEXO III - Preencher'!P215</f>
        <v>0</v>
      </c>
      <c r="P206" s="16">
        <f t="shared" si="1"/>
        <v>11.44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653.15440000000012</v>
      </c>
    </row>
    <row r="207" spans="1:28" ht="12.75" customHeight="1" x14ac:dyDescent="0.2">
      <c r="A207" s="9">
        <f>IFERROR(VLOOKUP(B207,'[1]DADOS (OCULTAR)'!$P$3:$R$56,3,0),"")</f>
        <v>9767633000609</v>
      </c>
      <c r="B207" s="10" t="str">
        <f>'[1]TCE - ANEXO III - Preencher'!C216</f>
        <v>UPA CAXANGÁ</v>
      </c>
      <c r="C207" s="11"/>
      <c r="D207" s="12" t="str">
        <f>'[1]TCE - ANEXO III - Preencher'!E216</f>
        <v>MAVINIER MENDES DE OLIVEIRA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225270</v>
      </c>
      <c r="G207" s="14">
        <f>IF('[1]TCE - ANEXO III - Preencher'!H216="","",'[1]TCE - ANEXO III - Preencher'!H216)</f>
        <v>44317</v>
      </c>
      <c r="H207" s="15">
        <f>'[1]TCE - ANEXO III - Preencher'!I216</f>
        <v>0</v>
      </c>
      <c r="I207" s="15">
        <f>'[1]TCE - ANEXO III - Preencher'!J216</f>
        <v>562.42999999999995</v>
      </c>
      <c r="J207" s="15">
        <f>'[1]TCE - ANEXO III - Preencher'!K216</f>
        <v>0</v>
      </c>
      <c r="K207" s="16">
        <f>'[1]TCE - ANEXO III - Preencher'!L216</f>
        <v>172.96440000000001</v>
      </c>
      <c r="L207" s="16">
        <f>'[1]TCE - ANEXO III - Preencher'!M216</f>
        <v>5.5</v>
      </c>
      <c r="M207" s="16">
        <f t="shared" si="0"/>
        <v>167.46440000000001</v>
      </c>
      <c r="N207" s="16">
        <f>'[1]TCE - ANEXO III - Preencher'!O216</f>
        <v>11.44</v>
      </c>
      <c r="O207" s="16">
        <f>'[1]TCE - ANEXO III - Preencher'!P216</f>
        <v>0</v>
      </c>
      <c r="P207" s="16">
        <f t="shared" si="1"/>
        <v>11.44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741.33439999999996</v>
      </c>
    </row>
    <row r="208" spans="1:28" ht="12.75" customHeight="1" x14ac:dyDescent="0.2">
      <c r="A208" s="9">
        <f>IFERROR(VLOOKUP(B208,'[1]DADOS (OCULTAR)'!$P$3:$R$56,3,0),"")</f>
        <v>9767633000609</v>
      </c>
      <c r="B208" s="10" t="str">
        <f>'[1]TCE - ANEXO III - Preencher'!C217</f>
        <v>UPA CAXANGÁ</v>
      </c>
      <c r="C208" s="11"/>
      <c r="D208" s="12" t="str">
        <f>'[1]TCE - ANEXO III - Preencher'!E217</f>
        <v>NATHALYA MARIA DE MAGALHAES TELES BRINGEL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225124</v>
      </c>
      <c r="G208" s="14">
        <f>IF('[1]TCE - ANEXO III - Preencher'!H217="","",'[1]TCE - ANEXO III - Preencher'!H217)</f>
        <v>44317</v>
      </c>
      <c r="H208" s="15">
        <f>'[1]TCE - ANEXO III - Preencher'!I217</f>
        <v>0</v>
      </c>
      <c r="I208" s="15">
        <f>'[1]TCE - ANEXO III - Preencher'!J217</f>
        <v>389.03</v>
      </c>
      <c r="J208" s="15">
        <f>'[1]TCE - ANEXO III - Preencher'!K217</f>
        <v>0</v>
      </c>
      <c r="K208" s="16">
        <f>'[1]TCE - ANEXO III - Preencher'!L217</f>
        <v>172.96440000000001</v>
      </c>
      <c r="L208" s="16">
        <f>'[1]TCE - ANEXO III - Preencher'!M217</f>
        <v>5.5</v>
      </c>
      <c r="M208" s="16">
        <f t="shared" si="0"/>
        <v>167.46440000000001</v>
      </c>
      <c r="N208" s="16">
        <f>'[1]TCE - ANEXO III - Preencher'!O217</f>
        <v>11.44</v>
      </c>
      <c r="O208" s="16">
        <f>'[1]TCE - ANEXO III - Preencher'!P217</f>
        <v>0</v>
      </c>
      <c r="P208" s="16">
        <f t="shared" si="1"/>
        <v>11.44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567.9344000000001</v>
      </c>
    </row>
    <row r="209" spans="1:28" ht="12.75" customHeight="1" x14ac:dyDescent="0.2">
      <c r="A209" s="9">
        <f>IFERROR(VLOOKUP(B209,'[1]DADOS (OCULTAR)'!$P$3:$R$56,3,0),"")</f>
        <v>9767633000609</v>
      </c>
      <c r="B209" s="10" t="str">
        <f>'[1]TCE - ANEXO III - Preencher'!C218</f>
        <v>UPA CAXANGÁ</v>
      </c>
      <c r="C209" s="11"/>
      <c r="D209" s="12" t="str">
        <f>'[1]TCE - ANEXO III - Preencher'!E218</f>
        <v>PAULA CRISTINA ALVES LEITAO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225124</v>
      </c>
      <c r="G209" s="14">
        <f>IF('[1]TCE - ANEXO III - Preencher'!H218="","",'[1]TCE - ANEXO III - Preencher'!H218)</f>
        <v>44317</v>
      </c>
      <c r="H209" s="15">
        <f>'[1]TCE - ANEXO III - Preencher'!I218</f>
        <v>0</v>
      </c>
      <c r="I209" s="15">
        <f>'[1]TCE - ANEXO III - Preencher'!J218</f>
        <v>428.34</v>
      </c>
      <c r="J209" s="15">
        <f>'[1]TCE - ANEXO III - Preencher'!K218</f>
        <v>0</v>
      </c>
      <c r="K209" s="16">
        <f>'[1]TCE - ANEXO III - Preencher'!L218</f>
        <v>172.96440000000001</v>
      </c>
      <c r="L209" s="16">
        <f>'[1]TCE - ANEXO III - Preencher'!M218</f>
        <v>5.5</v>
      </c>
      <c r="M209" s="16">
        <f t="shared" si="0"/>
        <v>167.46440000000001</v>
      </c>
      <c r="N209" s="16">
        <f>'[1]TCE - ANEXO III - Preencher'!O218</f>
        <v>11.44</v>
      </c>
      <c r="O209" s="16">
        <f>'[1]TCE - ANEXO III - Preencher'!P218</f>
        <v>0</v>
      </c>
      <c r="P209" s="16">
        <f t="shared" si="1"/>
        <v>11.44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607.24440000000004</v>
      </c>
    </row>
    <row r="210" spans="1:28" ht="12.75" customHeight="1" x14ac:dyDescent="0.2">
      <c r="A210" s="9">
        <f>IFERROR(VLOOKUP(B210,'[1]DADOS (OCULTAR)'!$P$3:$R$56,3,0),"")</f>
        <v>9767633000609</v>
      </c>
      <c r="B210" s="10" t="str">
        <f>'[1]TCE - ANEXO III - Preencher'!C219</f>
        <v>UPA CAXANGÁ</v>
      </c>
      <c r="C210" s="11"/>
      <c r="D210" s="12" t="str">
        <f>'[1]TCE - ANEXO III - Preencher'!E219</f>
        <v>PAULO CARDOSO DO NASCIMENTO JUNIOR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225125</v>
      </c>
      <c r="G210" s="14">
        <f>IF('[1]TCE - ANEXO III - Preencher'!H219="","",'[1]TCE - ANEXO III - Preencher'!H219)</f>
        <v>44317</v>
      </c>
      <c r="H210" s="15">
        <f>'[1]TCE - ANEXO III - Preencher'!I219</f>
        <v>0</v>
      </c>
      <c r="I210" s="15">
        <f>'[1]TCE - ANEXO III - Preencher'!J219</f>
        <v>1087.75</v>
      </c>
      <c r="J210" s="15">
        <f>'[1]TCE - ANEXO III - Preencher'!K219</f>
        <v>0</v>
      </c>
      <c r="K210" s="16">
        <f>'[1]TCE - ANEXO III - Preencher'!L219</f>
        <v>172.96440000000001</v>
      </c>
      <c r="L210" s="16">
        <f>'[1]TCE - ANEXO III - Preencher'!M219</f>
        <v>5.5</v>
      </c>
      <c r="M210" s="16">
        <f t="shared" si="0"/>
        <v>167.46440000000001</v>
      </c>
      <c r="N210" s="16">
        <f>'[1]TCE - ANEXO III - Preencher'!O219</f>
        <v>11.44</v>
      </c>
      <c r="O210" s="16">
        <f>'[1]TCE - ANEXO III - Preencher'!P219</f>
        <v>0</v>
      </c>
      <c r="P210" s="16">
        <f t="shared" si="1"/>
        <v>11.44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1266.6544000000001</v>
      </c>
    </row>
    <row r="211" spans="1:28" ht="12.75" customHeight="1" x14ac:dyDescent="0.2">
      <c r="A211" s="9">
        <f>IFERROR(VLOOKUP(B211,'[1]DADOS (OCULTAR)'!$P$3:$R$56,3,0),"")</f>
        <v>9767633000609</v>
      </c>
      <c r="B211" s="10" t="str">
        <f>'[1]TCE - ANEXO III - Preencher'!C220</f>
        <v>UPA CAXANGÁ</v>
      </c>
      <c r="C211" s="11"/>
      <c r="D211" s="12" t="str">
        <f>'[1]TCE - ANEXO III - Preencher'!E220</f>
        <v>RAFAEL BAIA CARDOZO SILVA</v>
      </c>
      <c r="E211" s="10" t="str">
        <f>IF('[1]TCE - ANEXO III - Preencher'!F220="4 - Assistência Odontológica","2 - Outros Profissionais da Saúde",'[1]TCE - ANEXO III - Preencher'!F220)</f>
        <v>1 - Médico</v>
      </c>
      <c r="F211" s="19" t="str">
        <f>'[1]TCE - ANEXO III - Preencher'!G220</f>
        <v>225270</v>
      </c>
      <c r="G211" s="14">
        <f>IF('[1]TCE - ANEXO III - Preencher'!H220="","",'[1]TCE - ANEXO III - Preencher'!H220)</f>
        <v>44317</v>
      </c>
      <c r="H211" s="15">
        <f>'[1]TCE - ANEXO III - Preencher'!I220</f>
        <v>0</v>
      </c>
      <c r="I211" s="15">
        <f>'[1]TCE - ANEXO III - Preencher'!J220</f>
        <v>577.54999999999995</v>
      </c>
      <c r="J211" s="15">
        <f>'[1]TCE - ANEXO III - Preencher'!K220</f>
        <v>0</v>
      </c>
      <c r="K211" s="16">
        <f>'[1]TCE - ANEXO III - Preencher'!L220</f>
        <v>172.96440000000001</v>
      </c>
      <c r="L211" s="16">
        <f>'[1]TCE - ANEXO III - Preencher'!M220</f>
        <v>5.5</v>
      </c>
      <c r="M211" s="16">
        <f t="shared" si="0"/>
        <v>167.46440000000001</v>
      </c>
      <c r="N211" s="16">
        <f>'[1]TCE - ANEXO III - Preencher'!O220</f>
        <v>11.44</v>
      </c>
      <c r="O211" s="16">
        <f>'[1]TCE - ANEXO III - Preencher'!P220</f>
        <v>0</v>
      </c>
      <c r="P211" s="16">
        <f t="shared" si="1"/>
        <v>11.44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756.45440000000008</v>
      </c>
    </row>
    <row r="212" spans="1:28" ht="12.75" customHeight="1" x14ac:dyDescent="0.2">
      <c r="A212" s="9">
        <f>IFERROR(VLOOKUP(B212,'[1]DADOS (OCULTAR)'!$P$3:$R$56,3,0),"")</f>
        <v>9767633000609</v>
      </c>
      <c r="B212" s="10" t="str">
        <f>'[1]TCE - ANEXO III - Preencher'!C221</f>
        <v>UPA CAXANGÁ</v>
      </c>
      <c r="C212" s="11"/>
      <c r="D212" s="12" t="str">
        <f>'[1]TCE - ANEXO III - Preencher'!E221</f>
        <v>RAFAEL DA ROCHA CAMINHA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225125</v>
      </c>
      <c r="G212" s="14">
        <f>IF('[1]TCE - ANEXO III - Preencher'!H221="","",'[1]TCE - ANEXO III - Preencher'!H221)</f>
        <v>44317</v>
      </c>
      <c r="H212" s="15">
        <f>'[1]TCE - ANEXO III - Preencher'!I221</f>
        <v>0</v>
      </c>
      <c r="I212" s="15">
        <f>'[1]TCE - ANEXO III - Preencher'!J221</f>
        <v>667.22</v>
      </c>
      <c r="J212" s="15">
        <f>'[1]TCE - ANEXO III - Preencher'!K221</f>
        <v>0</v>
      </c>
      <c r="K212" s="16">
        <f>'[1]TCE - ANEXO III - Preencher'!L221</f>
        <v>172.96440000000001</v>
      </c>
      <c r="L212" s="16">
        <f>'[1]TCE - ANEXO III - Preencher'!M221</f>
        <v>5.5</v>
      </c>
      <c r="M212" s="16">
        <f t="shared" si="0"/>
        <v>167.46440000000001</v>
      </c>
      <c r="N212" s="16">
        <f>'[1]TCE - ANEXO III - Preencher'!O221</f>
        <v>11.44</v>
      </c>
      <c r="O212" s="16">
        <f>'[1]TCE - ANEXO III - Preencher'!P221</f>
        <v>0</v>
      </c>
      <c r="P212" s="16">
        <f t="shared" si="1"/>
        <v>11.44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846.12440000000015</v>
      </c>
    </row>
    <row r="213" spans="1:28" ht="12.75" customHeight="1" x14ac:dyDescent="0.2">
      <c r="A213" s="9">
        <f>IFERROR(VLOOKUP(B213,'[1]DADOS (OCULTAR)'!$P$3:$R$56,3,0),"")</f>
        <v>9767633000609</v>
      </c>
      <c r="B213" s="10" t="str">
        <f>'[1]TCE - ANEXO III - Preencher'!C222</f>
        <v>UPA CAXANGÁ</v>
      </c>
      <c r="C213" s="11"/>
      <c r="D213" s="12" t="str">
        <f>'[1]TCE - ANEXO III - Preencher'!E222</f>
        <v>RICARDO BRUNO MERTENS FITTIPALDI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225270</v>
      </c>
      <c r="G213" s="14">
        <f>IF('[1]TCE - ANEXO III - Preencher'!H222="","",'[1]TCE - ANEXO III - Preencher'!H222)</f>
        <v>44317</v>
      </c>
      <c r="H213" s="15">
        <f>'[1]TCE - ANEXO III - Preencher'!I222</f>
        <v>0</v>
      </c>
      <c r="I213" s="15">
        <f>'[1]TCE - ANEXO III - Preencher'!J222</f>
        <v>423.95</v>
      </c>
      <c r="J213" s="15">
        <f>'[1]TCE - ANEXO III - Preencher'!K222</f>
        <v>0</v>
      </c>
      <c r="K213" s="16">
        <f>'[1]TCE - ANEXO III - Preencher'!L222</f>
        <v>172.96440000000001</v>
      </c>
      <c r="L213" s="16">
        <f>'[1]TCE - ANEXO III - Preencher'!M222</f>
        <v>5.5</v>
      </c>
      <c r="M213" s="16">
        <f t="shared" si="0"/>
        <v>167.46440000000001</v>
      </c>
      <c r="N213" s="16">
        <f>'[1]TCE - ANEXO III - Preencher'!O222</f>
        <v>11.44</v>
      </c>
      <c r="O213" s="16">
        <f>'[1]TCE - ANEXO III - Preencher'!P222</f>
        <v>0</v>
      </c>
      <c r="P213" s="16">
        <f t="shared" si="1"/>
        <v>11.44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602.85440000000006</v>
      </c>
    </row>
    <row r="214" spans="1:28" ht="12.75" customHeight="1" x14ac:dyDescent="0.2">
      <c r="A214" s="9">
        <f>IFERROR(VLOOKUP(B214,'[1]DADOS (OCULTAR)'!$P$3:$R$56,3,0),"")</f>
        <v>9767633000609</v>
      </c>
      <c r="B214" s="10" t="str">
        <f>'[1]TCE - ANEXO III - Preencher'!C223</f>
        <v>UPA CAXANGÁ</v>
      </c>
      <c r="C214" s="11"/>
      <c r="D214" s="12" t="str">
        <f>'[1]TCE - ANEXO III - Preencher'!E223</f>
        <v>ROBERTA BARROS DE SOUSA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225124</v>
      </c>
      <c r="G214" s="14">
        <f>IF('[1]TCE - ANEXO III - Preencher'!H223="","",'[1]TCE - ANEXO III - Preencher'!H223)</f>
        <v>44317</v>
      </c>
      <c r="H214" s="15">
        <f>'[1]TCE - ANEXO III - Preencher'!I223</f>
        <v>0</v>
      </c>
      <c r="I214" s="15">
        <f>'[1]TCE - ANEXO III - Preencher'!J223</f>
        <v>541.78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11.44</v>
      </c>
      <c r="O214" s="16">
        <f>'[1]TCE - ANEXO III - Preencher'!P223</f>
        <v>0</v>
      </c>
      <c r="P214" s="16">
        <f t="shared" si="1"/>
        <v>11.44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553.22</v>
      </c>
    </row>
    <row r="215" spans="1:28" ht="12.75" customHeight="1" x14ac:dyDescent="0.2">
      <c r="A215" s="9">
        <f>IFERROR(VLOOKUP(B215,'[1]DADOS (OCULTAR)'!$P$3:$R$56,3,0),"")</f>
        <v>9767633000609</v>
      </c>
      <c r="B215" s="10" t="str">
        <f>'[1]TCE - ANEXO III - Preencher'!C224</f>
        <v>UPA CAXANGÁ</v>
      </c>
      <c r="C215" s="11"/>
      <c r="D215" s="12" t="str">
        <f>'[1]TCE - ANEXO III - Preencher'!E224</f>
        <v>SABRINA MONTARROYOS DE ALBUQUERQUE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225124</v>
      </c>
      <c r="G215" s="14">
        <f>IF('[1]TCE - ANEXO III - Preencher'!H224="","",'[1]TCE - ANEXO III - Preencher'!H224)</f>
        <v>44317</v>
      </c>
      <c r="H215" s="15">
        <f>'[1]TCE - ANEXO III - Preencher'!I224</f>
        <v>0</v>
      </c>
      <c r="I215" s="15">
        <f>'[1]TCE - ANEXO III - Preencher'!J224</f>
        <v>562.54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11.44</v>
      </c>
      <c r="O215" s="16">
        <f>'[1]TCE - ANEXO III - Preencher'!P224</f>
        <v>0</v>
      </c>
      <c r="P215" s="16">
        <f t="shared" si="1"/>
        <v>11.44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573.98</v>
      </c>
    </row>
    <row r="216" spans="1:28" ht="12.75" customHeight="1" x14ac:dyDescent="0.2">
      <c r="A216" s="9">
        <f>IFERROR(VLOOKUP(B216,'[1]DADOS (OCULTAR)'!$P$3:$R$56,3,0),"")</f>
        <v>9767633000609</v>
      </c>
      <c r="B216" s="10" t="str">
        <f>'[1]TCE - ANEXO III - Preencher'!C225</f>
        <v>UPA CAXANGÁ</v>
      </c>
      <c r="C216" s="11"/>
      <c r="D216" s="12" t="str">
        <f>'[1]TCE - ANEXO III - Preencher'!E225</f>
        <v>SILVIO JOHNSON MACEDO DE SANTIAGO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225270</v>
      </c>
      <c r="G216" s="14">
        <f>IF('[1]TCE - ANEXO III - Preencher'!H225="","",'[1]TCE - ANEXO III - Preencher'!H225)</f>
        <v>44317</v>
      </c>
      <c r="H216" s="15">
        <f>'[1]TCE - ANEXO III - Preencher'!I225</f>
        <v>0</v>
      </c>
      <c r="I216" s="15">
        <f>'[1]TCE - ANEXO III - Preencher'!J225</f>
        <v>929.68</v>
      </c>
      <c r="J216" s="15">
        <f>'[1]TCE - ANEXO III - Preencher'!K225</f>
        <v>0</v>
      </c>
      <c r="K216" s="16">
        <f>'[1]TCE - ANEXO III - Preencher'!L225</f>
        <v>172.96440000000001</v>
      </c>
      <c r="L216" s="16">
        <f>'[1]TCE - ANEXO III - Preencher'!M225</f>
        <v>5.5</v>
      </c>
      <c r="M216" s="16">
        <f t="shared" si="0"/>
        <v>167.46440000000001</v>
      </c>
      <c r="N216" s="16">
        <f>'[1]TCE - ANEXO III - Preencher'!O225</f>
        <v>11.44</v>
      </c>
      <c r="O216" s="16">
        <f>'[1]TCE - ANEXO III - Preencher'!P225</f>
        <v>0</v>
      </c>
      <c r="P216" s="16">
        <f t="shared" si="1"/>
        <v>11.44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1108.5844</v>
      </c>
    </row>
    <row r="217" spans="1:28" ht="12.75" customHeight="1" x14ac:dyDescent="0.2">
      <c r="A217" s="9">
        <f>IFERROR(VLOOKUP(B217,'[1]DADOS (OCULTAR)'!$P$3:$R$56,3,0),"")</f>
        <v>9767633000609</v>
      </c>
      <c r="B217" s="10" t="str">
        <f>'[1]TCE - ANEXO III - Preencher'!C226</f>
        <v>UPA CAXANGÁ</v>
      </c>
      <c r="C217" s="11"/>
      <c r="D217" s="12" t="str">
        <f>'[1]TCE - ANEXO III - Preencher'!E226</f>
        <v>SIVALDO AUGUSTO RAMOS DE ARAUJO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225125</v>
      </c>
      <c r="G217" s="14">
        <f>IF('[1]TCE - ANEXO III - Preencher'!H226="","",'[1]TCE - ANEXO III - Preencher'!H226)</f>
        <v>44317</v>
      </c>
      <c r="H217" s="15">
        <f>'[1]TCE - ANEXO III - Preencher'!I226</f>
        <v>0</v>
      </c>
      <c r="I217" s="15">
        <f>'[1]TCE - ANEXO III - Preencher'!J226</f>
        <v>832.91</v>
      </c>
      <c r="J217" s="15">
        <f>'[1]TCE - ANEXO III - Preencher'!K226</f>
        <v>0</v>
      </c>
      <c r="K217" s="16">
        <f>'[1]TCE - ANEXO III - Preencher'!L226</f>
        <v>172.96440000000001</v>
      </c>
      <c r="L217" s="16">
        <f>'[1]TCE - ANEXO III - Preencher'!M226</f>
        <v>5.5</v>
      </c>
      <c r="M217" s="16">
        <f t="shared" si="0"/>
        <v>167.46440000000001</v>
      </c>
      <c r="N217" s="16">
        <f>'[1]TCE - ANEXO III - Preencher'!O226</f>
        <v>11.44</v>
      </c>
      <c r="O217" s="16">
        <f>'[1]TCE - ANEXO III - Preencher'!P226</f>
        <v>0</v>
      </c>
      <c r="P217" s="16">
        <f t="shared" si="1"/>
        <v>11.44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1011.8144</v>
      </c>
    </row>
    <row r="218" spans="1:28" ht="12.75" customHeight="1" x14ac:dyDescent="0.2">
      <c r="A218" s="9">
        <f>IFERROR(VLOOKUP(B218,'[1]DADOS (OCULTAR)'!$P$3:$R$56,3,0),"")</f>
        <v>9767633000609</v>
      </c>
      <c r="B218" s="10" t="str">
        <f>'[1]TCE - ANEXO III - Preencher'!C227</f>
        <v>UPA CAXANGÁ</v>
      </c>
      <c r="C218" s="11"/>
      <c r="D218" s="12" t="str">
        <f>'[1]TCE - ANEXO III - Preencher'!E227</f>
        <v>THAIS MIRANDA SOARES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225124</v>
      </c>
      <c r="G218" s="14">
        <f>IF('[1]TCE - ANEXO III - Preencher'!H227="","",'[1]TCE - ANEXO III - Preencher'!H227)</f>
        <v>44317</v>
      </c>
      <c r="H218" s="15">
        <f>'[1]TCE - ANEXO III - Preencher'!I227</f>
        <v>0</v>
      </c>
      <c r="I218" s="15">
        <f>'[1]TCE - ANEXO III - Preencher'!J227</f>
        <v>429.43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11.44</v>
      </c>
      <c r="O218" s="16">
        <f>'[1]TCE - ANEXO III - Preencher'!P227</f>
        <v>0</v>
      </c>
      <c r="P218" s="16">
        <f t="shared" si="1"/>
        <v>11.44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440.87</v>
      </c>
    </row>
    <row r="219" spans="1:28" ht="12.75" customHeight="1" x14ac:dyDescent="0.2">
      <c r="A219" s="9">
        <f>IFERROR(VLOOKUP(B219,'[1]DADOS (OCULTAR)'!$P$3:$R$56,3,0),"")</f>
        <v>9767633000609</v>
      </c>
      <c r="B219" s="10" t="str">
        <f>'[1]TCE - ANEXO III - Preencher'!C228</f>
        <v>UPA CAXANGÁ</v>
      </c>
      <c r="C219" s="11"/>
      <c r="D219" s="12" t="str">
        <f>'[1]TCE - ANEXO III - Preencher'!E228</f>
        <v>VICTORIA REGINA FERREIRA BARBOSA DA SILVA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225125</v>
      </c>
      <c r="G219" s="14">
        <f>IF('[1]TCE - ANEXO III - Preencher'!H228="","",'[1]TCE - ANEXO III - Preencher'!H228)</f>
        <v>44317</v>
      </c>
      <c r="H219" s="15">
        <f>'[1]TCE - ANEXO III - Preencher'!I228</f>
        <v>0</v>
      </c>
      <c r="I219" s="15">
        <f>'[1]TCE - ANEXO III - Preencher'!J228</f>
        <v>806.86</v>
      </c>
      <c r="J219" s="15">
        <f>'[1]TCE - ANEXO III - Preencher'!K228</f>
        <v>0</v>
      </c>
      <c r="K219" s="16">
        <f>'[1]TCE - ANEXO III - Preencher'!L228</f>
        <v>172.96440000000001</v>
      </c>
      <c r="L219" s="16">
        <f>'[1]TCE - ANEXO III - Preencher'!M228</f>
        <v>5.5</v>
      </c>
      <c r="M219" s="16">
        <f t="shared" si="0"/>
        <v>167.46440000000001</v>
      </c>
      <c r="N219" s="16">
        <f>'[1]TCE - ANEXO III - Preencher'!O228</f>
        <v>11.44</v>
      </c>
      <c r="O219" s="16">
        <f>'[1]TCE - ANEXO III - Preencher'!P228</f>
        <v>0</v>
      </c>
      <c r="P219" s="16">
        <f t="shared" si="1"/>
        <v>11.44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985.76440000000002</v>
      </c>
    </row>
    <row r="220" spans="1:28" ht="12.75" customHeight="1" x14ac:dyDescent="0.2">
      <c r="A220" s="9">
        <f>IFERROR(VLOOKUP(B220,'[1]DADOS (OCULTAR)'!$P$3:$R$56,3,0),"")</f>
        <v>9767633000609</v>
      </c>
      <c r="B220" s="10" t="str">
        <f>'[1]TCE - ANEXO III - Preencher'!C229</f>
        <v>UPA CAXANGÁ</v>
      </c>
      <c r="C220" s="11"/>
      <c r="D220" s="12" t="str">
        <f>'[1]TCE - ANEXO III - Preencher'!E229</f>
        <v>WILZE KENIA ARANTES SILVA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225124</v>
      </c>
      <c r="G220" s="14">
        <f>IF('[1]TCE - ANEXO III - Preencher'!H229="","",'[1]TCE - ANEXO III - Preencher'!H229)</f>
        <v>44317</v>
      </c>
      <c r="H220" s="15">
        <f>'[1]TCE - ANEXO III - Preencher'!I229</f>
        <v>0</v>
      </c>
      <c r="I220" s="15">
        <f>'[1]TCE - ANEXO III - Preencher'!J229</f>
        <v>618.02</v>
      </c>
      <c r="J220" s="15">
        <f>'[1]TCE - ANEXO III - Preencher'!K229</f>
        <v>0</v>
      </c>
      <c r="K220" s="16">
        <f>'[1]TCE - ANEXO III - Preencher'!L229</f>
        <v>172.96440000000001</v>
      </c>
      <c r="L220" s="16">
        <f>'[1]TCE - ANEXO III - Preencher'!M229</f>
        <v>5.5</v>
      </c>
      <c r="M220" s="16">
        <f t="shared" si="0"/>
        <v>167.46440000000001</v>
      </c>
      <c r="N220" s="16">
        <f>'[1]TCE - ANEXO III - Preencher'!O229</f>
        <v>11.44</v>
      </c>
      <c r="O220" s="16">
        <f>'[1]TCE - ANEXO III - Preencher'!P229</f>
        <v>0</v>
      </c>
      <c r="P220" s="16">
        <f t="shared" si="1"/>
        <v>11.44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796.92440000000011</v>
      </c>
    </row>
    <row r="221" spans="1:28" ht="12.75" customHeigh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20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20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20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20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20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20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20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20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20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20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20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20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20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20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20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20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20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20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20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20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20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20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20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20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20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20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20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20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20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257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257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257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257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257" si="10">X258-Y258</f>
        <v>0</v>
      </c>
      <c r="AA258" s="17" t="str">
        <f>IF('[1]TCE - ANEXO III - Preencher'!AB267="","",'[1]TCE - ANEXO III - Preencher'!AB267)</f>
        <v/>
      </c>
      <c r="AB258" s="16">
        <f t="shared" ref="AB258:AB5257" si="11">H258+I258+J258+M258+P258+S258+V258+Z258</f>
        <v>0</v>
      </c>
    </row>
    <row r="259" spans="1:28" ht="12.75" customHeigh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20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20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20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20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20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20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20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20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20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20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20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20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20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20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20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20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20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20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20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20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20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20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20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20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20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20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20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20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20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20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20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20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20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20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20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20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20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20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20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20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20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20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20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20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20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20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20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20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20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20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20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20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20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20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20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20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20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20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20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20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20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20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20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20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20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20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20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20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20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20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20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20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20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20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20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20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20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20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20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20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20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20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20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20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20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20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20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20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20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20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20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20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20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20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20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20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20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20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20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20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20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20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20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20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20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20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20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20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20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20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20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20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20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20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20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20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20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20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20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20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20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20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20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20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20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20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20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20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20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20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20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20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20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20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20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20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20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20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20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20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20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20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20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20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20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20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20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20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20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20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20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20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20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20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20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20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20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20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20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20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20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20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20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20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20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20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20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20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20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20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20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20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20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20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20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20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20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20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20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20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20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20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20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20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20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20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20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20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20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20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20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20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20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20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20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20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20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20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20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20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20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20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20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20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20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20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20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20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20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20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20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20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20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20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20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20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20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20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20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20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20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20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20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20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20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20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20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20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20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20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20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20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20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20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20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20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20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20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20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20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20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20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20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20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20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20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20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20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20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20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20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20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20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20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20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5512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5512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5512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5512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5512" si="16">X513-Y513</f>
        <v>0</v>
      </c>
      <c r="AA513" s="17" t="str">
        <f>IF('[1]TCE - ANEXO III - Preencher'!AB522="","",'[1]TCE - ANEXO III - Preencher'!AB522)</f>
        <v/>
      </c>
      <c r="AB513" s="16">
        <f t="shared" ref="AB513:AB5512" si="17">H513+I513+J513+M513+P513+S513+V513+Z513</f>
        <v>0</v>
      </c>
    </row>
    <row r="514" spans="1:28" ht="12.75" customHeigh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20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20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20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20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20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20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20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20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20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20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20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20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20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20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20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20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20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20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20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20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20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20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20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20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20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20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20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20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20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20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20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20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20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20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20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20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20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20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20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20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20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20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20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20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20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20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20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20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20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20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20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20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20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20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20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20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20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20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20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20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20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20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20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20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20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20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20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20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20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20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20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20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20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20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20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20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20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20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20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20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20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20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20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20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20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20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20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20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20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20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20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20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20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20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20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20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20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20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20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20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20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20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20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20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20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20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20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20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20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20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20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20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20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20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20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20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20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20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20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20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20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20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20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20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20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20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20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20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20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20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20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20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20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20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20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20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20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20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20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20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20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20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20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20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20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20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20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20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20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20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20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20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20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20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20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20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20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20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20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20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20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20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20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20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20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20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20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20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20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20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20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20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20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20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20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20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20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20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20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20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20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20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20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20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20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20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20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20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20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20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20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20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20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20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20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20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20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20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20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20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20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20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20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20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20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20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20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20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20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20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20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20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20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20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20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20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20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20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20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20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20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20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20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20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20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20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20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20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20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20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20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20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20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20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20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20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20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20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20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20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20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20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20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20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20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20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20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20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20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20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20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20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20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20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20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5767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5767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5767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5767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5767" si="22">X768-Y768</f>
        <v>0</v>
      </c>
      <c r="AA768" s="17" t="str">
        <f>IF('[1]TCE - ANEXO III - Preencher'!AB777="","",'[1]TCE - ANEXO III - Preencher'!AB777)</f>
        <v/>
      </c>
      <c r="AB768" s="16">
        <f t="shared" ref="AB768:AB5767" si="23">H768+I768+J768+M768+P768+S768+V768+Z768</f>
        <v>0</v>
      </c>
    </row>
    <row r="769" spans="1:28" ht="12.75" customHeigh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20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20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20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20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20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20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20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20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20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20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20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20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20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20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20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20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20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20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20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20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20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20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20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20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20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20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20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20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20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20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20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20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20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20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20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20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20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20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20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20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20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20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20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20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20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20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20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20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20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20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20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20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20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20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20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20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20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20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20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20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20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20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20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20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20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20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20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20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20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20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20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20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20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20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20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20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20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20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20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20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20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20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20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20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20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20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20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20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20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20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20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20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20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20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20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20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20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20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20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20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20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20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20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20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20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20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20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20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20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20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20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20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20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20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20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20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20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20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20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20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20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20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20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20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20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20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20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20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20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20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20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20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20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20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20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20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20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20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20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20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20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20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20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20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20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20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20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20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20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20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20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20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20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20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20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20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20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20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20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20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20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20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20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20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20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20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20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20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20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20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20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20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20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20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20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20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20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20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20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20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20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20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20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20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20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20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20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20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20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20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20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20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20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20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20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20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20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20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20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20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20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20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20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20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20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20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20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20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20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20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20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20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20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20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20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20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20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20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20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20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20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20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20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20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20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20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20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20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20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20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20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20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20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20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20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20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20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20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20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20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20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20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20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20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20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20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20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20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20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20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20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20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20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20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20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6022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6022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6022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6022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6022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6022" si="29">H1023+I1023+J1023+M1023+P1023+S1023+V1023+Z1023</f>
        <v>0</v>
      </c>
    </row>
    <row r="1024" spans="1:28" ht="12.75" customHeight="1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20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20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20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20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20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20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20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20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20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20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20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20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20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20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20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20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20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20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20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20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20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20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20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20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20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20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20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20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20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20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20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20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20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20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20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20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20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20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20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20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20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20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20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20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20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20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20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20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20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20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20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20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20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20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20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20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20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20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20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20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20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20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20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20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20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20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20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20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20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20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20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20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20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20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20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20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20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20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20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20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20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20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20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20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20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20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20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20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20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20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20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20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20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20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20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20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20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20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20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20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20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20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20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20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20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20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20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20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20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20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20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20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20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20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20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20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20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20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20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20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20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20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20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20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20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20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20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20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20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20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20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20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20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20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20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20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20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20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20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20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20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20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20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20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20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20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20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20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20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20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20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20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20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20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20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20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20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20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20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20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20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20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20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20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20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20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20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20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20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20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20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20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20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20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20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20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20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20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20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20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20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20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20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20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20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20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20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20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20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20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20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20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20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20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20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20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20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20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20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20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20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20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20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20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20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20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20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20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20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20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20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20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20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20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20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20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20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20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20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20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20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20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20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20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20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20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20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20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20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20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20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20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20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20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20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20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20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20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20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20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20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20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20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20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20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20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20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20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20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20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20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20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20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20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20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6277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6277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6277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6277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6277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6277" si="35">H1278+I1278+J1278+M1278+P1278+S1278+V1278+Z1278</f>
        <v>0</v>
      </c>
    </row>
    <row r="1279" spans="1:28" ht="12.75" customHeight="1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20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20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20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20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20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20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20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20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20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20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20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20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20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20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20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20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20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20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20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20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20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20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20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20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20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20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20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20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20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20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20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20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20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20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20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20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20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20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20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20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20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20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20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20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20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20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20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20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20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20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20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20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20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20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20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20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20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20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20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20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20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20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20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20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20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20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20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20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20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20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20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20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20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20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20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20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20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20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20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20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20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20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20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20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20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20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20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20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20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20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20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20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20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20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20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20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20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20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20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20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20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20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20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20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20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20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20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20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20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20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20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20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20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20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20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20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20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20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20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20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20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20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20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20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20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20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20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20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20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20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20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20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20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20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20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20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20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20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20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20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20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20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20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20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20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20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20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20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20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20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20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20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20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20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20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20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20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20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20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20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20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20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20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20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20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20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20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20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20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20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20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20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20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20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20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20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20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20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20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20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20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20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20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20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20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20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20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20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20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20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20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20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20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20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20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20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20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20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20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20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20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20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20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20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20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20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20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20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20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20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20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20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20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20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20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20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20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20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20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20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20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20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20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20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20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20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20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20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20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20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20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20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20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20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20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20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20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20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20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20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20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20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20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20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20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20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20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20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20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20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20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20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20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20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20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6532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6532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6532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6532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6532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6532" si="41">H1533+I1533+J1533+M1533+P1533+S1533+V1533+Z1533</f>
        <v>0</v>
      </c>
    </row>
    <row r="1534" spans="1:28" ht="12.75" customHeight="1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20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20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20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20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20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20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20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20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20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20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20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20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20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20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20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20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20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20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20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20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20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20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20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20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20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20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20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20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20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20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20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20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20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20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20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20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20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20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20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20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20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20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20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20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20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20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20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20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20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20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20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20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20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20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20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20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20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20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20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20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20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20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20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20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20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20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20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20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20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20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20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20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20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20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20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20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20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20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20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20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20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20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20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20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20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20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20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20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20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20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20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20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20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20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20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20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20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20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20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20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20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20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20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20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20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20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20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20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20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20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20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20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20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20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20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20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20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20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20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20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20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20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20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20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20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20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20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20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20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20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20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20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20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20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20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20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20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20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20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20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20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20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20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20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20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20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20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20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20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20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20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20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20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20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20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20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20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20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20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20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20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20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20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20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20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20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20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20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20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20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20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20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20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20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20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20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20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20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20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20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20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20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20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20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20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20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20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20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20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20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20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20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20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20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20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20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20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20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20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20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20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20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20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20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20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20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20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20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20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20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20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20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20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20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20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20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20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20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20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20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20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20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20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20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20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20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20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20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20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20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20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20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20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20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20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20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20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20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20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20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20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20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20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20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20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20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20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20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20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20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20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20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20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20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20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6787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6787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6787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6787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6787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6787" si="47">H1788+I1788+J1788+M1788+P1788+S1788+V1788+Z1788</f>
        <v>0</v>
      </c>
    </row>
    <row r="1789" spans="1:28" ht="12.75" customHeight="1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20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20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20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20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20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20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20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20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20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20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20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20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20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20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20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20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20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20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20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20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20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20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20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20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20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20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20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20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20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20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20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20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20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20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20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20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20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20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20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20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20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20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20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20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20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20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20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20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20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20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20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20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20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20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20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20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20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20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20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20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20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20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20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20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20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20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20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20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20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20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20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20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20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20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20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20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20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20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20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20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20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20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20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20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20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20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20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20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20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20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20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20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20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20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20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20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20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20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20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20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20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20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20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20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20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20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20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20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20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20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20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20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20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20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20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20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20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20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20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20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20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20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20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20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20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20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20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20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20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20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20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20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20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20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20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20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20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20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20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20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20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20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20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20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20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20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20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20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20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20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20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20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20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20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20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20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20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20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20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20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20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20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20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20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20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20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20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20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20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20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20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20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20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20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20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20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20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20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20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20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20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20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20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20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20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20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20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20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20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20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20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20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20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20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20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20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20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20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20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20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20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20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20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20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20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20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20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20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20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20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20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20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20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20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20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20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20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20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20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20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20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20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20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20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20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20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20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20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20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20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20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20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20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20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20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20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20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20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20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20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20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20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20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20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20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20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20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20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20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20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20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20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20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20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20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7042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7042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7042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7042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7042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7042" si="53">H2043+I2043+J2043+M2043+P2043+S2043+V2043+Z2043</f>
        <v>0</v>
      </c>
    </row>
    <row r="2044" spans="1:28" ht="12.75" customHeight="1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20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20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20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20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20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20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20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20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20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20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20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20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20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20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20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20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20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20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20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20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20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20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20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20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20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20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20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20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20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20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20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20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20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20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20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20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20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20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20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20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20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20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20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20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20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20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20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20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20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20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20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20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20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20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20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20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20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20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20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20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20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20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20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20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20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20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20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20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20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20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20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20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20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20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20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20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20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20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20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20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20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20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20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20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20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20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20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20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20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20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20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20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20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20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20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20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20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20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20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20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20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20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20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20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20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20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20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20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20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20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20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20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20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20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20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20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20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20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20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20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20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20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20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20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20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20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20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20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20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20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20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20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20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20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20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20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20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20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20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20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20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20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20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20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20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20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20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20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20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20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20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20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20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20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20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20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20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20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20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20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20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20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20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20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20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20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20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20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20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20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20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20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20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20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20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20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20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20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20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20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20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20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20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20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20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20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20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20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20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20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20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20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20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20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20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20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20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20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20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20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20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20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20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20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20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20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20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20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20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20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20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20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20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20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20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20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20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20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20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20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20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20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20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20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20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20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20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20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20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20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20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20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20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20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20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20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20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20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20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20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20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20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20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20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20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20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20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20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20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20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20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20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20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20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20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7297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7297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7297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7297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7297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7297" si="59">H2298+I2298+J2298+M2298+P2298+S2298+V2298+Z2298</f>
        <v>0</v>
      </c>
    </row>
    <row r="2299" spans="1:28" ht="12.75" customHeight="1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20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20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20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20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20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20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20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20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20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20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20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20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20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20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20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20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20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20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20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20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20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20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20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20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20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20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20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20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20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20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20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20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20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20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20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20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20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20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20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20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20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20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20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20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20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20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20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20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20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20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20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20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20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20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20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20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20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20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20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20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20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20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20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20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20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20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20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20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20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20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20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20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20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20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20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20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20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20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20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20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20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20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20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20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20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20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20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20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20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20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20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20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20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20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20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20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20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20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20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20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20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20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20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20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20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20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20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20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20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20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20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20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20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20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20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20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20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20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20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20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20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20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20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20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20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20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20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20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20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20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20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20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20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20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20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20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20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20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20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20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20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20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20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20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20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20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20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20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20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20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20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20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20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20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20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20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20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20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20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20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20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20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20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20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20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20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20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20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20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20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20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20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20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20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20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20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20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20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20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20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20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20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20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20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20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20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20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20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20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20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20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20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20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20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20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20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20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20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20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20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20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20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20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20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20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20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20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20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20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20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20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20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20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20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20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20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20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20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20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20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20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20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20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20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20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20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20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20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20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20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20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20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20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20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20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20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20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20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20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20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20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20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20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20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20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20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20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20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20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20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20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20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20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20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20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7552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7552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7552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7552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7552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7552" si="65">H2553+I2553+J2553+M2553+P2553+S2553+V2553+Z2553</f>
        <v>0</v>
      </c>
    </row>
    <row r="2554" spans="1:28" ht="12.75" customHeight="1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20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20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20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20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20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20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20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20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20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20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20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20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20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20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20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20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20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20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20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20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20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20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20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20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20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20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20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20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20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20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20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20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20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20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20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20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20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20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20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20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20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20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20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20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20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20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20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20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20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20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20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20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20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20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20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20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20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20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20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20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20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20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20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20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20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20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20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20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20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20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20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20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20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20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20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20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20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20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20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20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20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20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20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20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20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20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20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20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20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20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20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20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20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20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20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20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20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20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20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20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20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20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20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20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20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20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20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20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20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20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20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20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20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20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20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20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20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20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20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20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20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20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20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20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20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20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20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20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20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20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20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20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20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20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20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20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20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20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20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20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20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20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20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20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20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20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20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20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20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20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20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20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20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20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20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20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20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20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20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20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20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20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20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20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20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20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20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20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20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20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20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20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20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20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20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20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20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20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20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20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20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20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20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20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20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20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20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20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20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20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20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20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20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20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20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20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20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20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20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20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20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20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20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20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20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20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20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20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20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20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20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20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20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20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20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20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20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20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20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20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20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20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20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20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20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20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20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20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20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20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20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20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20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20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20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20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20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20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20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20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20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20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20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20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20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20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20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20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20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20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20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20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20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20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20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7807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7807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7807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7807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7807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7807" si="71">H2808+I2808+J2808+M2808+P2808+S2808+V2808+Z2808</f>
        <v>0</v>
      </c>
    </row>
    <row r="2809" spans="1:28" ht="12.75" customHeight="1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20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20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20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20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20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20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20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20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20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20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20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20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20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20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20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20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20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20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20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20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20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20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20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20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20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20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20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20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20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20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20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20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20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20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20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20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20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20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20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20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20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20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20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20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20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20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20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20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20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20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20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20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20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20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20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20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20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20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20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20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20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20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20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20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20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20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20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20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20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20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20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20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20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20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20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20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20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20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20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20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20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20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20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20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20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20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20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20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20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20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20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20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20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20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20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20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20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20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20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20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20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20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20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20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20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20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20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20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20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20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20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20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20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20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20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20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20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20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20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20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20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20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20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20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20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20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20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20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20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20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20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20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20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20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20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20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20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20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20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20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20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20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20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20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20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20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20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20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20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20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20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20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20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20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20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20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20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20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20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20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20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20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20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20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20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20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20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20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20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20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20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20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20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20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20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20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20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20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20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20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20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20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20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20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20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20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20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20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20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20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20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20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20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20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20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20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20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20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20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20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20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20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20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20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20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20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20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20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20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20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20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20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20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20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20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20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20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20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20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20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20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20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20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20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20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20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20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20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20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20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20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20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20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20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20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20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20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20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20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20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20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20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20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20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20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20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20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20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20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20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20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20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20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20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20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8062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8062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8062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8062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8062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8062" si="77">H3063+I3063+J3063+M3063+P3063+S3063+V3063+Z3063</f>
        <v>0</v>
      </c>
    </row>
    <row r="3064" spans="1:28" ht="12.75" customHeight="1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20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20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20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20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20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20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20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20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20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20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20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20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20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20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20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20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20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20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20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20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20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20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20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20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20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20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20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20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20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20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20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20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20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20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20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20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20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20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20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20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20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20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20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20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20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20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20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20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20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20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20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20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20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20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20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20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20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20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20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20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20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20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20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20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20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20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20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20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20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20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20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20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20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20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20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20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20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20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20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20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20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20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20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20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20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20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20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20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20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20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20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20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20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20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20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20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20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20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20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20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20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20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20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20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20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20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20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20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20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20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20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20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20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20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20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20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20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20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20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20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20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20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20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20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20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20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20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20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20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20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20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20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20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20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20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20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20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20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20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20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20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20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20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20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20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20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20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20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20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20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20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20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20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20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20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20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20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20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20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20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20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20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20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20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20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20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20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20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20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20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20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20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20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20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20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20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20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20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20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20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20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20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20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20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20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20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20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20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20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20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20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20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20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20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20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20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20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20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20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20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20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20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20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20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20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20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20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20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20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20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20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20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20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20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20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20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20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20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20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20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20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20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20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20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20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20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20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20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20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20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20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20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20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20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20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20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20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20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20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20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20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20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20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20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20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20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20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20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20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20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20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20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20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20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20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8317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8317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8317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8317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8317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8317" si="83">H3318+I3318+J3318+M3318+P3318+S3318+V3318+Z3318</f>
        <v>0</v>
      </c>
    </row>
    <row r="3319" spans="1:28" ht="12.75" customHeight="1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20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20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20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20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20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20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20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20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20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20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20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20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20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20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20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20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20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20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20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20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20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20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20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20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20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20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20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20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20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20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20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20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20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20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20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20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20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20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20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20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20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20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20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20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20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20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20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20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20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20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20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20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20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20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20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20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20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20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20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20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20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20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20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20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20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20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20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20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20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20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20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20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20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20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20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20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20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20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20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20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20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20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20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20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20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20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20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20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20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20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20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20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20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20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20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20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20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20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20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20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20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20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20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20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20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20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20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20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20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20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20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20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20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20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20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20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20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20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20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20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20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20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20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20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20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20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20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20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20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20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20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20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20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20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20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20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20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20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20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20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20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20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20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20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20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20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20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20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20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20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20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20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20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20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20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20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20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20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20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20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20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20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20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20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20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20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20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20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20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20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20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20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20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20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20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20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20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20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20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20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20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20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20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20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20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20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20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20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20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20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20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20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20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20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20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20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20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20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20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20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20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20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20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20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20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20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20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20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20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20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20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20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20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20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20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20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20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20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20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20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20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20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20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20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20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20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20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20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20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20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20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20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20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20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20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20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20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20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20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20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20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20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20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20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20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20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20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20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20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20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20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20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20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20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20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8572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8572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8572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8572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8572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8572" si="89">H3573+I3573+J3573+M3573+P3573+S3573+V3573+Z3573</f>
        <v>0</v>
      </c>
    </row>
    <row r="3574" spans="1:28" ht="12.75" customHeight="1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20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20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20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20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20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20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20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20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20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20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20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20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20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20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20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20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20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20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20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20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20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20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20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20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20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20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20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20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20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20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20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20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20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20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20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20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20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20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20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20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20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20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20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20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20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20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20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20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20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20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20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20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20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20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20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20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20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20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20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20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20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20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20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20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20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20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20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20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20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20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20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20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20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20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20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20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20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20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20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20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20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20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20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20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20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20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20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20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20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20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20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20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20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20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20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20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20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20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20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20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20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20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20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20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20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20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20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20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20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20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20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20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20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20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20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20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20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20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20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20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20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20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20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20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20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20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20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20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20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20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20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20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20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20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20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20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20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20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20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20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20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20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20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20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20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20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20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20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20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20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20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20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20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20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20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20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20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20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20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20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20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20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20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20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20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20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20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20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20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20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20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20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20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20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20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20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20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20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20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20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20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20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20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20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20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20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20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20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20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20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20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20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20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20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20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20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20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20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20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20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20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20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20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20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20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20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20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20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20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20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20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20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20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20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20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20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20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20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20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20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20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20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20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20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20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20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20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20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20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20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20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20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20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20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20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20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20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20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20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20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20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20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20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20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20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20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20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20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20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20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20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20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20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20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20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8827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8827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8827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8827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8827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8827" si="95">H3828+I3828+J3828+M3828+P3828+S3828+V3828+Z3828</f>
        <v>0</v>
      </c>
    </row>
    <row r="3829" spans="1:28" ht="12.75" customHeight="1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20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20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20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20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20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20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20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20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20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20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20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20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20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20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20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20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20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20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20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20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20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20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20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20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20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20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20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20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20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20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20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20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20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20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20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20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20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20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20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20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20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20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20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20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20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20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20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20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20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20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20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20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20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20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20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20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20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20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20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20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20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20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20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20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20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20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20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20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20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20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20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20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20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20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20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20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20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20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20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20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20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20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20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20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20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20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20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20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20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20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20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20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20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20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20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20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20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20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20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20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20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20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20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20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20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20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20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20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20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20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20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20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20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20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20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20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20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20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20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20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20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20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20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20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20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20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20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20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20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20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20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20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20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20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20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20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20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20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20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20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20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20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20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20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20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20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20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20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20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20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20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20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20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20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20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20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20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20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20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20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20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20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20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20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20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20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20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20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20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20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20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20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20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20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20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20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20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20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20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20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20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20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20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20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20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20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20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20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20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20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20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20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20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20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20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20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20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20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20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20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20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20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20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20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20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20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20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20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20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20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20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20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20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20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20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20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20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20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20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20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20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20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20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20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20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20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20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20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20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20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20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20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20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20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20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20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20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20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20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20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20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20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20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20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20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20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20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20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20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20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20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20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20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20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20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9082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9082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9082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9082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9082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9082" si="101">H4083+I4083+J4083+M4083+P4083+S4083+V4083+Z4083</f>
        <v>0</v>
      </c>
    </row>
    <row r="4084" spans="1:28" ht="12.75" customHeight="1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20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20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20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20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20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20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20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20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20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20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20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20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20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20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20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20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20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20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20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20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20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20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20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20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20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20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20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20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20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20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20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20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20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20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20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20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20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20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20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20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20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20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20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20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20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20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20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20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20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20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20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20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20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20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20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20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20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20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20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20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20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20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20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20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20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20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20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20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20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20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20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20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20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20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20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20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20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20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20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20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20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20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20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20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20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20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20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20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20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20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20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20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20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20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20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20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20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20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20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20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20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20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20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20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20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20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20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20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20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20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20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20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20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20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20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20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20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20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20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20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20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20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20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20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20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20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20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20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20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20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20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20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20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20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20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20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20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20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20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20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20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20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20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20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20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20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20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20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20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20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20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20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20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20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20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20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20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20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20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20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20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20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20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20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20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20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20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20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20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20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20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20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20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20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20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20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20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20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20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20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20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20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20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20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20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20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20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20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20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20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20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20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20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20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20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20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20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20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20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20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20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20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20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20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20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20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20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20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20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20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20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20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20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20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20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20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20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20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20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20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20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20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20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20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20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20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20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20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20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20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20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20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20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20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20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20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20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20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20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20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20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20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20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20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20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20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20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20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20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20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20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20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20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20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20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9337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9337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9337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9337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9337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9337" si="107">H4338+I4338+J4338+M4338+P4338+S4338+V4338+Z4338</f>
        <v>0</v>
      </c>
    </row>
    <row r="4339" spans="1:28" ht="12.75" customHeight="1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20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20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20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20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20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20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20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20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20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20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20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20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20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20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20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20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20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20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20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20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20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20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20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20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20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20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20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20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20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20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20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20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20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20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20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20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20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20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20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20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20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20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20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20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20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20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20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20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20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20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20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20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20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20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20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20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20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20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20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20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20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20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20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20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20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20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20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20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20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20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20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20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20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20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20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20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20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20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20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20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20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20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20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20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20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20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20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20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20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20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20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20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20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20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20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20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20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20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20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20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20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20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20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20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20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20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20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20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20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20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20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20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20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20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20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20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20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20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20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20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20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20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20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20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20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20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20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20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20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20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20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20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20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20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20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20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20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20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20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20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20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20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20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20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20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20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20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20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20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20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20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20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20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20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20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20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20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20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20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20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20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20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20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20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20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20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20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20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20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20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20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20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20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20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20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20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20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20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20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20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20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20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20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20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20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20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20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20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20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20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20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20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20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20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20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20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20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20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20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20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20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20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20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20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20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20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20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20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20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20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20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20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20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20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20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20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20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20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20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20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20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20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20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20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20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20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20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20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20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20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20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20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20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20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20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20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20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20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20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20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20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20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20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20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20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20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20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20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20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20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20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20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20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20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20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9592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9592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9592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9592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9592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9592" si="113">H4593+I4593+J4593+M4593+P4593+S4593+V4593+Z4593</f>
        <v>0</v>
      </c>
    </row>
    <row r="4594" spans="1:28" ht="12.75" customHeight="1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20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20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20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20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20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20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20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20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20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20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20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20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20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20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20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20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20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20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20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20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20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20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20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20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20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20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20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20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20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20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20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20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20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20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20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20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20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20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20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20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20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20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20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20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20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20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20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20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20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20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20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20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20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20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20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20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20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20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20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20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20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20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20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20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20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20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20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20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20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20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20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20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20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20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20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20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20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20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20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20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20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20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20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20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20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20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20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20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20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20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20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20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20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20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20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20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20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20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20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20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20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20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20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20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20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20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20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20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20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20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20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20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20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20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20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20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20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20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20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20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20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20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20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20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20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20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20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20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20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20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20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20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20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20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20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20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20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20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20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20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20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20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20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20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20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20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20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20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20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20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20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20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20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20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20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20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20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20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20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20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20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20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20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20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20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20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20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20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20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20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20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20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20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20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20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20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20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20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20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20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20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20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20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20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20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20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20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20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20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20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20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20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20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20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20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20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20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20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20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20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20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20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20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20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20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20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20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20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20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20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20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20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20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20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20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20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20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20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20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20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20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20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20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20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20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20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20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20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20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20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20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20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20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20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20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20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20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20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20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20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20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20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20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20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20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20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20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20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20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20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20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20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20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20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20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9847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9847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9847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9847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9847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9847" si="119">H4848+I4848+J4848+M4848+P4848+S4848+V4848+Z4848</f>
        <v>0</v>
      </c>
    </row>
    <row r="4849" spans="1:28" ht="12.75" customHeight="1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20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20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20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20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20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20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20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20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20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20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20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20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20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20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20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20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20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20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20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20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20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20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20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20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20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20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20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20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20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20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20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20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20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20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20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20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20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20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20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20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20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20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20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20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20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20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20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20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20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20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20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20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20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20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20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20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20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20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20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20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20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20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20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20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20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20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20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20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20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20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20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20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20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20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20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20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20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20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20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20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20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20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20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20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20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20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20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20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20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20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20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20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20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20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20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20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20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20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20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20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20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20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20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20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20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20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20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20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20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20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20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20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20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20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20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20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20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20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20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20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20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20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20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20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20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20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20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20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20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20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20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20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20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20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20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20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20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20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20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20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20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20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20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20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20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20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20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20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20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20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20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20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20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20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diretoria</dc:creator>
  <cp:lastModifiedBy>diretoria</cp:lastModifiedBy>
  <dcterms:created xsi:type="dcterms:W3CDTF">2021-07-05T22:07:27Z</dcterms:created>
  <dcterms:modified xsi:type="dcterms:W3CDTF">2021-07-05T22:07:50Z</dcterms:modified>
</cp:coreProperties>
</file>