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a.neri\Desktop\PCF ABRIL\TCE\"/>
    </mc:Choice>
  </mc:AlternateContent>
  <bookViews>
    <workbookView xWindow="960" yWindow="0" windowWidth="19500" windowHeight="792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<sst xmlns="http://schemas.openxmlformats.org/spreadsheetml/2006/main" count="188" uniqueCount="156">
  <si>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</si>
  <si>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</si>
  <si>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</si>
  <si>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</si>
  <si>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</si>
  <si>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</si>
  <si>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</si>
  <si>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</si>
  <si>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</si>
  <si>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</si>
  <si>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03423683/0001-88</t>
  </si>
  <si>
    <t>ADELTEC SOLUÇÕES</t>
  </si>
  <si>
    <t>MANUTENÇÃO DE SISTEMAS</t>
  </si>
  <si>
    <t>http://www.hospitalmarialucinda.com/transparencia/docs/hec/9/Contrato%20ADELTEC%202012.pdf</t>
  </si>
  <si>
    <t>10891998/0001-15</t>
  </si>
  <si>
    <t>ADVERSIT SERVIÇOS DE INFORMÁTICA LTDA</t>
  </si>
  <si>
    <t>http://www.hospitalmarialucinda.com/transparencia/docs/hec/9/Contrato%20ADVISERSIT%202012.pdf</t>
  </si>
  <si>
    <t>Objeto do contrato</t>
  </si>
  <si>
    <t>19361478/0001-75</t>
  </si>
  <si>
    <t>MDM CONSULTORES E AUDITORES ASSOCIADOS LTDA EPP</t>
  </si>
  <si>
    <t>AUDITORIA</t>
  </si>
  <si>
    <t>http://www.hospitalmarialucinda.com/transparencia/docs/hec/9/Contrato%20AUDISA.PDF</t>
  </si>
  <si>
    <t>1 - Seguros (Imóvel e veículos)</t>
  </si>
  <si>
    <t>11863530/0001-80</t>
  </si>
  <si>
    <t>BRASCON GESTÃO AMBIENTAL</t>
  </si>
  <si>
    <t>LIXO HOSPITALAR</t>
  </si>
  <si>
    <t>http://www.hospitalmarialucinda.com/transparencia/docs/hec/9/Contrato%20BRASCON.pdf</t>
  </si>
  <si>
    <t>2 - Taxas</t>
  </si>
  <si>
    <t>438728754-34</t>
  </si>
  <si>
    <t>EDVALDO COUTINHO RAMOS</t>
  </si>
  <si>
    <t>CASA</t>
  </si>
  <si>
    <t>http://www.hospitalmarialucinda.com/transparencia/docs/hec/9/Contrato%20EDVALDO%20COUTINHO%202017.pdf</t>
  </si>
  <si>
    <t>3 - Contribuições</t>
  </si>
  <si>
    <t>03867460/0001-00</t>
  </si>
  <si>
    <t>CIFOL CONSULTORIO INTEGRADO EM FONOAUDIOLOGIA</t>
  </si>
  <si>
    <t>FONOAUDIOLOGIA</t>
  </si>
  <si>
    <t>http://www.hospitalmarialucinda.com/transparencia/docs/hec/9/Contrato%20CIFOL%20-%202013.pdf</t>
  </si>
  <si>
    <t>4 - Taxa de Manutenção de Conta</t>
  </si>
  <si>
    <t>40432544/0001-47</t>
  </si>
  <si>
    <t xml:space="preserve">CLARO </t>
  </si>
  <si>
    <t>TELEFONE</t>
  </si>
  <si>
    <t>http://www.hospitalmarialucinda.com/transparencia/docs/hec/9/Contrato%20CLARO%202016.pdf</t>
  </si>
  <si>
    <t>5 - Tarifas</t>
  </si>
  <si>
    <t>11187085/0001-85</t>
  </si>
  <si>
    <t>COOPANEST</t>
  </si>
  <si>
    <t>COOPERATIVA ANESTESISTAS</t>
  </si>
  <si>
    <t>http://www.hospitalmarialucinda.com/transparencia/docs/hec/9/Contrato%20COOPANEST%202013.pdf</t>
  </si>
  <si>
    <t>6 - Telefonia Móvel</t>
  </si>
  <si>
    <t>15776211/0001-98</t>
  </si>
  <si>
    <t>F A G DE OLIVEIRA LTDA</t>
  </si>
  <si>
    <t>ENGENHARIA CLÍNICA</t>
  </si>
  <si>
    <t>http://www.hospitalmarialucinda.com/transparencia/docs/hec/9/Contrato%20EBEM%202011.pdf</t>
  </si>
  <si>
    <t>7 - Telefonia Fixa/Internet</t>
  </si>
  <si>
    <t>22707063/0001-15</t>
  </si>
  <si>
    <t>EBSON FARIAS SERVIÇOS DE TAXI</t>
  </si>
  <si>
    <t>TAXI</t>
  </si>
  <si>
    <t>http://www.hospitalmarialucinda.com/transparencia/docs/hec/9/Contrato%20EBSON%202017.PDF</t>
  </si>
  <si>
    <t>8 - Água</t>
  </si>
  <si>
    <t>40893042/0001-13</t>
  </si>
  <si>
    <t xml:space="preserve">GERASTEP </t>
  </si>
  <si>
    <t>GERADORES</t>
  </si>
  <si>
    <t>http://www.hospitalmarialucinda.com/transparencia/docs/hec/9/Contrato%20GERASTEP.pdf</t>
  </si>
  <si>
    <t>9 - Energia Elétrica</t>
  </si>
  <si>
    <t>05633849/0001-16</t>
  </si>
  <si>
    <t xml:space="preserve">GCINET </t>
  </si>
  <si>
    <t>http://www.hospitalmarialucinda.com/transparencia/docs/hec/9/Contrato%20GCINET%202.pdf</t>
  </si>
  <si>
    <t>10 - Locação de Máquinas e Equipamentos (Pessoa Jurídica)</t>
  </si>
  <si>
    <t>11808559/0001-69</t>
  </si>
  <si>
    <t>INTELIGÊNCIA SEGURANÇA PRIVADA</t>
  </si>
  <si>
    <t>VIGILÂNCIA</t>
  </si>
  <si>
    <t>http://www.hospitalmarialucinda.com/transparencia/docs/hec/9/Contrato%20INTELIG%C3%8ANCIA%202013.pdf</t>
  </si>
  <si>
    <t>11 - Locação de Equipamentos Médico-Hospitalares(Pessoa Jurídica)</t>
  </si>
  <si>
    <t>33295443/0001-06</t>
  </si>
  <si>
    <t>MBAF DE SOUZA AMBULATÓRIAL</t>
  </si>
  <si>
    <t>PEDIATRIA AMBULATORIAL</t>
  </si>
  <si>
    <t>http://www.hospitalmarialucinda.com/transparencia/docs/hec/9/Contrato%20MBAF%20DE%20SOUZA%202019.pdf</t>
  </si>
  <si>
    <t>12 - Locação de Veículos Automotores (Pessoa Jurídica) (Exceto Ambulância)</t>
  </si>
  <si>
    <t>92306257/0006-07</t>
  </si>
  <si>
    <t>MV INFORMÁTICA NORDESTE LTDA</t>
  </si>
  <si>
    <t>http://www.hospitalmarialucinda.com/transparencia/docs/hec/9/Contrato%20MV%202012.pdf</t>
  </si>
  <si>
    <t>13 - Serviço Gráficos, de Encadernação e de Emolduração</t>
  </si>
  <si>
    <t>11268302/0001-61</t>
  </si>
  <si>
    <t>NAZANET SERVIÇOS DE COMUNICAÇÃO LTDA</t>
  </si>
  <si>
    <t>INTERNET</t>
  </si>
  <si>
    <t>http://www.hospitalmarialucinda.com/transparencia/docs/hec/9/Contrato%20NAZANET%202017.pdf</t>
  </si>
  <si>
    <t>14 - Serviços Judiciais e Cartoriais</t>
  </si>
  <si>
    <t>18630942/0001-19</t>
  </si>
  <si>
    <t>DPR SERVIÇOS E COMERCIO DE PROD DE INFORMATICA LTDA ME</t>
  </si>
  <si>
    <t>http://www.hospitalmarialucinda.com/transparencia/docs/hec/9/Contrato%20PROVTEL%202017.pdf</t>
  </si>
  <si>
    <t>15 - Outras Despesas Gerais (Pessoa Juridica)</t>
  </si>
  <si>
    <t>12.038.681/0001-66</t>
  </si>
  <si>
    <t>JOSÉ SÉRGIO DA SILVA E A</t>
  </si>
  <si>
    <t>AR CONDICIONADO</t>
  </si>
  <si>
    <t>http://www.hospitalmarialucinda.com/transparencia/docs/hec/9/Contrato%20SERTEC%202012.pdf</t>
  </si>
  <si>
    <t>16 - Médicos</t>
  </si>
  <si>
    <t>04.732.857/0001-57</t>
  </si>
  <si>
    <t>SINTESE PORTAL</t>
  </si>
  <si>
    <t>PORTAL SINTESE</t>
  </si>
  <si>
    <t>http://www.hospitalmarialucinda.com/transparencia/docs/hec/9/Contrato%20S%C3%8DNTESE%202012.PDF</t>
  </si>
  <si>
    <t>17 - Outros profissionais de saúde</t>
  </si>
  <si>
    <t>06.285.083/0001-99</t>
  </si>
  <si>
    <t>TECMAQULI LTDA</t>
  </si>
  <si>
    <t>LAVANDERIA</t>
  </si>
  <si>
    <t>http://www.hospitalmarialucinda.com/transparencia/docs/hec/9/Contrato%20TECMAQLI%202012.pdf</t>
  </si>
  <si>
    <t>18 - Laboratório</t>
  </si>
  <si>
    <t>06.173.476/0001-00</t>
  </si>
  <si>
    <t xml:space="preserve">ANTONIO CABLOCO DA SILVA ME </t>
  </si>
  <si>
    <t>DEDETIZAÇÃO</t>
  </si>
  <si>
    <t>http://www.hospitalmarialucinda.com/transparencia/docs/hec/9/Contrato%20TECMAT%202020.pdf</t>
  </si>
  <si>
    <t>19 - Alimentação/Dietas</t>
  </si>
  <si>
    <t>07264015/0001-06</t>
  </si>
  <si>
    <t>ALIOMAR DE GUSMÃO NERES ME</t>
  </si>
  <si>
    <t>IMPRESSORAS</t>
  </si>
  <si>
    <t>http://www.hospitalmarialucinda.com/transparencia/docs/hec/9/Contrato%20UNISERVICE.pdf</t>
  </si>
  <si>
    <t>20 - Locação de Ambulâncias</t>
  </si>
  <si>
    <t>24380578/0020-41</t>
  </si>
  <si>
    <t>WHITE MARTINS</t>
  </si>
  <si>
    <t>OXIGÊNIO</t>
  </si>
  <si>
    <t>http://www.hospitalmarialucinda.com/transparencia/docs/hec/9/Contrato%20WHITE%20MARTINS%202011.pdf</t>
  </si>
  <si>
    <t>21 - Outras Pessoas Jurídicas</t>
  </si>
  <si>
    <t>02668797/0001-25</t>
  </si>
  <si>
    <t>BRASIL GESTÃO DE DADOS INFORMAÇÕES DE DOC LTDA</t>
  </si>
  <si>
    <t>http://www.hospitalmarialucinda.com/transparencia/docs/hec/9/Contrato%20BRASIL%20DOC%202018.pdf</t>
  </si>
  <si>
    <t>22 - Médicos</t>
  </si>
  <si>
    <t>04417367/0001-66</t>
  </si>
  <si>
    <t>F MALTA</t>
  </si>
  <si>
    <t>SERVIÇOS MÉDICOS</t>
  </si>
  <si>
    <t>http://www.hospitalmarialucinda.com/transparencia/docs/hec/9/Contrato%20FMALTA%202020.pdf</t>
  </si>
  <si>
    <t>23 - Outros profissionais de saúde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</si>
  <si>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</si>
  <si>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</si>
  <si>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</si>
  <si>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24 - Pessoa Jurídica</t>
  </si>
  <si>
    <t>01141468/0001-69</t>
  </si>
  <si>
    <t>MEDCALL COMERCIO E SERVIÇO DE EQUIPAMENTOS MÉDICOS LTDA</t>
  </si>
  <si>
    <t>EQUIPAMENTOS MÉDICOS</t>
  </si>
  <si>
    <t>http://www.hospitalmarialucinda.com/transparencia/docs/hec/9/Contrato%20MEDCALL%202020.pdf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</si>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</sst>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%20HEC%20&#8211;%20contratos%20&#8211;%20202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A13" zoomScale="90" zoomScaleNormal="90" workbookViewId="0">
      <selection activeCell="C31" sqref="C31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9767633000366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43733</v>
      </c>
      <c r="G2" s="10">
        <v>44099</v>
      </c>
      <c r="H2" s="11">
        <v>427.61</v>
      </c>
      <c r="I2" s="12" t="s">
        <v>13</v>
      </c>
    </row>
    <row r="3" spans="1:22" s="15" customFormat="1" ht="20.25" customHeight="1" x14ac:dyDescent="0.2">
      <c r="A3" s="13">
        <f>IFERROR(VLOOKUP(B3,'[1]DADOS (OCULTAR)'!$P$3:$R$56,3,0),"")</f>
        <v>9767633000366</v>
      </c>
      <c r="B3" s="6" t="s">
        <v>9</v>
      </c>
      <c r="C3" s="7" t="s">
        <v>14</v>
      </c>
      <c r="D3" s="8" t="s">
        <v>15</v>
      </c>
      <c r="E3" s="9" t="s">
        <v>12</v>
      </c>
      <c r="F3" s="10">
        <v>43617</v>
      </c>
      <c r="G3" s="10">
        <v>43981</v>
      </c>
      <c r="H3" s="14">
        <v>1282.5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(OCULTAR)'!$P$3:$R$56,3,0),"")</f>
        <v>9767633000366</v>
      </c>
      <c r="B4" s="6" t="s">
        <v>9</v>
      </c>
      <c r="C4" s="7" t="s">
        <v>18</v>
      </c>
      <c r="D4" s="8" t="s">
        <v>19</v>
      </c>
      <c r="E4" s="9" t="s">
        <v>20</v>
      </c>
      <c r="F4" s="10">
        <v>43263</v>
      </c>
      <c r="G4" s="10">
        <v>43628</v>
      </c>
      <c r="H4" s="16">
        <v>728</v>
      </c>
      <c r="I4" s="12" t="s">
        <v>21</v>
      </c>
      <c r="V4" s="17" t="s">
        <v>22</v>
      </c>
    </row>
    <row r="5" spans="1:22" s="15" customFormat="1" ht="20.25" customHeight="1" x14ac:dyDescent="0.2">
      <c r="A5" s="13">
        <f>IFERROR(VLOOKUP(B5,'[1]DADOS (OCULTAR)'!$P$3:$R$56,3,0),"")</f>
        <v>9767633000366</v>
      </c>
      <c r="B5" s="6" t="s">
        <v>9</v>
      </c>
      <c r="C5" s="7" t="s">
        <v>23</v>
      </c>
      <c r="D5" s="8" t="s">
        <v>24</v>
      </c>
      <c r="E5" s="9" t="s">
        <v>25</v>
      </c>
      <c r="F5" s="10">
        <v>43600</v>
      </c>
      <c r="G5" s="10">
        <v>43966</v>
      </c>
      <c r="H5" s="14">
        <v>55</v>
      </c>
      <c r="I5" s="12" t="s">
        <v>26</v>
      </c>
      <c r="V5" s="17" t="s">
        <v>27</v>
      </c>
    </row>
    <row r="6" spans="1:22" s="15" customFormat="1" ht="20.25" customHeight="1" x14ac:dyDescent="0.2">
      <c r="A6" s="13">
        <f>IFERROR(VLOOKUP(B6,'[1]DADOS (OCULTAR)'!$P$3:$R$56,3,0),"")</f>
        <v>9767633000366</v>
      </c>
      <c r="B6" s="6" t="s">
        <v>9</v>
      </c>
      <c r="C6" s="7" t="s">
        <v>28</v>
      </c>
      <c r="D6" s="8" t="s">
        <v>29</v>
      </c>
      <c r="E6" s="9" t="s">
        <v>30</v>
      </c>
      <c r="F6" s="10">
        <v>43822</v>
      </c>
      <c r="G6" s="10">
        <v>44188</v>
      </c>
      <c r="H6" s="14">
        <v>830</v>
      </c>
      <c r="I6" s="12" t="s">
        <v>31</v>
      </c>
      <c r="V6" s="17" t="s">
        <v>32</v>
      </c>
    </row>
    <row r="7" spans="1:22" s="15" customFormat="1" ht="20.25" customHeight="1" x14ac:dyDescent="0.2">
      <c r="A7" s="13">
        <f>IFERROR(VLOOKUP(B7,'[1]DADOS (OCULTAR)'!$P$3:$R$56,3,0),"")</f>
        <v>9767633000366</v>
      </c>
      <c r="B7" s="6" t="s">
        <v>9</v>
      </c>
      <c r="C7" s="7" t="s">
        <v>33</v>
      </c>
      <c r="D7" s="8" t="s">
        <v>34</v>
      </c>
      <c r="E7" s="9" t="s">
        <v>35</v>
      </c>
      <c r="F7" s="10">
        <v>43541</v>
      </c>
      <c r="G7" s="10">
        <v>43907</v>
      </c>
      <c r="H7" s="14">
        <v>3750</v>
      </c>
      <c r="I7" s="12" t="s">
        <v>36</v>
      </c>
      <c r="V7" s="17" t="s">
        <v>37</v>
      </c>
    </row>
    <row r="8" spans="1:22" s="15" customFormat="1" ht="20.25" customHeight="1" x14ac:dyDescent="0.2">
      <c r="A8" s="13">
        <f>IFERROR(VLOOKUP(B8,'[1]DADOS (OCULTAR)'!$P$3:$R$56,3,0),"")</f>
        <v>9767633000366</v>
      </c>
      <c r="B8" s="6" t="s">
        <v>9</v>
      </c>
      <c r="C8" s="7" t="s">
        <v>38</v>
      </c>
      <c r="D8" s="8" t="s">
        <v>39</v>
      </c>
      <c r="E8" s="9" t="s">
        <v>40</v>
      </c>
      <c r="F8" s="10">
        <v>42579</v>
      </c>
      <c r="G8" s="10">
        <v>44040</v>
      </c>
      <c r="H8" s="14">
        <v>1047.68</v>
      </c>
      <c r="I8" s="12" t="s">
        <v>41</v>
      </c>
      <c r="V8" s="17" t="s">
        <v>42</v>
      </c>
    </row>
    <row r="9" spans="1:22" s="15" customFormat="1" ht="20.25" customHeight="1" x14ac:dyDescent="0.2">
      <c r="A9" s="13">
        <f>IFERROR(VLOOKUP(B9,'[1]DADOS (OCULTAR)'!$P$3:$R$56,3,0),"")</f>
        <v>9767633000366</v>
      </c>
      <c r="B9" s="6" t="s">
        <v>9</v>
      </c>
      <c r="C9" s="7" t="s">
        <v>43</v>
      </c>
      <c r="D9" s="8" t="s">
        <v>44</v>
      </c>
      <c r="E9" s="9" t="s">
        <v>45</v>
      </c>
      <c r="F9" s="10">
        <v>43739</v>
      </c>
      <c r="G9" s="10">
        <v>44105</v>
      </c>
      <c r="H9" s="14">
        <v>4242.97</v>
      </c>
      <c r="I9" s="12" t="s">
        <v>46</v>
      </c>
      <c r="V9" s="17" t="s">
        <v>47</v>
      </c>
    </row>
    <row r="10" spans="1:22" s="15" customFormat="1" ht="20.25" customHeight="1" x14ac:dyDescent="0.2">
      <c r="A10" s="13">
        <f>IFERROR(VLOOKUP(B10,'[1]DADOS (OCULTAR)'!$P$3:$R$56,3,0),"")</f>
        <v>9767633000366</v>
      </c>
      <c r="B10" s="6" t="s">
        <v>9</v>
      </c>
      <c r="C10" s="7" t="s">
        <v>48</v>
      </c>
      <c r="D10" s="8" t="s">
        <v>49</v>
      </c>
      <c r="E10" s="9" t="s">
        <v>50</v>
      </c>
      <c r="F10" s="10">
        <v>43566</v>
      </c>
      <c r="G10" s="10">
        <v>43932</v>
      </c>
      <c r="H10" s="14">
        <v>9944.91</v>
      </c>
      <c r="I10" s="12" t="s">
        <v>51</v>
      </c>
      <c r="V10" s="17" t="s">
        <v>52</v>
      </c>
    </row>
    <row r="11" spans="1:22" s="15" customFormat="1" ht="20.25" customHeight="1" x14ac:dyDescent="0.2">
      <c r="A11" s="13">
        <f>IFERROR(VLOOKUP(B11,'[1]DADOS (OCULTAR)'!$P$3:$R$56,3,0),"")</f>
        <v>9767633000366</v>
      </c>
      <c r="B11" s="6" t="s">
        <v>9</v>
      </c>
      <c r="C11" s="7" t="s">
        <v>53</v>
      </c>
      <c r="D11" s="8" t="s">
        <v>54</v>
      </c>
      <c r="E11" s="9" t="s">
        <v>55</v>
      </c>
      <c r="F11" s="10">
        <v>43764</v>
      </c>
      <c r="G11" s="10">
        <v>44127</v>
      </c>
      <c r="H11" s="14">
        <v>3690</v>
      </c>
      <c r="I11" s="12" t="s">
        <v>56</v>
      </c>
      <c r="V11" s="17" t="s">
        <v>57</v>
      </c>
    </row>
    <row r="12" spans="1:22" s="15" customFormat="1" ht="20.25" customHeight="1" x14ac:dyDescent="0.2">
      <c r="A12" s="13">
        <f>IFERROR(VLOOKUP(B12,'[1]DADOS (OCULTAR)'!$P$3:$R$56,3,0),"")</f>
        <v>9767633000366</v>
      </c>
      <c r="B12" s="6" t="s">
        <v>9</v>
      </c>
      <c r="C12" s="7" t="s">
        <v>58</v>
      </c>
      <c r="D12" s="8" t="s">
        <v>59</v>
      </c>
      <c r="E12" s="9" t="s">
        <v>60</v>
      </c>
      <c r="F12" s="10">
        <v>40910</v>
      </c>
      <c r="G12" s="10">
        <v>41276</v>
      </c>
      <c r="H12" s="14">
        <v>480</v>
      </c>
      <c r="I12" s="12" t="s">
        <v>61</v>
      </c>
      <c r="V12" s="17" t="s">
        <v>62</v>
      </c>
    </row>
    <row r="13" spans="1:22" s="15" customFormat="1" ht="20.25" customHeight="1" x14ac:dyDescent="0.2">
      <c r="A13" s="13">
        <f>IFERROR(VLOOKUP(B13,'[1]DADOS (OCULTAR)'!$P$3:$R$56,3,0),"")</f>
        <v>9767633000366</v>
      </c>
      <c r="B13" s="6" t="s">
        <v>9</v>
      </c>
      <c r="C13" s="7" t="s">
        <v>63</v>
      </c>
      <c r="D13" s="8" t="s">
        <v>64</v>
      </c>
      <c r="E13" s="9" t="s">
        <v>12</v>
      </c>
      <c r="F13" s="10">
        <v>42326</v>
      </c>
      <c r="G13" s="10">
        <v>42692</v>
      </c>
      <c r="H13" s="14">
        <v>1000</v>
      </c>
      <c r="I13" s="12" t="s">
        <v>65</v>
      </c>
      <c r="V13" s="17" t="s">
        <v>66</v>
      </c>
    </row>
    <row r="14" spans="1:22" s="15" customFormat="1" ht="20.25" customHeight="1" x14ac:dyDescent="0.2">
      <c r="A14" s="13">
        <f>IFERROR(VLOOKUP(B14,'[1]DADOS (OCULTAR)'!$P$3:$R$56,3,0),"")</f>
        <v>9767633000366</v>
      </c>
      <c r="B14" s="6" t="s">
        <v>9</v>
      </c>
      <c r="C14" s="7" t="s">
        <v>67</v>
      </c>
      <c r="D14" s="8" t="s">
        <v>68</v>
      </c>
      <c r="E14" s="9" t="s">
        <v>69</v>
      </c>
      <c r="F14" s="10">
        <v>41548</v>
      </c>
      <c r="G14" s="10">
        <v>44197</v>
      </c>
      <c r="H14" s="14">
        <v>47833.86</v>
      </c>
      <c r="I14" s="12" t="s">
        <v>70</v>
      </c>
      <c r="V14" s="17" t="s">
        <v>71</v>
      </c>
    </row>
    <row r="15" spans="1:22" s="15" customFormat="1" ht="20.25" customHeight="1" x14ac:dyDescent="0.2">
      <c r="A15" s="13">
        <f>IFERROR(VLOOKUP(B15,'[1]DADOS (OCULTAR)'!$P$3:$R$56,3,0),"")</f>
        <v>9767633000366</v>
      </c>
      <c r="B15" s="6" t="s">
        <v>9</v>
      </c>
      <c r="C15" s="7" t="s">
        <v>72</v>
      </c>
      <c r="D15" s="8" t="s">
        <v>73</v>
      </c>
      <c r="E15" s="9" t="s">
        <v>74</v>
      </c>
      <c r="F15" s="10">
        <v>43566</v>
      </c>
      <c r="G15" s="10">
        <v>43932</v>
      </c>
      <c r="H15" s="14">
        <v>5000</v>
      </c>
      <c r="I15" s="12" t="s">
        <v>75</v>
      </c>
      <c r="V15" s="17" t="s">
        <v>76</v>
      </c>
    </row>
    <row r="16" spans="1:22" s="15" customFormat="1" ht="20.25" customHeight="1" x14ac:dyDescent="0.2">
      <c r="A16" s="13">
        <f>IFERROR(VLOOKUP(B16,'[1]DADOS (OCULTAR)'!$P$3:$R$56,3,0),"")</f>
        <v>9767633000366</v>
      </c>
      <c r="B16" s="6" t="s">
        <v>9</v>
      </c>
      <c r="C16" s="7" t="s">
        <v>77</v>
      </c>
      <c r="D16" s="8" t="s">
        <v>78</v>
      </c>
      <c r="E16" s="9" t="s">
        <v>12</v>
      </c>
      <c r="F16" s="10">
        <v>43281</v>
      </c>
      <c r="G16" s="10">
        <v>43646</v>
      </c>
      <c r="H16" s="14">
        <v>14030.9</v>
      </c>
      <c r="I16" s="12" t="s">
        <v>79</v>
      </c>
      <c r="V16" s="17" t="s">
        <v>80</v>
      </c>
    </row>
    <row r="17" spans="1:22" s="15" customFormat="1" ht="20.25" customHeight="1" x14ac:dyDescent="0.2">
      <c r="A17" s="13">
        <f>IFERROR(VLOOKUP(B17,'[1]DADOS (OCULTAR)'!$P$3:$R$56,3,0),"")</f>
        <v>9767633000366</v>
      </c>
      <c r="B17" s="6" t="s">
        <v>9</v>
      </c>
      <c r="C17" s="7" t="s">
        <v>81</v>
      </c>
      <c r="D17" s="8" t="s">
        <v>82</v>
      </c>
      <c r="E17" s="9" t="s">
        <v>83</v>
      </c>
      <c r="F17" s="10">
        <v>43556</v>
      </c>
      <c r="G17" s="10">
        <v>43922</v>
      </c>
      <c r="H17" s="14">
        <v>204.9</v>
      </c>
      <c r="I17" s="12" t="s">
        <v>84</v>
      </c>
      <c r="V17" s="17" t="s">
        <v>85</v>
      </c>
    </row>
    <row r="18" spans="1:22" s="15" customFormat="1" ht="20.25" customHeight="1" x14ac:dyDescent="0.2">
      <c r="A18" s="13">
        <f>IFERROR(VLOOKUP(B18,'[1]DADOS (OCULTAR)'!$P$3:$R$56,3,0),"")</f>
        <v>9767633000366</v>
      </c>
      <c r="B18" s="6" t="s">
        <v>9</v>
      </c>
      <c r="C18" s="7" t="s">
        <v>86</v>
      </c>
      <c r="D18" s="8" t="s">
        <v>87</v>
      </c>
      <c r="E18" s="9" t="s">
        <v>12</v>
      </c>
      <c r="F18" s="10">
        <v>43879</v>
      </c>
      <c r="G18" s="10">
        <v>44245</v>
      </c>
      <c r="H18" s="14">
        <v>3000</v>
      </c>
      <c r="I18" s="12" t="s">
        <v>88</v>
      </c>
      <c r="V18" s="17" t="s">
        <v>89</v>
      </c>
    </row>
    <row r="19" spans="1:22" s="15" customFormat="1" ht="20.25" customHeight="1" x14ac:dyDescent="0.2">
      <c r="A19" s="13">
        <f>IFERROR(VLOOKUP(B19,'[1]DADOS (OCULTAR)'!$P$3:$R$56,3,0),"")</f>
        <v>9767633000366</v>
      </c>
      <c r="B19" s="6" t="s">
        <v>9</v>
      </c>
      <c r="C19" s="7" t="s">
        <v>90</v>
      </c>
      <c r="D19" s="8" t="s">
        <v>91</v>
      </c>
      <c r="E19" s="9" t="s">
        <v>92</v>
      </c>
      <c r="F19" s="10">
        <v>43832</v>
      </c>
      <c r="G19" s="10">
        <v>44198</v>
      </c>
      <c r="H19" s="14">
        <v>6100</v>
      </c>
      <c r="I19" s="12" t="s">
        <v>93</v>
      </c>
      <c r="V19" s="17" t="s">
        <v>94</v>
      </c>
    </row>
    <row r="20" spans="1:22" s="15" customFormat="1" ht="20.25" customHeight="1" x14ac:dyDescent="0.2">
      <c r="A20" s="13">
        <f>IFERROR(VLOOKUP(B20,'[1]DADOS (OCULTAR)'!$P$3:$R$56,3,0),"")</f>
        <v>9767633000366</v>
      </c>
      <c r="B20" s="6" t="s">
        <v>9</v>
      </c>
      <c r="C20" s="7" t="s">
        <v>95</v>
      </c>
      <c r="D20" s="8" t="s">
        <v>96</v>
      </c>
      <c r="E20" s="9" t="s">
        <v>97</v>
      </c>
      <c r="F20" s="10">
        <v>40844</v>
      </c>
      <c r="G20" s="10">
        <v>44132</v>
      </c>
      <c r="H20" s="14">
        <v>752.23</v>
      </c>
      <c r="I20" s="12" t="s">
        <v>98</v>
      </c>
      <c r="V20" s="17" t="s">
        <v>99</v>
      </c>
    </row>
    <row r="21" spans="1:22" s="15" customFormat="1" ht="20.25" customHeight="1" x14ac:dyDescent="0.2">
      <c r="A21" s="13">
        <f>IFERROR(VLOOKUP(B21,'[1]DADOS (OCULTAR)'!$P$3:$R$56,3,0),"")</f>
        <v>9767633000366</v>
      </c>
      <c r="B21" s="6" t="s">
        <v>9</v>
      </c>
      <c r="C21" s="7" t="s">
        <v>100</v>
      </c>
      <c r="D21" s="8" t="s">
        <v>101</v>
      </c>
      <c r="E21" s="9" t="s">
        <v>102</v>
      </c>
      <c r="F21" s="10">
        <v>41030</v>
      </c>
      <c r="G21" s="10">
        <v>41395</v>
      </c>
      <c r="H21" s="14">
        <v>4100</v>
      </c>
      <c r="I21" s="12" t="s">
        <v>103</v>
      </c>
      <c r="V21" s="17" t="s">
        <v>104</v>
      </c>
    </row>
    <row r="22" spans="1:22" s="15" customFormat="1" ht="20.25" customHeight="1" x14ac:dyDescent="0.2">
      <c r="A22" s="13">
        <f>IFERROR(VLOOKUP(B22,'[1]DADOS (OCULTAR)'!$P$3:$R$56,3,0),"")</f>
        <v>9767633000366</v>
      </c>
      <c r="B22" s="6" t="s">
        <v>9</v>
      </c>
      <c r="C22" s="7" t="s">
        <v>105</v>
      </c>
      <c r="D22" s="8" t="s">
        <v>106</v>
      </c>
      <c r="E22" s="9" t="s">
        <v>107</v>
      </c>
      <c r="F22" s="10">
        <v>43831</v>
      </c>
      <c r="G22" s="10">
        <v>44562</v>
      </c>
      <c r="H22" s="14">
        <v>550</v>
      </c>
      <c r="I22" s="12" t="s">
        <v>108</v>
      </c>
      <c r="V22" s="17" t="s">
        <v>109</v>
      </c>
    </row>
    <row r="23" spans="1:22" s="15" customFormat="1" ht="20.25" customHeight="1" x14ac:dyDescent="0.2">
      <c r="A23" s="13">
        <f>IFERROR(VLOOKUP(B23,'[1]DADOS (OCULTAR)'!$P$3:$R$56,3,0),"")</f>
        <v>9767633000366</v>
      </c>
      <c r="B23" s="6" t="s">
        <v>9</v>
      </c>
      <c r="C23" s="7" t="s">
        <v>110</v>
      </c>
      <c r="D23" s="8" t="s">
        <v>111</v>
      </c>
      <c r="E23" s="9" t="s">
        <v>112</v>
      </c>
      <c r="F23" s="10">
        <v>43647</v>
      </c>
      <c r="G23" s="10">
        <v>44013</v>
      </c>
      <c r="H23" s="14">
        <v>1150</v>
      </c>
      <c r="I23" s="12" t="s">
        <v>113</v>
      </c>
      <c r="V23" s="17" t="s">
        <v>114</v>
      </c>
    </row>
    <row r="24" spans="1:22" s="15" customFormat="1" ht="20.25" customHeight="1" x14ac:dyDescent="0.2">
      <c r="A24" s="13">
        <f>IFERROR(VLOOKUP(B24,'[1]DADOS (OCULTAR)'!$P$3:$R$56,3,0),"")</f>
        <v>9767633000366</v>
      </c>
      <c r="B24" s="6" t="s">
        <v>9</v>
      </c>
      <c r="C24" s="7" t="s">
        <v>115</v>
      </c>
      <c r="D24" s="8" t="s">
        <v>116</v>
      </c>
      <c r="E24" s="9" t="s">
        <v>117</v>
      </c>
      <c r="F24" s="10">
        <v>40897</v>
      </c>
      <c r="G24" s="10">
        <v>44185</v>
      </c>
      <c r="H24" s="14">
        <v>12034.9</v>
      </c>
      <c r="I24" s="12" t="s">
        <v>118</v>
      </c>
      <c r="V24" s="17" t="s">
        <v>119</v>
      </c>
    </row>
    <row r="25" spans="1:22" s="15" customFormat="1" ht="20.25" customHeight="1" x14ac:dyDescent="0.2">
      <c r="A25" s="13">
        <f>IFERROR(VLOOKUP(B25,'[1]DADOS (OCULTAR)'!$P$3:$R$56,3,0),"")</f>
        <v>9767633000366</v>
      </c>
      <c r="B25" s="6" t="s">
        <v>9</v>
      </c>
      <c r="C25" s="7" t="s">
        <v>120</v>
      </c>
      <c r="D25" s="8" t="s">
        <v>121</v>
      </c>
      <c r="E25" s="9" t="s">
        <v>12</v>
      </c>
      <c r="F25" s="10">
        <v>43101</v>
      </c>
      <c r="G25" s="10">
        <v>43466</v>
      </c>
      <c r="H25" s="14">
        <v>26</v>
      </c>
      <c r="I25" s="12" t="s">
        <v>122</v>
      </c>
      <c r="V25" s="17" t="s">
        <v>123</v>
      </c>
    </row>
    <row r="26" spans="1:22" s="15" customFormat="1" ht="20.25" customHeight="1" x14ac:dyDescent="0.2">
      <c r="A26" s="13">
        <f>IFERROR(VLOOKUP(B26,'[1]DADOS (OCULTAR)'!$P$3:$R$56,3,0),"")</f>
        <v>9767633000366</v>
      </c>
      <c r="B26" s="6" t="s">
        <v>9</v>
      </c>
      <c r="C26" s="7" t="s">
        <v>124</v>
      </c>
      <c r="D26" s="8" t="s">
        <v>125</v>
      </c>
      <c r="E26" s="9" t="s">
        <v>126</v>
      </c>
      <c r="F26" s="10">
        <v>43840</v>
      </c>
      <c r="G26" s="10">
        <v>44206</v>
      </c>
      <c r="H26" s="14">
        <v>13500</v>
      </c>
      <c r="I26" s="12" t="s">
        <v>127</v>
      </c>
      <c r="V26" s="17" t="s">
        <v>128</v>
      </c>
    </row>
    <row r="27" spans="1:22" s="15" customFormat="1" ht="20.25" customHeight="1" x14ac:dyDescent="0.2">
      <c r="A27" s="13">
        <f>IFERROR(VLOOKUP(B27,'[1]DADOS (OCULTAR)'!$P$3:$R$56,3,0),"")</f>
        <v>9767633000366</v>
      </c>
      <c r="B27" s="6" t="s">
        <v>9</v>
      </c>
      <c r="C27" s="7" t="s">
        <v>129</v>
      </c>
      <c r="D27" s="8" t="s">
        <v>130</v>
      </c>
      <c r="E27" s="9" t="s">
        <v>126</v>
      </c>
      <c r="F27" s="10">
        <v>43831</v>
      </c>
      <c r="G27" s="10">
        <v>44197</v>
      </c>
      <c r="H27" s="14">
        <v>5000</v>
      </c>
      <c r="I27" s="12" t="s">
        <v>131</v>
      </c>
      <c r="V27" s="17" t="s">
        <v>132</v>
      </c>
    </row>
    <row r="28" spans="1:22" s="15" customFormat="1" ht="20.25" customHeight="1" x14ac:dyDescent="0.2">
      <c r="A28" s="13">
        <f>IFERROR(VLOOKUP(B28,'[1]DADOS (OCULTAR)'!$P$3:$R$56,3,0),"")</f>
        <v>9767633000366</v>
      </c>
      <c r="B28" s="6" t="s">
        <v>9</v>
      </c>
      <c r="C28" s="7" t="s">
        <v>133</v>
      </c>
      <c r="D28" s="8" t="s">
        <v>134</v>
      </c>
      <c r="E28" s="9" t="s">
        <v>135</v>
      </c>
      <c r="F28" s="10">
        <v>43656</v>
      </c>
      <c r="G28" s="10">
        <v>44022</v>
      </c>
      <c r="H28" s="14">
        <v>400</v>
      </c>
      <c r="I28" s="12" t="s">
        <v>136</v>
      </c>
      <c r="V28" s="17" t="s">
        <v>137</v>
      </c>
    </row>
    <row r="29" spans="1:22" s="15" customFormat="1" ht="20.25" customHeight="1" x14ac:dyDescent="0.2">
      <c r="A29" s="13" t="str">
        <f>IFERROR(VLOOKUP(B29,'[1]DADOS (OCULTAR)'!$P$3:$R$56,3,0),"")</f>
        <v/>
      </c>
      <c r="B29" s="6"/>
      <c r="C29" s="7"/>
      <c r="D29" s="8"/>
      <c r="E29" s="9"/>
      <c r="F29" s="10"/>
      <c r="G29" s="10"/>
      <c r="H29" s="14"/>
      <c r="I29" s="12"/>
      <c r="V29" s="17" t="s">
        <v>138</v>
      </c>
    </row>
    <row r="30" spans="1:22" s="15" customFormat="1" ht="20.25" customHeight="1" x14ac:dyDescent="0.2">
      <c r="A30" s="13" t="str">
        <f>IFERROR(VLOOKUP(B30,'[1]DADOS (OCULTAR)'!$P$3:$R$56,3,0),"")</f>
        <v/>
      </c>
      <c r="B30" s="6"/>
      <c r="C30" s="7"/>
      <c r="D30" s="8"/>
      <c r="E30" s="9"/>
      <c r="F30" s="10"/>
      <c r="G30" s="10"/>
      <c r="H30" s="14"/>
      <c r="I30" s="12"/>
      <c r="V30" s="17" t="s">
        <v>139</v>
      </c>
    </row>
    <row r="31" spans="1:22" s="15" customFormat="1" ht="20.25" customHeight="1" x14ac:dyDescent="0.2">
      <c r="A31" s="13" t="str">
        <f>IFERROR(VLOOKUP(B31,'[1]DADOS (OCULTAR)'!$P$3:$R$56,3,0),"")</f>
        <v/>
      </c>
      <c r="B31" s="6"/>
      <c r="C31" s="7"/>
      <c r="D31" s="18"/>
      <c r="E31" s="9"/>
      <c r="F31" s="10"/>
      <c r="G31" s="10"/>
      <c r="H31" s="14"/>
      <c r="I31" s="12"/>
      <c r="V31" s="17" t="s">
        <v>140</v>
      </c>
    </row>
    <row r="32" spans="1:22" s="15" customFormat="1" ht="20.25" customHeight="1" x14ac:dyDescent="0.2">
      <c r="A32" s="13" t="str">
        <f>IFERROR(VLOOKUP(B32,'[1]DADOS (OCULTAR)'!$P$3:$R$56,3,0),"")</f>
        <v/>
      </c>
      <c r="B32" s="6"/>
      <c r="C32" s="7"/>
      <c r="D32" s="8"/>
      <c r="E32" s="9"/>
      <c r="F32" s="10"/>
      <c r="G32" s="10"/>
      <c r="H32" s="14"/>
      <c r="I32" s="12"/>
      <c r="V32" s="17" t="s">
        <v>141</v>
      </c>
    </row>
    <row r="33" spans="1:22" s="15" customFormat="1" ht="20.25" customHeight="1" x14ac:dyDescent="0.2">
      <c r="A33" s="13" t="str">
        <f>IFERROR(VLOOKUP(B33,'[1]DADOS (OCULTAR)'!$P$3:$R$56,3,0),"")</f>
        <v/>
      </c>
      <c r="B33" s="6"/>
      <c r="C33" s="7"/>
      <c r="D33" s="8"/>
      <c r="E33" s="9"/>
      <c r="F33" s="10"/>
      <c r="G33" s="10"/>
      <c r="H33" s="14"/>
      <c r="I33" s="12"/>
      <c r="V33" s="17" t="s">
        <v>142</v>
      </c>
    </row>
    <row r="34" spans="1:22" s="15" customFormat="1" ht="20.25" customHeight="1" x14ac:dyDescent="0.2">
      <c r="A34" s="13" t="str">
        <f>IFERROR(VLOOKUP(B34,'[1]DADOS (OCULTAR)'!$P$3:$R$56,3,0),"")</f>
        <v/>
      </c>
      <c r="B34" s="6"/>
      <c r="C34" s="7"/>
      <c r="D34" s="8"/>
      <c r="E34" s="9"/>
      <c r="F34" s="10"/>
      <c r="G34" s="10"/>
      <c r="H34" s="14"/>
      <c r="I34" s="12"/>
      <c r="V34" s="17" t="s">
        <v>143</v>
      </c>
    </row>
    <row r="35" spans="1:22" s="15" customFormat="1" ht="20.25" customHeight="1" x14ac:dyDescent="0.2">
      <c r="A35" s="13" t="str">
        <f>IFERROR(VLOOKUP(B35,'[1]DADOS (OCULTAR)'!$P$3:$R$56,3,0),"")</f>
        <v/>
      </c>
      <c r="B35" s="6"/>
      <c r="C35" s="7"/>
      <c r="D35" s="8"/>
      <c r="E35" s="9"/>
      <c r="F35" s="10"/>
      <c r="G35" s="10"/>
      <c r="H35" s="14"/>
      <c r="I35" s="12"/>
      <c r="V35" s="17" t="s">
        <v>144</v>
      </c>
    </row>
    <row r="36" spans="1:22" s="15" customFormat="1" ht="20.25" customHeight="1" x14ac:dyDescent="0.2">
      <c r="A36" s="13" t="str">
        <f>IFERROR(VLOOKUP(B36,'[1]DADOS (OCULTAR)'!$P$3:$R$56,3,0),"")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145</v>
      </c>
    </row>
    <row r="37" spans="1:22" s="15" customFormat="1" ht="20.25" customHeight="1" x14ac:dyDescent="0.2">
      <c r="A37" s="13" t="str">
        <f>IFERROR(VLOOKUP(B37,'[1]DADOS (OCULTAR)'!$P$3:$R$56,3,0),"")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146</v>
      </c>
    </row>
    <row r="38" spans="1:22" s="15" customFormat="1" ht="20.25" customHeight="1" x14ac:dyDescent="0.2">
      <c r="A38" s="13" t="str">
        <f>IFERROR(VLOOKUP(B38,'[1]DADOS (OCULTAR)'!$P$3:$R$56,3,0),"")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147</v>
      </c>
    </row>
    <row r="39" spans="1:22" s="15" customFormat="1" ht="20.25" customHeight="1" x14ac:dyDescent="0.2">
      <c r="A39" s="13" t="str">
        <f>IFERROR(VLOOKUP(B39,'[1]DADOS (OCULTAR)'!$P$3:$R$56,3,0),"")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148</v>
      </c>
    </row>
    <row r="40" spans="1:22" s="15" customFormat="1" ht="20.25" customHeight="1" x14ac:dyDescent="0.2">
      <c r="A40" s="13" t="str">
        <f>IFERROR(VLOOKUP(B40,'[1]DADOS (OCULTAR)'!$P$3:$R$56,3,0),"")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149</v>
      </c>
    </row>
    <row r="41" spans="1:22" s="15" customFormat="1" ht="20.25" customHeight="1" x14ac:dyDescent="0.2">
      <c r="A41" s="13" t="str">
        <f>IFERROR(VLOOKUP(B41,'[1]DADOS (OCULTAR)'!$P$3:$R$56,3,0),"")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150</v>
      </c>
    </row>
    <row r="42" spans="1:22" s="15" customFormat="1" ht="20.25" customHeight="1" x14ac:dyDescent="0.2">
      <c r="A42" s="13" t="str">
        <f>IFERROR(VLOOKUP(B42,'[1]DADOS (OCULTAR)'!$P$3:$R$56,3,0),"")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151</v>
      </c>
    </row>
    <row r="43" spans="1:22" s="15" customFormat="1" ht="20.25" customHeight="1" x14ac:dyDescent="0.2">
      <c r="A43" s="13" t="str">
        <f>IFERROR(VLOOKUP(B43,'[1]DADOS (OCULTAR)'!$P$3:$R$56,3,0),"")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152</v>
      </c>
    </row>
    <row r="44" spans="1:22" s="15" customFormat="1" ht="20.25" customHeight="1" x14ac:dyDescent="0.2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153</v>
      </c>
    </row>
    <row r="45" spans="1:22" s="15" customFormat="1" ht="20.25" customHeight="1" x14ac:dyDescent="0.2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154</v>
      </c>
    </row>
    <row r="46" spans="1:22" s="15" customFormat="1" ht="20.25" customHeight="1" x14ac:dyDescent="0.2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155</v>
      </c>
    </row>
    <row r="47" spans="1:22" ht="20.25" customHeight="1" x14ac:dyDescent="0.2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neri</dc:creator>
  <cp:lastModifiedBy>bruna neri</cp:lastModifiedBy>
  <dcterms:created xsi:type="dcterms:W3CDTF">2021-06-07T13:46:51Z</dcterms:created>
  <dcterms:modified xsi:type="dcterms:W3CDTF">2021-06-07T13:47:25Z</dcterms:modified>
</cp:coreProperties>
</file>