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0\12-DEZEMBRO\DEZEMBRO - CAMPANHA\TCE\"/>
    </mc:Choice>
  </mc:AlternateContent>
  <xr:revisionPtr revIDLastSave="0" documentId="8_{0C041589-80B9-4C37-8A29-96A4B159CF54}" xr6:coauthVersionLast="46" xr6:coauthVersionMax="46" xr10:uidLastSave="{00000000-0000-0000-0000-000000000000}"/>
  <bookViews>
    <workbookView xWindow="-120" yWindow="-120" windowWidth="24240" windowHeight="13140" xr2:uid="{CDEAE9C7-787F-4ACE-9C4F-48225090EDC9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AB4924" i="1" s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AB4914" i="1" s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AB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AB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AB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M4826" i="1" s="1"/>
  <c r="AB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AB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AB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AB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AB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AB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M4743" i="1"/>
  <c r="L4743" i="1"/>
  <c r="K4743" i="1"/>
  <c r="J4743" i="1"/>
  <c r="I4743" i="1"/>
  <c r="AB4743" i="1" s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AB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AB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AB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P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S4716" i="1"/>
  <c r="R4716" i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AB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AB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AB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AB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AB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AB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AB4629" i="1" s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AB4613" i="1" s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B4595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B4579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B4568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AB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AB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AB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B4520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M4497" i="1"/>
  <c r="L4497" i="1"/>
  <c r="K4497" i="1"/>
  <c r="J4497" i="1"/>
  <c r="I4497" i="1"/>
  <c r="AB4497" i="1" s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AB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AB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AB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AB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B4416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V4410" i="1" s="1"/>
  <c r="T4410" i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AB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P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AB4387" i="1" s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B4383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M4367" i="1" s="1"/>
  <c r="AB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M4351" i="1" s="1"/>
  <c r="AB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AB4339" i="1" s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AB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AB4323" i="1" s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AB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AB4307" i="1" s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M4303" i="1" s="1"/>
  <c r="AB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AB4291" i="1" s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M4287" i="1" s="1"/>
  <c r="AB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AB4275" i="1" s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AB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AB4212" i="1" s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R4208" i="1"/>
  <c r="Q4208" i="1"/>
  <c r="S4208" i="1" s="1"/>
  <c r="P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AB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AB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M3991" i="1" s="1"/>
  <c r="AB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AB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AB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R3965" i="1"/>
  <c r="Q3965" i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AB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R3949" i="1"/>
  <c r="Q3949" i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AB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R3933" i="1"/>
  <c r="Q3933" i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AB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R3917" i="1"/>
  <c r="Q3917" i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AB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R3901" i="1"/>
  <c r="Q3901" i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AB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AB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P3732" i="1"/>
  <c r="O3732" i="1"/>
  <c r="N3732" i="1"/>
  <c r="M3732" i="1"/>
  <c r="L3732" i="1"/>
  <c r="K3732" i="1"/>
  <c r="J3732" i="1"/>
  <c r="I3732" i="1"/>
  <c r="AB3732" i="1" s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AB3730" i="1" s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R3725" i="1"/>
  <c r="Q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B3724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P3716" i="1"/>
  <c r="O3716" i="1"/>
  <c r="N3716" i="1"/>
  <c r="M3716" i="1"/>
  <c r="L3716" i="1"/>
  <c r="K3716" i="1"/>
  <c r="J3716" i="1"/>
  <c r="I3716" i="1"/>
  <c r="AB3716" i="1" s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AB3714" i="1" s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Q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B3708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P3700" i="1"/>
  <c r="O3700" i="1"/>
  <c r="N3700" i="1"/>
  <c r="M3700" i="1"/>
  <c r="L3700" i="1"/>
  <c r="K3700" i="1"/>
  <c r="J3700" i="1"/>
  <c r="I3700" i="1"/>
  <c r="AB3700" i="1" s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AB3698" i="1" s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Q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B3692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P3684" i="1"/>
  <c r="O3684" i="1"/>
  <c r="N3684" i="1"/>
  <c r="M3684" i="1"/>
  <c r="L3684" i="1"/>
  <c r="K3684" i="1"/>
  <c r="J3684" i="1"/>
  <c r="I3684" i="1"/>
  <c r="AB3684" i="1" s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AB3682" i="1" s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AB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R3672" i="1"/>
  <c r="Q3672" i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P3668" i="1"/>
  <c r="O3668" i="1"/>
  <c r="N3668" i="1"/>
  <c r="M3668" i="1"/>
  <c r="L3668" i="1"/>
  <c r="K3668" i="1"/>
  <c r="J3668" i="1"/>
  <c r="I3668" i="1"/>
  <c r="AB3668" i="1" s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Q3663" i="1"/>
  <c r="S3663" i="1" s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AB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AB3658" i="1" s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S3655" i="1"/>
  <c r="R3655" i="1"/>
  <c r="Q3655" i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P3652" i="1"/>
  <c r="O3652" i="1"/>
  <c r="N3652" i="1"/>
  <c r="M3652" i="1"/>
  <c r="L3652" i="1"/>
  <c r="K3652" i="1"/>
  <c r="J3652" i="1"/>
  <c r="I3652" i="1"/>
  <c r="AB3652" i="1" s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P3644" i="1"/>
  <c r="O3644" i="1"/>
  <c r="N3644" i="1"/>
  <c r="M3644" i="1"/>
  <c r="L3644" i="1"/>
  <c r="K3644" i="1"/>
  <c r="J3644" i="1"/>
  <c r="I3644" i="1"/>
  <c r="AB3644" i="1" s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AB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R3637" i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AB3636" i="1" s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P3634" i="1"/>
  <c r="O3634" i="1"/>
  <c r="N3634" i="1"/>
  <c r="L3634" i="1"/>
  <c r="K3634" i="1"/>
  <c r="M3634" i="1" s="1"/>
  <c r="AB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R3632" i="1"/>
  <c r="Q3632" i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V3627" i="1" s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R3623" i="1"/>
  <c r="Q3623" i="1"/>
  <c r="S3623" i="1" s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P3620" i="1"/>
  <c r="O3620" i="1"/>
  <c r="N3620" i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P3588" i="1"/>
  <c r="O3588" i="1"/>
  <c r="N3588" i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O3576" i="1"/>
  <c r="N3576" i="1"/>
  <c r="P3576" i="1" s="1"/>
  <c r="L3576" i="1"/>
  <c r="K3576" i="1"/>
  <c r="M3576" i="1" s="1"/>
  <c r="J3576" i="1"/>
  <c r="AB3576" i="1" s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P3572" i="1"/>
  <c r="O3572" i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P3564" i="1"/>
  <c r="O3564" i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O3560" i="1"/>
  <c r="N3560" i="1"/>
  <c r="P3560" i="1" s="1"/>
  <c r="L3560" i="1"/>
  <c r="K3560" i="1"/>
  <c r="M3560" i="1" s="1"/>
  <c r="J3560" i="1"/>
  <c r="AB3560" i="1" s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P3556" i="1"/>
  <c r="O3556" i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O3544" i="1"/>
  <c r="N3544" i="1"/>
  <c r="P3544" i="1" s="1"/>
  <c r="L3544" i="1"/>
  <c r="K3544" i="1"/>
  <c r="M3544" i="1" s="1"/>
  <c r="J3544" i="1"/>
  <c r="AB3544" i="1" s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P3540" i="1"/>
  <c r="O3540" i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P3524" i="1"/>
  <c r="O3524" i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P3516" i="1"/>
  <c r="O3516" i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P3508" i="1"/>
  <c r="O3508" i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S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O3496" i="1"/>
  <c r="N3496" i="1"/>
  <c r="P3496" i="1" s="1"/>
  <c r="L3496" i="1"/>
  <c r="K3496" i="1"/>
  <c r="M3496" i="1" s="1"/>
  <c r="J3496" i="1"/>
  <c r="AB3496" i="1" s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P3492" i="1"/>
  <c r="O3492" i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S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T3485" i="1"/>
  <c r="V3485" i="1" s="1"/>
  <c r="R3485" i="1"/>
  <c r="Q3485" i="1"/>
  <c r="S3485" i="1" s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P3484" i="1"/>
  <c r="O3484" i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O3480" i="1"/>
  <c r="N3480" i="1"/>
  <c r="P3480" i="1" s="1"/>
  <c r="L3480" i="1"/>
  <c r="K3480" i="1"/>
  <c r="M3480" i="1" s="1"/>
  <c r="J3480" i="1"/>
  <c r="AB3480" i="1" s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V3477" i="1" s="1"/>
  <c r="T3477" i="1"/>
  <c r="R3477" i="1"/>
  <c r="Q3477" i="1"/>
  <c r="S3477" i="1" s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P3468" i="1"/>
  <c r="O3468" i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V3467" i="1" s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B3450" i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M3442" i="1" s="1"/>
  <c r="J3442" i="1"/>
  <c r="AB3442" i="1" s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AB3434" i="1" s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B3045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V3039" i="1" s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AB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V3031" i="1" s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B3029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U3023" i="1"/>
  <c r="V3023" i="1" s="1"/>
  <c r="T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AB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V3015" i="1" s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B3013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V3007" i="1" s="1"/>
  <c r="T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AB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U2999" i="1"/>
  <c r="V2999" i="1" s="1"/>
  <c r="T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B2997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U2991" i="1"/>
  <c r="V2991" i="1" s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AB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V2983" i="1" s="1"/>
  <c r="T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B2981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V2975" i="1" s="1"/>
  <c r="T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AB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V2967" i="1" s="1"/>
  <c r="T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B2965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V2959" i="1" s="1"/>
  <c r="T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AB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V2951" i="1" s="1"/>
  <c r="T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B2949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V2943" i="1" s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AB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V2935" i="1" s="1"/>
  <c r="T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B2933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V2927" i="1" s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AB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U2919" i="1"/>
  <c r="V2919" i="1" s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B2917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V2911" i="1" s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AB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V2903" i="1" s="1"/>
  <c r="T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B2901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U2895" i="1"/>
  <c r="V2895" i="1" s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AB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U2887" i="1"/>
  <c r="V2887" i="1" s="1"/>
  <c r="T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B2885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U2879" i="1"/>
  <c r="V2879" i="1" s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AB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V2871" i="1" s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B2869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U2863" i="1"/>
  <c r="V2863" i="1" s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AB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U2855" i="1"/>
  <c r="V2855" i="1" s="1"/>
  <c r="T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B2853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AB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V2759" i="1" s="1"/>
  <c r="S2759" i="1"/>
  <c r="R2759" i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T2731" i="1"/>
  <c r="V2731" i="1" s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T2723" i="1"/>
  <c r="V2723" i="1" s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V2719" i="1" s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T2711" i="1"/>
  <c r="V2711" i="1" s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V2695" i="1" s="1"/>
  <c r="S2695" i="1"/>
  <c r="R2695" i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B2644" i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R2641" i="1"/>
  <c r="Q2641" i="1"/>
  <c r="S2641" i="1" s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M2636" i="1" s="1"/>
  <c r="J2636" i="1"/>
  <c r="AB2636" i="1" s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R2625" i="1"/>
  <c r="Q2625" i="1"/>
  <c r="S2625" i="1" s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B2620" i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R2617" i="1"/>
  <c r="Q2617" i="1"/>
  <c r="S2617" i="1" s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M2604" i="1" s="1"/>
  <c r="J2604" i="1"/>
  <c r="AB2604" i="1" s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R2601" i="1"/>
  <c r="Q2601" i="1"/>
  <c r="S2601" i="1" s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M2596" i="1" s="1"/>
  <c r="J2596" i="1"/>
  <c r="AB2596" i="1" s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R2593" i="1"/>
  <c r="Q2593" i="1"/>
  <c r="S2593" i="1" s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P2590" i="1"/>
  <c r="O2590" i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V2589" i="1" s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B2588" i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R2585" i="1"/>
  <c r="Q2585" i="1"/>
  <c r="S2585" i="1" s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B2580" i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R2577" i="1"/>
  <c r="Q2577" i="1"/>
  <c r="S2577" i="1" s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M2572" i="1" s="1"/>
  <c r="J2572" i="1"/>
  <c r="AB2572" i="1" s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S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R2569" i="1"/>
  <c r="Q2569" i="1"/>
  <c r="S2569" i="1" s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P2566" i="1"/>
  <c r="O2566" i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M2564" i="1" s="1"/>
  <c r="J2564" i="1"/>
  <c r="AB2564" i="1" s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B2556" i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R2553" i="1"/>
  <c r="Q2553" i="1"/>
  <c r="S2553" i="1" s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B2548" i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K2540" i="1"/>
  <c r="M2540" i="1" s="1"/>
  <c r="J2540" i="1"/>
  <c r="AB2540" i="1" s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S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R2537" i="1"/>
  <c r="Q2537" i="1"/>
  <c r="S2537" i="1" s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P2534" i="1"/>
  <c r="O2534" i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M2532" i="1" s="1"/>
  <c r="J2532" i="1"/>
  <c r="AB2532" i="1" s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R2529" i="1"/>
  <c r="Q2529" i="1"/>
  <c r="S2529" i="1" s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P2526" i="1"/>
  <c r="O2526" i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B2524" i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B2516" i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R2513" i="1"/>
  <c r="Q2513" i="1"/>
  <c r="S2513" i="1" s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M2508" i="1" s="1"/>
  <c r="J2508" i="1"/>
  <c r="AB2508" i="1" s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R2505" i="1"/>
  <c r="Q2505" i="1"/>
  <c r="S2505" i="1" s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AB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R2497" i="1"/>
  <c r="Q2497" i="1"/>
  <c r="S2497" i="1" s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P2494" i="1"/>
  <c r="O2494" i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B2492" i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S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M2484" i="1" s="1"/>
  <c r="J2484" i="1"/>
  <c r="AB2484" i="1" s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R2481" i="1"/>
  <c r="Q2481" i="1"/>
  <c r="S2481" i="1" s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M2476" i="1" s="1"/>
  <c r="J2476" i="1"/>
  <c r="AB2476" i="1" s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P2470" i="1"/>
  <c r="O2470" i="1"/>
  <c r="N2470" i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AB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S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S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K2452" i="1"/>
  <c r="M2452" i="1" s="1"/>
  <c r="J2452" i="1"/>
  <c r="AB2452" i="1" s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S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S2443" i="1"/>
  <c r="R2443" i="1"/>
  <c r="Q2443" i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V2435" i="1" s="1"/>
  <c r="T2435" i="1"/>
  <c r="S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V2433" i="1" s="1"/>
  <c r="T2433" i="1"/>
  <c r="R2433" i="1"/>
  <c r="Q2433" i="1"/>
  <c r="S2433" i="1" s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P2430" i="1"/>
  <c r="O2430" i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B2428" i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R2425" i="1"/>
  <c r="Q2425" i="1"/>
  <c r="S2425" i="1" s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M2420" i="1" s="1"/>
  <c r="J2420" i="1"/>
  <c r="AB2420" i="1" s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S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R2417" i="1"/>
  <c r="Q2417" i="1"/>
  <c r="S2417" i="1" s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V2415" i="1" s="1"/>
  <c r="R2415" i="1"/>
  <c r="Q2415" i="1"/>
  <c r="S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P2412" i="1"/>
  <c r="O2412" i="1"/>
  <c r="N2412" i="1"/>
  <c r="L2412" i="1"/>
  <c r="K2412" i="1"/>
  <c r="M2412" i="1" s="1"/>
  <c r="J2412" i="1"/>
  <c r="AB2412" i="1" s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R2409" i="1"/>
  <c r="Q2409" i="1"/>
  <c r="S2409" i="1" s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AB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B2396" i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S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S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M2380" i="1" s="1"/>
  <c r="J2380" i="1"/>
  <c r="AB2380" i="1" s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S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P2374" i="1"/>
  <c r="O2374" i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R2369" i="1"/>
  <c r="Q2369" i="1"/>
  <c r="S2369" i="1" s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B2364" i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S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M2348" i="1" s="1"/>
  <c r="J2348" i="1"/>
  <c r="AB2348" i="1" s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R2345" i="1"/>
  <c r="Q2345" i="1"/>
  <c r="S2345" i="1" s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P2342" i="1"/>
  <c r="O2342" i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AB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B2332" i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S2323" i="1"/>
  <c r="R2323" i="1"/>
  <c r="Q2323" i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S2315" i="1"/>
  <c r="R2315" i="1"/>
  <c r="Q2315" i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S2307" i="1"/>
  <c r="R2307" i="1"/>
  <c r="Q2307" i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S2299" i="1"/>
  <c r="R2299" i="1"/>
  <c r="Q2299" i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S2291" i="1"/>
  <c r="R2291" i="1"/>
  <c r="Q2291" i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S2283" i="1"/>
  <c r="R2283" i="1"/>
  <c r="Q2283" i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S2275" i="1"/>
  <c r="R2275" i="1"/>
  <c r="Q2275" i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B2268" i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S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S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M2252" i="1" s="1"/>
  <c r="J2252" i="1"/>
  <c r="AB2252" i="1" s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S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V2247" i="1" s="1"/>
  <c r="R2247" i="1"/>
  <c r="Q2247" i="1"/>
  <c r="S2247" i="1" s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AB2244" i="1" s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R2241" i="1"/>
  <c r="Q2241" i="1"/>
  <c r="S2241" i="1" s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P2238" i="1"/>
  <c r="O2238" i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B2236" i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S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AB1792" i="1" s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AB1776" i="1" s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AB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AB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AB1744" i="1" s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B1740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AB1728" i="1" s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AB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AB1712" i="1" s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AB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AB1696" i="1" s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AB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AB1680" i="1" s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AB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AB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AB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M1457" i="1" s="1"/>
  <c r="AB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B1445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B1429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M1425" i="1" s="1"/>
  <c r="AB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B1413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M1409" i="1" s="1"/>
  <c r="AB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B1397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M1393" i="1" s="1"/>
  <c r="AB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B1381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M1377" i="1" s="1"/>
  <c r="AB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B1365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M1361" i="1" s="1"/>
  <c r="AB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B1349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M1345" i="1" s="1"/>
  <c r="AB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B1333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S1328" i="1"/>
  <c r="R1328" i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B1317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B1301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B1285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B1269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B1253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AB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B1221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AB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AB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B1185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AB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B1169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AB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B1153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AB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B1137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AB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B1121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AB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B1105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B1097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B1089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B1081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B1073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B1065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B1057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B1049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B1041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B1033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B1025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B1017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AB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B1005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U999" i="1"/>
  <c r="V999" i="1" s="1"/>
  <c r="T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B997" i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AB982" i="1" s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AB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AB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AB950" i="1" s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M948" i="1" s="1"/>
  <c r="AB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AB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AB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AB918" i="1" s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M916" i="1" s="1"/>
  <c r="AB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AB894" i="1" s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AB886" i="1" s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P884" i="1"/>
  <c r="O884" i="1"/>
  <c r="N884" i="1"/>
  <c r="L884" i="1"/>
  <c r="K884" i="1"/>
  <c r="M884" i="1" s="1"/>
  <c r="AB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AB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V871" i="1"/>
  <c r="U871" i="1"/>
  <c r="T871" i="1"/>
  <c r="R871" i="1"/>
  <c r="Q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O868" i="1"/>
  <c r="N868" i="1"/>
  <c r="P868" i="1" s="1"/>
  <c r="AB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P862" i="1"/>
  <c r="O862" i="1"/>
  <c r="N862" i="1"/>
  <c r="M862" i="1"/>
  <c r="L862" i="1"/>
  <c r="K862" i="1"/>
  <c r="J862" i="1"/>
  <c r="I862" i="1"/>
  <c r="AB862" i="1" s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P860" i="1"/>
  <c r="O860" i="1"/>
  <c r="N860" i="1"/>
  <c r="L860" i="1"/>
  <c r="K860" i="1"/>
  <c r="M860" i="1" s="1"/>
  <c r="AB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S857" i="1"/>
  <c r="R857" i="1"/>
  <c r="Q857" i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AB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AB852" i="1" s="1"/>
  <c r="R852" i="1"/>
  <c r="S852" i="1" s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S849" i="1"/>
  <c r="R849" i="1"/>
  <c r="Q849" i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P846" i="1"/>
  <c r="O846" i="1"/>
  <c r="N846" i="1"/>
  <c r="M846" i="1"/>
  <c r="L846" i="1"/>
  <c r="K846" i="1"/>
  <c r="J846" i="1"/>
  <c r="I846" i="1"/>
  <c r="AB846" i="1" s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AB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AB838" i="1" s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P836" i="1"/>
  <c r="O836" i="1"/>
  <c r="N836" i="1"/>
  <c r="L836" i="1"/>
  <c r="K836" i="1"/>
  <c r="M836" i="1" s="1"/>
  <c r="AB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AB827" i="1" s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AB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V689" i="1" s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V445" i="1" s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1" i="1" l="1"/>
  <c r="AB41" i="1"/>
  <c r="AB43" i="1"/>
  <c r="AB59" i="1"/>
  <c r="AB73" i="1"/>
  <c r="AB125" i="1"/>
  <c r="AB141" i="1"/>
  <c r="AB189" i="1"/>
  <c r="AB199" i="1"/>
  <c r="AB205" i="1"/>
  <c r="AB221" i="1"/>
  <c r="AB237" i="1"/>
  <c r="AB253" i="1"/>
  <c r="AB285" i="1"/>
  <c r="AB341" i="1"/>
  <c r="AB354" i="1"/>
  <c r="AB358" i="1"/>
  <c r="AB401" i="1"/>
  <c r="AB417" i="1"/>
  <c r="AB419" i="1"/>
  <c r="AB424" i="1"/>
  <c r="AB433" i="1"/>
  <c r="AB435" i="1"/>
  <c r="AB440" i="1"/>
  <c r="AB449" i="1"/>
  <c r="AB451" i="1"/>
  <c r="AB456" i="1"/>
  <c r="AB465" i="1"/>
  <c r="AB467" i="1"/>
  <c r="AB472" i="1"/>
  <c r="AB481" i="1"/>
  <c r="AB483" i="1"/>
  <c r="AB488" i="1"/>
  <c r="AB497" i="1"/>
  <c r="AB499" i="1"/>
  <c r="AB504" i="1"/>
  <c r="AB513" i="1"/>
  <c r="AB515" i="1"/>
  <c r="AB520" i="1"/>
  <c r="AB529" i="1"/>
  <c r="AB531" i="1"/>
  <c r="AB536" i="1"/>
  <c r="AB713" i="1"/>
  <c r="AB715" i="1"/>
  <c r="AB720" i="1"/>
  <c r="AB729" i="1"/>
  <c r="AB731" i="1"/>
  <c r="AB736" i="1"/>
  <c r="AB745" i="1"/>
  <c r="AB747" i="1"/>
  <c r="AB752" i="1"/>
  <c r="AB754" i="1"/>
  <c r="AB761" i="1"/>
  <c r="AB763" i="1"/>
  <c r="AB768" i="1"/>
  <c r="AB770" i="1"/>
  <c r="AB777" i="1"/>
  <c r="AB779" i="1"/>
  <c r="AB783" i="1"/>
  <c r="AB786" i="1"/>
  <c r="AB790" i="1"/>
  <c r="AB794" i="1"/>
  <c r="AB798" i="1"/>
  <c r="AB802" i="1"/>
  <c r="AB806" i="1"/>
  <c r="AB810" i="1"/>
  <c r="AB814" i="1"/>
  <c r="AB831" i="1"/>
  <c r="AB9" i="1"/>
  <c r="AB16" i="1"/>
  <c r="AB32" i="1"/>
  <c r="AB57" i="1"/>
  <c r="AB64" i="1"/>
  <c r="AB80" i="1"/>
  <c r="AB5" i="1"/>
  <c r="AB7" i="1"/>
  <c r="AB12" i="1"/>
  <c r="AB14" i="1"/>
  <c r="AB21" i="1"/>
  <c r="AB23" i="1"/>
  <c r="AB28" i="1"/>
  <c r="AB30" i="1"/>
  <c r="AB37" i="1"/>
  <c r="AB39" i="1"/>
  <c r="AB44" i="1"/>
  <c r="AB46" i="1"/>
  <c r="AB53" i="1"/>
  <c r="AB55" i="1"/>
  <c r="AB60" i="1"/>
  <c r="AB62" i="1"/>
  <c r="AB69" i="1"/>
  <c r="AB71" i="1"/>
  <c r="AB76" i="1"/>
  <c r="AB78" i="1"/>
  <c r="AB85" i="1"/>
  <c r="AB87" i="1"/>
  <c r="AB92" i="1"/>
  <c r="AB94" i="1"/>
  <c r="AB101" i="1"/>
  <c r="AB103" i="1"/>
  <c r="AB108" i="1"/>
  <c r="AB110" i="1"/>
  <c r="AB115" i="1"/>
  <c r="AB118" i="1"/>
  <c r="AB121" i="1"/>
  <c r="AB124" i="1"/>
  <c r="AB131" i="1"/>
  <c r="AB134" i="1"/>
  <c r="AB137" i="1"/>
  <c r="AB140" i="1"/>
  <c r="AB147" i="1"/>
  <c r="AB150" i="1"/>
  <c r="AB153" i="1"/>
  <c r="AB156" i="1"/>
  <c r="AB163" i="1"/>
  <c r="AB166" i="1"/>
  <c r="AB169" i="1"/>
  <c r="AB172" i="1"/>
  <c r="AB179" i="1"/>
  <c r="AB182" i="1"/>
  <c r="AB185" i="1"/>
  <c r="AB188" i="1"/>
  <c r="AB195" i="1"/>
  <c r="AB198" i="1"/>
  <c r="AB201" i="1"/>
  <c r="AB204" i="1"/>
  <c r="AB211" i="1"/>
  <c r="AB214" i="1"/>
  <c r="AB217" i="1"/>
  <c r="AB220" i="1"/>
  <c r="AB227" i="1"/>
  <c r="AB230" i="1"/>
  <c r="AB233" i="1"/>
  <c r="AB236" i="1"/>
  <c r="AB243" i="1"/>
  <c r="AB246" i="1"/>
  <c r="AB249" i="1"/>
  <c r="AB252" i="1"/>
  <c r="AB259" i="1"/>
  <c r="AB262" i="1"/>
  <c r="AB265" i="1"/>
  <c r="AB268" i="1"/>
  <c r="AB275" i="1"/>
  <c r="AB278" i="1"/>
  <c r="AB281" i="1"/>
  <c r="AB284" i="1"/>
  <c r="AB291" i="1"/>
  <c r="AB294" i="1"/>
  <c r="AB297" i="1"/>
  <c r="AB300" i="1"/>
  <c r="AB307" i="1"/>
  <c r="AB310" i="1"/>
  <c r="AB313" i="1"/>
  <c r="AB314" i="1"/>
  <c r="AB321" i="1"/>
  <c r="AB323" i="1"/>
  <c r="AB328" i="1"/>
  <c r="AB330" i="1"/>
  <c r="AB337" i="1"/>
  <c r="AB339" i="1"/>
  <c r="AB344" i="1"/>
  <c r="AB346" i="1"/>
  <c r="AB353" i="1"/>
  <c r="AB357" i="1"/>
  <c r="AB361" i="1"/>
  <c r="AB364" i="1"/>
  <c r="AB366" i="1"/>
  <c r="AB372" i="1"/>
  <c r="AB374" i="1"/>
  <c r="AB381" i="1"/>
  <c r="AB383" i="1"/>
  <c r="AB388" i="1"/>
  <c r="AB390" i="1"/>
  <c r="AB397" i="1"/>
  <c r="AB399" i="1"/>
  <c r="AB404" i="1"/>
  <c r="AB406" i="1"/>
  <c r="AB413" i="1"/>
  <c r="AB415" i="1"/>
  <c r="AB420" i="1"/>
  <c r="AB422" i="1"/>
  <c r="AB429" i="1"/>
  <c r="AB431" i="1"/>
  <c r="AB436" i="1"/>
  <c r="AB438" i="1"/>
  <c r="AB445" i="1"/>
  <c r="AB447" i="1"/>
  <c r="AB452" i="1"/>
  <c r="AB454" i="1"/>
  <c r="AB461" i="1"/>
  <c r="AB463" i="1"/>
  <c r="AB468" i="1"/>
  <c r="AB470" i="1"/>
  <c r="AB477" i="1"/>
  <c r="AB479" i="1"/>
  <c r="AB484" i="1"/>
  <c r="AB486" i="1"/>
  <c r="AB493" i="1"/>
  <c r="AB495" i="1"/>
  <c r="AB500" i="1"/>
  <c r="AB502" i="1"/>
  <c r="AB509" i="1"/>
  <c r="AB511" i="1"/>
  <c r="AB516" i="1"/>
  <c r="AB518" i="1"/>
  <c r="AB525" i="1"/>
  <c r="AB527" i="1"/>
  <c r="AB532" i="1"/>
  <c r="AB534" i="1"/>
  <c r="AB541" i="1"/>
  <c r="AB543" i="1"/>
  <c r="AB548" i="1"/>
  <c r="AB550" i="1"/>
  <c r="AB557" i="1"/>
  <c r="AB559" i="1"/>
  <c r="AB564" i="1"/>
  <c r="AB566" i="1"/>
  <c r="AB573" i="1"/>
  <c r="AB575" i="1"/>
  <c r="AB580" i="1"/>
  <c r="AB582" i="1"/>
  <c r="AB589" i="1"/>
  <c r="AB591" i="1"/>
  <c r="AB596" i="1"/>
  <c r="AB598" i="1"/>
  <c r="AB605" i="1"/>
  <c r="AB607" i="1"/>
  <c r="AB612" i="1"/>
  <c r="AB614" i="1"/>
  <c r="AB621" i="1"/>
  <c r="AB623" i="1"/>
  <c r="AB628" i="1"/>
  <c r="AB630" i="1"/>
  <c r="AB637" i="1"/>
  <c r="AB639" i="1"/>
  <c r="AB644" i="1"/>
  <c r="AB647" i="1"/>
  <c r="AB650" i="1"/>
  <c r="AB653" i="1"/>
  <c r="AB659" i="1"/>
  <c r="AB663" i="1"/>
  <c r="AB667" i="1"/>
  <c r="AB670" i="1"/>
  <c r="AB675" i="1"/>
  <c r="AB680" i="1"/>
  <c r="AB684" i="1"/>
  <c r="AB686" i="1"/>
  <c r="AB693" i="1"/>
  <c r="AB695" i="1"/>
  <c r="AB700" i="1"/>
  <c r="AB702" i="1"/>
  <c r="AB709" i="1"/>
  <c r="AB711" i="1"/>
  <c r="AB716" i="1"/>
  <c r="AB718" i="1"/>
  <c r="AB725" i="1"/>
  <c r="AB727" i="1"/>
  <c r="AB732" i="1"/>
  <c r="AB734" i="1"/>
  <c r="AB741" i="1"/>
  <c r="AB743" i="1"/>
  <c r="AB748" i="1"/>
  <c r="AB750" i="1"/>
  <c r="AB759" i="1"/>
  <c r="AB764" i="1"/>
  <c r="AB766" i="1"/>
  <c r="AB775" i="1"/>
  <c r="AB780" i="1"/>
  <c r="AB785" i="1"/>
  <c r="AB789" i="1"/>
  <c r="AB793" i="1"/>
  <c r="AB797" i="1"/>
  <c r="AB801" i="1"/>
  <c r="AB805" i="1"/>
  <c r="AB809" i="1"/>
  <c r="AB813" i="1"/>
  <c r="AB817" i="1"/>
  <c r="AB825" i="1"/>
  <c r="AB876" i="1"/>
  <c r="AB3" i="1"/>
  <c r="AB17" i="1"/>
  <c r="AB19" i="1"/>
  <c r="AB49" i="1"/>
  <c r="AB51" i="1"/>
  <c r="AB65" i="1"/>
  <c r="AB67" i="1"/>
  <c r="AB81" i="1"/>
  <c r="AB83" i="1"/>
  <c r="AB88" i="1"/>
  <c r="AB97" i="1"/>
  <c r="AB99" i="1"/>
  <c r="AB104" i="1"/>
  <c r="AB117" i="1"/>
  <c r="AB120" i="1"/>
  <c r="AB127" i="1"/>
  <c r="AB133" i="1"/>
  <c r="AB136" i="1"/>
  <c r="AB143" i="1"/>
  <c r="AB149" i="1"/>
  <c r="AB152" i="1"/>
  <c r="AB159" i="1"/>
  <c r="AB165" i="1"/>
  <c r="AB168" i="1"/>
  <c r="AB175" i="1"/>
  <c r="AB181" i="1"/>
  <c r="AB191" i="1"/>
  <c r="AB197" i="1"/>
  <c r="AB207" i="1"/>
  <c r="AB213" i="1"/>
  <c r="AB216" i="1"/>
  <c r="AB223" i="1"/>
  <c r="AB229" i="1"/>
  <c r="AB232" i="1"/>
  <c r="AB239" i="1"/>
  <c r="AB245" i="1"/>
  <c r="AB248" i="1"/>
  <c r="AB255" i="1"/>
  <c r="AB261" i="1"/>
  <c r="AB264" i="1"/>
  <c r="AB271" i="1"/>
  <c r="AB277" i="1"/>
  <c r="AB280" i="1"/>
  <c r="AB287" i="1"/>
  <c r="AB293" i="1"/>
  <c r="AB296" i="1"/>
  <c r="AB303" i="1"/>
  <c r="AB309" i="1"/>
  <c r="AB312" i="1"/>
  <c r="AB317" i="1"/>
  <c r="AB319" i="1"/>
  <c r="AB333" i="1"/>
  <c r="AB335" i="1"/>
  <c r="AB349" i="1"/>
  <c r="AB360" i="1"/>
  <c r="AB368" i="1"/>
  <c r="AB377" i="1"/>
  <c r="AB379" i="1"/>
  <c r="AB384" i="1"/>
  <c r="AB393" i="1"/>
  <c r="AB395" i="1"/>
  <c r="AB544" i="1"/>
  <c r="AB553" i="1"/>
  <c r="AB555" i="1"/>
  <c r="AB560" i="1"/>
  <c r="AB569" i="1"/>
  <c r="AB571" i="1"/>
  <c r="AB576" i="1"/>
  <c r="AB585" i="1"/>
  <c r="AB587" i="1"/>
  <c r="AB592" i="1"/>
  <c r="AB601" i="1"/>
  <c r="AB603" i="1"/>
  <c r="AB608" i="1"/>
  <c r="AB617" i="1"/>
  <c r="AB619" i="1"/>
  <c r="AB624" i="1"/>
  <c r="AB633" i="1"/>
  <c r="AB635" i="1"/>
  <c r="AB640" i="1"/>
  <c r="AB646" i="1"/>
  <c r="AB649" i="1"/>
  <c r="AB656" i="1"/>
  <c r="AB660" i="1"/>
  <c r="AB664" i="1"/>
  <c r="AB669" i="1"/>
  <c r="AB672" i="1"/>
  <c r="AB676" i="1"/>
  <c r="AB689" i="1"/>
  <c r="AB691" i="1"/>
  <c r="AB33" i="1"/>
  <c r="AB35" i="1"/>
  <c r="AB72" i="1"/>
  <c r="AB74" i="1"/>
  <c r="AB4" i="1"/>
  <c r="AB6" i="1"/>
  <c r="AB13" i="1"/>
  <c r="AB15" i="1"/>
  <c r="AB20" i="1"/>
  <c r="AB22" i="1"/>
  <c r="AB29" i="1"/>
  <c r="AB31" i="1"/>
  <c r="AB36" i="1"/>
  <c r="AB38" i="1"/>
  <c r="AB45" i="1"/>
  <c r="AB47" i="1"/>
  <c r="AB52" i="1"/>
  <c r="AB54" i="1"/>
  <c r="AB61" i="1"/>
  <c r="AB63" i="1"/>
  <c r="AB68" i="1"/>
  <c r="AB70" i="1"/>
  <c r="AB77" i="1"/>
  <c r="AB79" i="1"/>
  <c r="AB84" i="1"/>
  <c r="AB86" i="1"/>
  <c r="AB93" i="1"/>
  <c r="AB95" i="1"/>
  <c r="AB100" i="1"/>
  <c r="AB102" i="1"/>
  <c r="AB109" i="1"/>
  <c r="AB111" i="1"/>
  <c r="AB116" i="1"/>
  <c r="AB123" i="1"/>
  <c r="AB126" i="1"/>
  <c r="AB132" i="1"/>
  <c r="AB139" i="1"/>
  <c r="AB142" i="1"/>
  <c r="AB148" i="1"/>
  <c r="AB155" i="1"/>
  <c r="AB158" i="1"/>
  <c r="AB164" i="1"/>
  <c r="AB171" i="1"/>
  <c r="AB174" i="1"/>
  <c r="AB180" i="1"/>
  <c r="AB183" i="1"/>
  <c r="AB187" i="1"/>
  <c r="AB190" i="1"/>
  <c r="AB196" i="1"/>
  <c r="AB203" i="1"/>
  <c r="AB206" i="1"/>
  <c r="AB212" i="1"/>
  <c r="AB219" i="1"/>
  <c r="AB222" i="1"/>
  <c r="AB228" i="1"/>
  <c r="AB235" i="1"/>
  <c r="AB238" i="1"/>
  <c r="AB244" i="1"/>
  <c r="AB251" i="1"/>
  <c r="AB254" i="1"/>
  <c r="AB260" i="1"/>
  <c r="AB267" i="1"/>
  <c r="AB270" i="1"/>
  <c r="AB276" i="1"/>
  <c r="AB283" i="1"/>
  <c r="AB286" i="1"/>
  <c r="AB292" i="1"/>
  <c r="AB299" i="1"/>
  <c r="AB302" i="1"/>
  <c r="AB305" i="1"/>
  <c r="AB308" i="1"/>
  <c r="AB315" i="1"/>
  <c r="AB320" i="1"/>
  <c r="AB322" i="1"/>
  <c r="AB329" i="1"/>
  <c r="AB331" i="1"/>
  <c r="AB336" i="1"/>
  <c r="AB338" i="1"/>
  <c r="AB345" i="1"/>
  <c r="AB347" i="1"/>
  <c r="AB352" i="1"/>
  <c r="AB355" i="1"/>
  <c r="AB359" i="1"/>
  <c r="AB365" i="1"/>
  <c r="AB367" i="1"/>
  <c r="AB373" i="1"/>
  <c r="AB375" i="1"/>
  <c r="AB380" i="1"/>
  <c r="AB382" i="1"/>
  <c r="AB389" i="1"/>
  <c r="AB391" i="1"/>
  <c r="AB396" i="1"/>
  <c r="AB398" i="1"/>
  <c r="AB405" i="1"/>
  <c r="AB407" i="1"/>
  <c r="AB412" i="1"/>
  <c r="AB414" i="1"/>
  <c r="AB421" i="1"/>
  <c r="AB423" i="1"/>
  <c r="AB428" i="1"/>
  <c r="AB430" i="1"/>
  <c r="AB437" i="1"/>
  <c r="AB439" i="1"/>
  <c r="AB444" i="1"/>
  <c r="AB446" i="1"/>
  <c r="AB453" i="1"/>
  <c r="AB455" i="1"/>
  <c r="AB460" i="1"/>
  <c r="AB462" i="1"/>
  <c r="AB469" i="1"/>
  <c r="AB471" i="1"/>
  <c r="AB476" i="1"/>
  <c r="AB478" i="1"/>
  <c r="AB485" i="1"/>
  <c r="AB487" i="1"/>
  <c r="AB492" i="1"/>
  <c r="AB494" i="1"/>
  <c r="AB501" i="1"/>
  <c r="AB503" i="1"/>
  <c r="AB508" i="1"/>
  <c r="AB510" i="1"/>
  <c r="AB517" i="1"/>
  <c r="AB519" i="1"/>
  <c r="AB524" i="1"/>
  <c r="AB526" i="1"/>
  <c r="AB533" i="1"/>
  <c r="AB535" i="1"/>
  <c r="AB540" i="1"/>
  <c r="AB542" i="1"/>
  <c r="AB549" i="1"/>
  <c r="AB551" i="1"/>
  <c r="AB556" i="1"/>
  <c r="AB558" i="1"/>
  <c r="AB565" i="1"/>
  <c r="AB567" i="1"/>
  <c r="AB572" i="1"/>
  <c r="AB574" i="1"/>
  <c r="AB581" i="1"/>
  <c r="AB583" i="1"/>
  <c r="AB588" i="1"/>
  <c r="AB590" i="1"/>
  <c r="AB597" i="1"/>
  <c r="AB599" i="1"/>
  <c r="AB604" i="1"/>
  <c r="AB606" i="1"/>
  <c r="AB613" i="1"/>
  <c r="AB615" i="1"/>
  <c r="AB620" i="1"/>
  <c r="AB622" i="1"/>
  <c r="AB629" i="1"/>
  <c r="AB631" i="1"/>
  <c r="AB636" i="1"/>
  <c r="AB638" i="1"/>
  <c r="AB645" i="1"/>
  <c r="AB652" i="1"/>
  <c r="AB655" i="1"/>
  <c r="AB658" i="1"/>
  <c r="AB662" i="1"/>
  <c r="AB666" i="1"/>
  <c r="AB674" i="1"/>
  <c r="AB681" i="1"/>
  <c r="AB685" i="1"/>
  <c r="AB687" i="1"/>
  <c r="AB692" i="1"/>
  <c r="AB694" i="1"/>
  <c r="AB701" i="1"/>
  <c r="AB703" i="1"/>
  <c r="AB708" i="1"/>
  <c r="AB710" i="1"/>
  <c r="AB717" i="1"/>
  <c r="AB719" i="1"/>
  <c r="AB724" i="1"/>
  <c r="AB726" i="1"/>
  <c r="AB733" i="1"/>
  <c r="AB735" i="1"/>
  <c r="AB740" i="1"/>
  <c r="AB742" i="1"/>
  <c r="AB749" i="1"/>
  <c r="AB751" i="1"/>
  <c r="AB756" i="1"/>
  <c r="AB758" i="1"/>
  <c r="AB765" i="1"/>
  <c r="AB767" i="1"/>
  <c r="AB772" i="1"/>
  <c r="AB774" i="1"/>
  <c r="AB781" i="1"/>
  <c r="AB784" i="1"/>
  <c r="AB788" i="1"/>
  <c r="AB791" i="1"/>
  <c r="AB795" i="1"/>
  <c r="AB799" i="1"/>
  <c r="AB803" i="1"/>
  <c r="AB807" i="1"/>
  <c r="AB811" i="1"/>
  <c r="AB815" i="1"/>
  <c r="AB870" i="1"/>
  <c r="AB833" i="1"/>
  <c r="AB840" i="1"/>
  <c r="AB867" i="1"/>
  <c r="AB875" i="1"/>
  <c r="AB902" i="1"/>
  <c r="AB932" i="1"/>
  <c r="AB940" i="1"/>
  <c r="AB942" i="1"/>
  <c r="AB966" i="1"/>
  <c r="AB830" i="1"/>
  <c r="AB856" i="1"/>
  <c r="AB892" i="1"/>
  <c r="AB933" i="1"/>
  <c r="AB993" i="1"/>
  <c r="AB1006" i="1"/>
  <c r="AB1045" i="1"/>
  <c r="Z816" i="1"/>
  <c r="AB818" i="1"/>
  <c r="M819" i="1"/>
  <c r="AB819" i="1" s="1"/>
  <c r="S821" i="1"/>
  <c r="AB821" i="1" s="1"/>
  <c r="P826" i="1"/>
  <c r="AB826" i="1" s="1"/>
  <c r="V828" i="1"/>
  <c r="AB828" i="1" s="1"/>
  <c r="Z832" i="1"/>
  <c r="AB832" i="1" s="1"/>
  <c r="V834" i="1"/>
  <c r="AB835" i="1"/>
  <c r="AB843" i="1"/>
  <c r="Z850" i="1"/>
  <c r="S871" i="1"/>
  <c r="AB900" i="1"/>
  <c r="AB908" i="1"/>
  <c r="AB910" i="1"/>
  <c r="AB934" i="1"/>
  <c r="AB964" i="1"/>
  <c r="AB972" i="1"/>
  <c r="AB974" i="1"/>
  <c r="AB1125" i="1"/>
  <c r="V816" i="1"/>
  <c r="AB816" i="1" s="1"/>
  <c r="Z820" i="1"/>
  <c r="AB820" i="1" s="1"/>
  <c r="AB822" i="1"/>
  <c r="M823" i="1"/>
  <c r="AB823" i="1" s="1"/>
  <c r="P830" i="1"/>
  <c r="AB851" i="1"/>
  <c r="AB901" i="1"/>
  <c r="AB941" i="1"/>
  <c r="AB965" i="1"/>
  <c r="AB980" i="1"/>
  <c r="AB988" i="1"/>
  <c r="AB990" i="1"/>
  <c r="AB1029" i="1"/>
  <c r="AB1093" i="1"/>
  <c r="Z837" i="1"/>
  <c r="AB837" i="1" s="1"/>
  <c r="M840" i="1"/>
  <c r="S842" i="1"/>
  <c r="AB842" i="1" s="1"/>
  <c r="P847" i="1"/>
  <c r="V849" i="1"/>
  <c r="AB849" i="1" s="1"/>
  <c r="Z853" i="1"/>
  <c r="AB853" i="1" s="1"/>
  <c r="AB855" i="1"/>
  <c r="M856" i="1"/>
  <c r="S858" i="1"/>
  <c r="AB858" i="1" s="1"/>
  <c r="P863" i="1"/>
  <c r="V865" i="1"/>
  <c r="AB865" i="1" s="1"/>
  <c r="Z869" i="1"/>
  <c r="AB869" i="1" s="1"/>
  <c r="M872" i="1"/>
  <c r="AB872" i="1" s="1"/>
  <c r="S874" i="1"/>
  <c r="AB874" i="1" s="1"/>
  <c r="P879" i="1"/>
  <c r="V881" i="1"/>
  <c r="AB881" i="1" s="1"/>
  <c r="Z885" i="1"/>
  <c r="AB885" i="1" s="1"/>
  <c r="AB887" i="1"/>
  <c r="M888" i="1"/>
  <c r="AB888" i="1" s="1"/>
  <c r="S890" i="1"/>
  <c r="AB890" i="1" s="1"/>
  <c r="P895" i="1"/>
  <c r="V897" i="1"/>
  <c r="AB897" i="1" s="1"/>
  <c r="Z901" i="1"/>
  <c r="M904" i="1"/>
  <c r="AB904" i="1" s="1"/>
  <c r="S906" i="1"/>
  <c r="AB906" i="1" s="1"/>
  <c r="P911" i="1"/>
  <c r="V913" i="1"/>
  <c r="AB913" i="1" s="1"/>
  <c r="Z917" i="1"/>
  <c r="AB917" i="1" s="1"/>
  <c r="AB919" i="1"/>
  <c r="M920" i="1"/>
  <c r="AB920" i="1" s="1"/>
  <c r="S922" i="1"/>
  <c r="AB922" i="1" s="1"/>
  <c r="P927" i="1"/>
  <c r="V929" i="1"/>
  <c r="AB929" i="1" s="1"/>
  <c r="Z933" i="1"/>
  <c r="M936" i="1"/>
  <c r="AB936" i="1" s="1"/>
  <c r="S938" i="1"/>
  <c r="AB938" i="1" s="1"/>
  <c r="P943" i="1"/>
  <c r="V945" i="1"/>
  <c r="AB945" i="1" s="1"/>
  <c r="Z949" i="1"/>
  <c r="AB949" i="1" s="1"/>
  <c r="AB951" i="1"/>
  <c r="M952" i="1"/>
  <c r="AB952" i="1" s="1"/>
  <c r="S954" i="1"/>
  <c r="AB954" i="1" s="1"/>
  <c r="P959" i="1"/>
  <c r="V961" i="1"/>
  <c r="AB961" i="1" s="1"/>
  <c r="Z965" i="1"/>
  <c r="M968" i="1"/>
  <c r="AB968" i="1" s="1"/>
  <c r="S970" i="1"/>
  <c r="AB970" i="1" s="1"/>
  <c r="P975" i="1"/>
  <c r="V977" i="1"/>
  <c r="AB977" i="1" s="1"/>
  <c r="Z981" i="1"/>
  <c r="AB981" i="1" s="1"/>
  <c r="AB983" i="1"/>
  <c r="M984" i="1"/>
  <c r="AB984" i="1" s="1"/>
  <c r="S986" i="1"/>
  <c r="AB986" i="1" s="1"/>
  <c r="P991" i="1"/>
  <c r="V994" i="1"/>
  <c r="AB994" i="1" s="1"/>
  <c r="S999" i="1"/>
  <c r="AB999" i="1" s="1"/>
  <c r="AB1000" i="1"/>
  <c r="P1004" i="1"/>
  <c r="Z1006" i="1"/>
  <c r="AB1010" i="1"/>
  <c r="M1013" i="1"/>
  <c r="AB1013" i="1" s="1"/>
  <c r="V1014" i="1"/>
  <c r="AB1014" i="1" s="1"/>
  <c r="S1015" i="1"/>
  <c r="AB1015" i="1" s="1"/>
  <c r="P1016" i="1"/>
  <c r="Z1018" i="1"/>
  <c r="AB1020" i="1"/>
  <c r="AB1026" i="1"/>
  <c r="M1029" i="1"/>
  <c r="V1030" i="1"/>
  <c r="S1031" i="1"/>
  <c r="AB1031" i="1" s="1"/>
  <c r="P1032" i="1"/>
  <c r="Z1034" i="1"/>
  <c r="AB1036" i="1"/>
  <c r="AB1042" i="1"/>
  <c r="M1045" i="1"/>
  <c r="V1046" i="1"/>
  <c r="AB1046" i="1" s="1"/>
  <c r="S1047" i="1"/>
  <c r="AB1047" i="1" s="1"/>
  <c r="P1048" i="1"/>
  <c r="Z1050" i="1"/>
  <c r="AB1052" i="1"/>
  <c r="AB1058" i="1"/>
  <c r="M1061" i="1"/>
  <c r="AB1061" i="1" s="1"/>
  <c r="V1062" i="1"/>
  <c r="S1063" i="1"/>
  <c r="AB1063" i="1" s="1"/>
  <c r="P1064" i="1"/>
  <c r="Z1066" i="1"/>
  <c r="AB1068" i="1"/>
  <c r="AB1074" i="1"/>
  <c r="M1077" i="1"/>
  <c r="AB1077" i="1" s="1"/>
  <c r="V1078" i="1"/>
  <c r="AB1078" i="1" s="1"/>
  <c r="S1079" i="1"/>
  <c r="AB1079" i="1" s="1"/>
  <c r="P1080" i="1"/>
  <c r="Z1082" i="1"/>
  <c r="AB1084" i="1"/>
  <c r="AB1090" i="1"/>
  <c r="M1093" i="1"/>
  <c r="V1094" i="1"/>
  <c r="S1095" i="1"/>
  <c r="AB1095" i="1" s="1"/>
  <c r="P1096" i="1"/>
  <c r="Z1098" i="1"/>
  <c r="AB1100" i="1"/>
  <c r="AB1106" i="1"/>
  <c r="M1109" i="1"/>
  <c r="AB1109" i="1" s="1"/>
  <c r="V1110" i="1"/>
  <c r="S1111" i="1"/>
  <c r="AB1111" i="1" s="1"/>
  <c r="P1112" i="1"/>
  <c r="Z1114" i="1"/>
  <c r="AB1116" i="1"/>
  <c r="AB1122" i="1"/>
  <c r="M1125" i="1"/>
  <c r="V1126" i="1"/>
  <c r="S1127" i="1"/>
  <c r="AB1127" i="1" s="1"/>
  <c r="P1128" i="1"/>
  <c r="Z1130" i="1"/>
  <c r="AB1132" i="1"/>
  <c r="AB1138" i="1"/>
  <c r="M1141" i="1"/>
  <c r="AB1141" i="1" s="1"/>
  <c r="V1142" i="1"/>
  <c r="S1143" i="1"/>
  <c r="AB1143" i="1" s="1"/>
  <c r="P1144" i="1"/>
  <c r="Z1146" i="1"/>
  <c r="AB1148" i="1"/>
  <c r="AB1154" i="1"/>
  <c r="M1157" i="1"/>
  <c r="AB1157" i="1" s="1"/>
  <c r="V1158" i="1"/>
  <c r="S1159" i="1"/>
  <c r="AB1159" i="1" s="1"/>
  <c r="P1160" i="1"/>
  <c r="Z1162" i="1"/>
  <c r="AB1164" i="1"/>
  <c r="AB1170" i="1"/>
  <c r="M1173" i="1"/>
  <c r="AB1173" i="1" s="1"/>
  <c r="V1174" i="1"/>
  <c r="S1175" i="1"/>
  <c r="AB1175" i="1" s="1"/>
  <c r="P1176" i="1"/>
  <c r="Z1178" i="1"/>
  <c r="AB1180" i="1"/>
  <c r="AB1186" i="1"/>
  <c r="Z1202" i="1"/>
  <c r="AB1204" i="1"/>
  <c r="M1213" i="1"/>
  <c r="AB1213" i="1" s="1"/>
  <c r="Z1234" i="1"/>
  <c r="AB1236" i="1"/>
  <c r="M1245" i="1"/>
  <c r="AB891" i="1"/>
  <c r="AB907" i="1"/>
  <c r="AB923" i="1"/>
  <c r="AB939" i="1"/>
  <c r="AB955" i="1"/>
  <c r="AB971" i="1"/>
  <c r="AB987" i="1"/>
  <c r="AB995" i="1"/>
  <c r="AB1019" i="1"/>
  <c r="AB1030" i="1"/>
  <c r="AB1035" i="1"/>
  <c r="AB1051" i="1"/>
  <c r="AB1062" i="1"/>
  <c r="AB1067" i="1"/>
  <c r="AB1083" i="1"/>
  <c r="AB1094" i="1"/>
  <c r="AB1110" i="1"/>
  <c r="AB1126" i="1"/>
  <c r="AB1142" i="1"/>
  <c r="AB1158" i="1"/>
  <c r="AB1174" i="1"/>
  <c r="AB1245" i="1"/>
  <c r="AB1249" i="1"/>
  <c r="AB1272" i="1"/>
  <c r="AB1277" i="1"/>
  <c r="AB1281" i="1"/>
  <c r="S834" i="1"/>
  <c r="AB834" i="1" s="1"/>
  <c r="P839" i="1"/>
  <c r="AB839" i="1" s="1"/>
  <c r="V841" i="1"/>
  <c r="AB841" i="1" s="1"/>
  <c r="Z845" i="1"/>
  <c r="AB845" i="1" s="1"/>
  <c r="AB847" i="1"/>
  <c r="M848" i="1"/>
  <c r="AB848" i="1" s="1"/>
  <c r="S850" i="1"/>
  <c r="AB850" i="1" s="1"/>
  <c r="P855" i="1"/>
  <c r="V857" i="1"/>
  <c r="AB857" i="1" s="1"/>
  <c r="Z861" i="1"/>
  <c r="AB861" i="1" s="1"/>
  <c r="AB863" i="1"/>
  <c r="M864" i="1"/>
  <c r="AB864" i="1" s="1"/>
  <c r="S866" i="1"/>
  <c r="AB866" i="1" s="1"/>
  <c r="P871" i="1"/>
  <c r="AB871" i="1" s="1"/>
  <c r="V873" i="1"/>
  <c r="AB873" i="1" s="1"/>
  <c r="Z877" i="1"/>
  <c r="AB877" i="1" s="1"/>
  <c r="AB879" i="1"/>
  <c r="M880" i="1"/>
  <c r="AB880" i="1" s="1"/>
  <c r="S882" i="1"/>
  <c r="AB882" i="1" s="1"/>
  <c r="P887" i="1"/>
  <c r="V889" i="1"/>
  <c r="AB889" i="1" s="1"/>
  <c r="Z893" i="1"/>
  <c r="AB893" i="1" s="1"/>
  <c r="AB895" i="1"/>
  <c r="M896" i="1"/>
  <c r="AB896" i="1" s="1"/>
  <c r="S898" i="1"/>
  <c r="AB898" i="1" s="1"/>
  <c r="P903" i="1"/>
  <c r="AB903" i="1" s="1"/>
  <c r="V905" i="1"/>
  <c r="AB905" i="1" s="1"/>
  <c r="Z909" i="1"/>
  <c r="AB909" i="1" s="1"/>
  <c r="AB911" i="1"/>
  <c r="M912" i="1"/>
  <c r="AB912" i="1" s="1"/>
  <c r="S914" i="1"/>
  <c r="AB914" i="1" s="1"/>
  <c r="P919" i="1"/>
  <c r="V921" i="1"/>
  <c r="AB921" i="1" s="1"/>
  <c r="Z925" i="1"/>
  <c r="AB925" i="1" s="1"/>
  <c r="AB927" i="1"/>
  <c r="M928" i="1"/>
  <c r="AB928" i="1" s="1"/>
  <c r="S930" i="1"/>
  <c r="AB930" i="1" s="1"/>
  <c r="P935" i="1"/>
  <c r="AB935" i="1" s="1"/>
  <c r="V937" i="1"/>
  <c r="AB937" i="1" s="1"/>
  <c r="Z941" i="1"/>
  <c r="AB943" i="1"/>
  <c r="M944" i="1"/>
  <c r="AB944" i="1" s="1"/>
  <c r="S946" i="1"/>
  <c r="AB946" i="1" s="1"/>
  <c r="P951" i="1"/>
  <c r="V953" i="1"/>
  <c r="AB953" i="1" s="1"/>
  <c r="Z957" i="1"/>
  <c r="AB957" i="1" s="1"/>
  <c r="AB959" i="1"/>
  <c r="M960" i="1"/>
  <c r="AB960" i="1" s="1"/>
  <c r="S962" i="1"/>
  <c r="AB962" i="1" s="1"/>
  <c r="P967" i="1"/>
  <c r="AB967" i="1" s="1"/>
  <c r="V969" i="1"/>
  <c r="AB969" i="1" s="1"/>
  <c r="Z973" i="1"/>
  <c r="AB973" i="1" s="1"/>
  <c r="AB975" i="1"/>
  <c r="M976" i="1"/>
  <c r="AB976" i="1" s="1"/>
  <c r="S978" i="1"/>
  <c r="AB978" i="1" s="1"/>
  <c r="P983" i="1"/>
  <c r="V985" i="1"/>
  <c r="AB985" i="1" s="1"/>
  <c r="Z989" i="1"/>
  <c r="AB989" i="1" s="1"/>
  <c r="AB991" i="1"/>
  <c r="M992" i="1"/>
  <c r="AB992" i="1" s="1"/>
  <c r="P996" i="1"/>
  <c r="AB996" i="1" s="1"/>
  <c r="Z998" i="1"/>
  <c r="AB998" i="1" s="1"/>
  <c r="M1001" i="1"/>
  <c r="AB1001" i="1" s="1"/>
  <c r="V1002" i="1"/>
  <c r="AB1002" i="1" s="1"/>
  <c r="AB1007" i="1"/>
  <c r="S1007" i="1"/>
  <c r="P1008" i="1"/>
  <c r="AB1008" i="1" s="1"/>
  <c r="Z1010" i="1"/>
  <c r="AB1012" i="1"/>
  <c r="AB1018" i="1"/>
  <c r="M1021" i="1"/>
  <c r="AB1021" i="1" s="1"/>
  <c r="V1022" i="1"/>
  <c r="AB1023" i="1"/>
  <c r="S1023" i="1"/>
  <c r="P1024" i="1"/>
  <c r="AB1024" i="1" s="1"/>
  <c r="Z1026" i="1"/>
  <c r="AB1028" i="1"/>
  <c r="AB1034" i="1"/>
  <c r="M1037" i="1"/>
  <c r="AB1037" i="1" s="1"/>
  <c r="V1038" i="1"/>
  <c r="AB1039" i="1"/>
  <c r="S1039" i="1"/>
  <c r="P1040" i="1"/>
  <c r="AB1040" i="1" s="1"/>
  <c r="Z1042" i="1"/>
  <c r="AB1044" i="1"/>
  <c r="AB1050" i="1"/>
  <c r="M1053" i="1"/>
  <c r="AB1053" i="1" s="1"/>
  <c r="V1054" i="1"/>
  <c r="AB1055" i="1"/>
  <c r="S1055" i="1"/>
  <c r="P1056" i="1"/>
  <c r="AB1056" i="1" s="1"/>
  <c r="Z1058" i="1"/>
  <c r="AB1060" i="1"/>
  <c r="AB1066" i="1"/>
  <c r="M1069" i="1"/>
  <c r="AB1069" i="1" s="1"/>
  <c r="V1070" i="1"/>
  <c r="AB1071" i="1"/>
  <c r="S1071" i="1"/>
  <c r="P1072" i="1"/>
  <c r="AB1072" i="1" s="1"/>
  <c r="Z1074" i="1"/>
  <c r="AB1076" i="1"/>
  <c r="AB1082" i="1"/>
  <c r="M1085" i="1"/>
  <c r="AB1085" i="1" s="1"/>
  <c r="V1086" i="1"/>
  <c r="AB1087" i="1"/>
  <c r="S1087" i="1"/>
  <c r="P1088" i="1"/>
  <c r="AB1088" i="1" s="1"/>
  <c r="Z1090" i="1"/>
  <c r="AB1092" i="1"/>
  <c r="AB1098" i="1"/>
  <c r="M1101" i="1"/>
  <c r="AB1101" i="1" s="1"/>
  <c r="V1102" i="1"/>
  <c r="AB1103" i="1"/>
  <c r="S1103" i="1"/>
  <c r="P1104" i="1"/>
  <c r="AB1104" i="1" s="1"/>
  <c r="Z1106" i="1"/>
  <c r="AB1108" i="1"/>
  <c r="AB1114" i="1"/>
  <c r="M1117" i="1"/>
  <c r="AB1117" i="1" s="1"/>
  <c r="V1118" i="1"/>
  <c r="AB1119" i="1"/>
  <c r="S1119" i="1"/>
  <c r="P1120" i="1"/>
  <c r="AB1120" i="1" s="1"/>
  <c r="Z1122" i="1"/>
  <c r="AB1124" i="1"/>
  <c r="AB1130" i="1"/>
  <c r="M1133" i="1"/>
  <c r="AB1133" i="1" s="1"/>
  <c r="V1134" i="1"/>
  <c r="AB1135" i="1"/>
  <c r="S1135" i="1"/>
  <c r="P1136" i="1"/>
  <c r="AB1136" i="1" s="1"/>
  <c r="Z1138" i="1"/>
  <c r="AB1140" i="1"/>
  <c r="AB1146" i="1"/>
  <c r="M1149" i="1"/>
  <c r="AB1149" i="1" s="1"/>
  <c r="V1150" i="1"/>
  <c r="AB1151" i="1"/>
  <c r="S1151" i="1"/>
  <c r="P1152" i="1"/>
  <c r="AB1152" i="1" s="1"/>
  <c r="Z1154" i="1"/>
  <c r="AB1156" i="1"/>
  <c r="AB1162" i="1"/>
  <c r="M1165" i="1"/>
  <c r="AB1165" i="1" s="1"/>
  <c r="V1166" i="1"/>
  <c r="AB1167" i="1"/>
  <c r="S1167" i="1"/>
  <c r="P1168" i="1"/>
  <c r="AB1168" i="1" s="1"/>
  <c r="Z1170" i="1"/>
  <c r="AB1172" i="1"/>
  <c r="AB1178" i="1"/>
  <c r="M1181" i="1"/>
  <c r="AB1181" i="1" s="1"/>
  <c r="V1182" i="1"/>
  <c r="AB1183" i="1"/>
  <c r="S1183" i="1"/>
  <c r="P1184" i="1"/>
  <c r="AB1184" i="1" s="1"/>
  <c r="Z1186" i="1"/>
  <c r="M1197" i="1"/>
  <c r="Z1218" i="1"/>
  <c r="AB899" i="1"/>
  <c r="AB915" i="1"/>
  <c r="AB931" i="1"/>
  <c r="AB947" i="1"/>
  <c r="AB963" i="1"/>
  <c r="AB979" i="1"/>
  <c r="AB1003" i="1"/>
  <c r="AB1004" i="1"/>
  <c r="AB1016" i="1"/>
  <c r="AB1022" i="1"/>
  <c r="AB1032" i="1"/>
  <c r="AB1038" i="1"/>
  <c r="AB1048" i="1"/>
  <c r="AB1054" i="1"/>
  <c r="AB1059" i="1"/>
  <c r="AB1064" i="1"/>
  <c r="AB1070" i="1"/>
  <c r="AB1075" i="1"/>
  <c r="AB1080" i="1"/>
  <c r="AB1086" i="1"/>
  <c r="AB1091" i="1"/>
  <c r="AB1096" i="1"/>
  <c r="AB1102" i="1"/>
  <c r="AB1107" i="1"/>
  <c r="AB1112" i="1"/>
  <c r="AB1118" i="1"/>
  <c r="AB1123" i="1"/>
  <c r="AB1128" i="1"/>
  <c r="AB1134" i="1"/>
  <c r="AB1139" i="1"/>
  <c r="AB1144" i="1"/>
  <c r="AB1150" i="1"/>
  <c r="AB1155" i="1"/>
  <c r="AB1160" i="1"/>
  <c r="AB1166" i="1"/>
  <c r="AB1171" i="1"/>
  <c r="AB1176" i="1"/>
  <c r="AB1182" i="1"/>
  <c r="AB1187" i="1"/>
  <c r="P1188" i="1"/>
  <c r="AB1188" i="1" s="1"/>
  <c r="AB1197" i="1"/>
  <c r="AB1201" i="1"/>
  <c r="V1214" i="1"/>
  <c r="AB1214" i="1" s="1"/>
  <c r="S1215" i="1"/>
  <c r="AB1215" i="1" s="1"/>
  <c r="P1216" i="1"/>
  <c r="AB1229" i="1"/>
  <c r="AB1233" i="1"/>
  <c r="V1246" i="1"/>
  <c r="AB1246" i="1" s="1"/>
  <c r="S1247" i="1"/>
  <c r="AB1247" i="1" s="1"/>
  <c r="P1248" i="1"/>
  <c r="AB1261" i="1"/>
  <c r="AB1265" i="1"/>
  <c r="V1278" i="1"/>
  <c r="AB1278" i="1" s="1"/>
  <c r="S1279" i="1"/>
  <c r="AB1279" i="1" s="1"/>
  <c r="P1280" i="1"/>
  <c r="M1189" i="1"/>
  <c r="AB1189" i="1" s="1"/>
  <c r="V1190" i="1"/>
  <c r="AB1190" i="1" s="1"/>
  <c r="AB1191" i="1"/>
  <c r="S1191" i="1"/>
  <c r="P1192" i="1"/>
  <c r="AB1192" i="1" s="1"/>
  <c r="Z1194" i="1"/>
  <c r="AB1194" i="1" s="1"/>
  <c r="AB1196" i="1"/>
  <c r="AB1202" i="1"/>
  <c r="AB1207" i="1"/>
  <c r="AB1218" i="1"/>
  <c r="AB1223" i="1"/>
  <c r="AB1228" i="1"/>
  <c r="AB1234" i="1"/>
  <c r="AB1239" i="1"/>
  <c r="AB1250" i="1"/>
  <c r="AB1255" i="1"/>
  <c r="AB1260" i="1"/>
  <c r="AB1266" i="1"/>
  <c r="AB1271" i="1"/>
  <c r="AB1287" i="1"/>
  <c r="AB1292" i="1"/>
  <c r="AB1303" i="1"/>
  <c r="AB1319" i="1"/>
  <c r="AB1324" i="1"/>
  <c r="AB1335" i="1"/>
  <c r="AB1351" i="1"/>
  <c r="AB1356" i="1"/>
  <c r="AB1367" i="1"/>
  <c r="AB1383" i="1"/>
  <c r="AB1388" i="1"/>
  <c r="AB1399" i="1"/>
  <c r="AB1415" i="1"/>
  <c r="AB1420" i="1"/>
  <c r="AB1431" i="1"/>
  <c r="AB1447" i="1"/>
  <c r="AB1452" i="1"/>
  <c r="AB1463" i="1"/>
  <c r="AB1479" i="1"/>
  <c r="AB1484" i="1"/>
  <c r="AB1678" i="1"/>
  <c r="AB1682" i="1"/>
  <c r="AB1694" i="1"/>
  <c r="AB1698" i="1"/>
  <c r="AB1710" i="1"/>
  <c r="AB1714" i="1"/>
  <c r="AB1726" i="1"/>
  <c r="AB1730" i="1"/>
  <c r="AB1742" i="1"/>
  <c r="AB1746" i="1"/>
  <c r="AB1760" i="1"/>
  <c r="AB1785" i="1"/>
  <c r="AB1790" i="1"/>
  <c r="AB1794" i="1"/>
  <c r="Z1198" i="1"/>
  <c r="AB1198" i="1" s="1"/>
  <c r="AB1200" i="1"/>
  <c r="AB1206" i="1"/>
  <c r="M1209" i="1"/>
  <c r="AB1209" i="1" s="1"/>
  <c r="V1210" i="1"/>
  <c r="AB1210" i="1" s="1"/>
  <c r="S1211" i="1"/>
  <c r="AB1211" i="1" s="1"/>
  <c r="P1212" i="1"/>
  <c r="AB1212" i="1" s="1"/>
  <c r="Z1214" i="1"/>
  <c r="AB1216" i="1"/>
  <c r="AB1222" i="1"/>
  <c r="M1225" i="1"/>
  <c r="AB1225" i="1" s="1"/>
  <c r="V1226" i="1"/>
  <c r="AB1226" i="1" s="1"/>
  <c r="S1227" i="1"/>
  <c r="AB1227" i="1" s="1"/>
  <c r="P1228" i="1"/>
  <c r="Z1230" i="1"/>
  <c r="AB1230" i="1" s="1"/>
  <c r="AB1232" i="1"/>
  <c r="AB1238" i="1"/>
  <c r="M1241" i="1"/>
  <c r="AB1241" i="1" s="1"/>
  <c r="V1242" i="1"/>
  <c r="AB1242" i="1" s="1"/>
  <c r="S1243" i="1"/>
  <c r="AB1243" i="1" s="1"/>
  <c r="P1244" i="1"/>
  <c r="AB1244" i="1" s="1"/>
  <c r="Z1246" i="1"/>
  <c r="AB1248" i="1"/>
  <c r="AB1254" i="1"/>
  <c r="M1257" i="1"/>
  <c r="AB1257" i="1" s="1"/>
  <c r="V1258" i="1"/>
  <c r="AB1258" i="1" s="1"/>
  <c r="S1259" i="1"/>
  <c r="AB1259" i="1" s="1"/>
  <c r="P1260" i="1"/>
  <c r="Z1262" i="1"/>
  <c r="AB1262" i="1" s="1"/>
  <c r="AB1264" i="1"/>
  <c r="AB1270" i="1"/>
  <c r="M1273" i="1"/>
  <c r="AB1273" i="1" s="1"/>
  <c r="V1274" i="1"/>
  <c r="AB1274" i="1" s="1"/>
  <c r="S1275" i="1"/>
  <c r="AB1275" i="1" s="1"/>
  <c r="P1276" i="1"/>
  <c r="AB1276" i="1" s="1"/>
  <c r="Z1278" i="1"/>
  <c r="AB1280" i="1"/>
  <c r="AB1286" i="1"/>
  <c r="M1289" i="1"/>
  <c r="AB1289" i="1" s="1"/>
  <c r="V1290" i="1"/>
  <c r="S1291" i="1"/>
  <c r="AB1291" i="1" s="1"/>
  <c r="P1292" i="1"/>
  <c r="Z1294" i="1"/>
  <c r="AB1302" i="1"/>
  <c r="M1305" i="1"/>
  <c r="AB1305" i="1" s="1"/>
  <c r="V1306" i="1"/>
  <c r="S1307" i="1"/>
  <c r="AB1307" i="1" s="1"/>
  <c r="P1308" i="1"/>
  <c r="AB1308" i="1" s="1"/>
  <c r="Z1310" i="1"/>
  <c r="AB1318" i="1"/>
  <c r="M1321" i="1"/>
  <c r="AB1321" i="1" s="1"/>
  <c r="V1322" i="1"/>
  <c r="S1323" i="1"/>
  <c r="AB1323" i="1" s="1"/>
  <c r="P1324" i="1"/>
  <c r="Z1326" i="1"/>
  <c r="AB1334" i="1"/>
  <c r="M1337" i="1"/>
  <c r="AB1337" i="1" s="1"/>
  <c r="V1338" i="1"/>
  <c r="S1339" i="1"/>
  <c r="AB1339" i="1" s="1"/>
  <c r="P1340" i="1"/>
  <c r="AB1340" i="1" s="1"/>
  <c r="Z1342" i="1"/>
  <c r="AB1350" i="1"/>
  <c r="M1353" i="1"/>
  <c r="AB1353" i="1" s="1"/>
  <c r="V1354" i="1"/>
  <c r="S1355" i="1"/>
  <c r="AB1355" i="1" s="1"/>
  <c r="P1356" i="1"/>
  <c r="Z1358" i="1"/>
  <c r="AB1366" i="1"/>
  <c r="M1369" i="1"/>
  <c r="AB1369" i="1" s="1"/>
  <c r="V1370" i="1"/>
  <c r="S1371" i="1"/>
  <c r="AB1371" i="1" s="1"/>
  <c r="P1372" i="1"/>
  <c r="AB1372" i="1" s="1"/>
  <c r="Z1374" i="1"/>
  <c r="AB1382" i="1"/>
  <c r="M1385" i="1"/>
  <c r="AB1385" i="1" s="1"/>
  <c r="V1386" i="1"/>
  <c r="S1387" i="1"/>
  <c r="AB1387" i="1" s="1"/>
  <c r="P1388" i="1"/>
  <c r="Z1390" i="1"/>
  <c r="AB1398" i="1"/>
  <c r="M1401" i="1"/>
  <c r="AB1401" i="1" s="1"/>
  <c r="V1402" i="1"/>
  <c r="S1403" i="1"/>
  <c r="AB1403" i="1" s="1"/>
  <c r="P1404" i="1"/>
  <c r="AB1404" i="1" s="1"/>
  <c r="Z1406" i="1"/>
  <c r="AB1414" i="1"/>
  <c r="M1417" i="1"/>
  <c r="AB1417" i="1" s="1"/>
  <c r="V1418" i="1"/>
  <c r="AB1418" i="1" s="1"/>
  <c r="S1419" i="1"/>
  <c r="AB1419" i="1" s="1"/>
  <c r="P1420" i="1"/>
  <c r="Z1422" i="1"/>
  <c r="AB1430" i="1"/>
  <c r="M1433" i="1"/>
  <c r="AB1433" i="1" s="1"/>
  <c r="V1434" i="1"/>
  <c r="S1435" i="1"/>
  <c r="AB1435" i="1" s="1"/>
  <c r="P1436" i="1"/>
  <c r="AB1436" i="1" s="1"/>
  <c r="Z1438" i="1"/>
  <c r="AB1446" i="1"/>
  <c r="M1449" i="1"/>
  <c r="AB1449" i="1" s="1"/>
  <c r="V1450" i="1"/>
  <c r="S1451" i="1"/>
  <c r="AB1451" i="1" s="1"/>
  <c r="P1452" i="1"/>
  <c r="Z1454" i="1"/>
  <c r="AB1462" i="1"/>
  <c r="M1465" i="1"/>
  <c r="AB1465" i="1" s="1"/>
  <c r="V1466" i="1"/>
  <c r="S1467" i="1"/>
  <c r="AB1467" i="1" s="1"/>
  <c r="P1468" i="1"/>
  <c r="AB1468" i="1" s="1"/>
  <c r="Z1470" i="1"/>
  <c r="AB1478" i="1"/>
  <c r="M1481" i="1"/>
  <c r="AB1481" i="1" s="1"/>
  <c r="V1482" i="1"/>
  <c r="S1483" i="1"/>
  <c r="AB1483" i="1" s="1"/>
  <c r="P1484" i="1"/>
  <c r="Z1486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Z1282" i="1"/>
  <c r="AB1282" i="1" s="1"/>
  <c r="AB1284" i="1"/>
  <c r="AB1290" i="1"/>
  <c r="M1293" i="1"/>
  <c r="AB1293" i="1" s="1"/>
  <c r="V1294" i="1"/>
  <c r="S1295" i="1"/>
  <c r="AB1295" i="1" s="1"/>
  <c r="P1296" i="1"/>
  <c r="AB1296" i="1" s="1"/>
  <c r="Z1298" i="1"/>
  <c r="AB1298" i="1" s="1"/>
  <c r="AB1300" i="1"/>
  <c r="AB1306" i="1"/>
  <c r="M1309" i="1"/>
  <c r="AB1309" i="1" s="1"/>
  <c r="V1310" i="1"/>
  <c r="AB1310" i="1" s="1"/>
  <c r="S1311" i="1"/>
  <c r="AB1311" i="1" s="1"/>
  <c r="P1312" i="1"/>
  <c r="AB1312" i="1" s="1"/>
  <c r="Z1314" i="1"/>
  <c r="AB1314" i="1" s="1"/>
  <c r="AB1316" i="1"/>
  <c r="AB1322" i="1"/>
  <c r="M1325" i="1"/>
  <c r="AB1325" i="1" s="1"/>
  <c r="V1326" i="1"/>
  <c r="S1327" i="1"/>
  <c r="AB1327" i="1" s="1"/>
  <c r="P1328" i="1"/>
  <c r="AB1328" i="1" s="1"/>
  <c r="Z1330" i="1"/>
  <c r="AB1330" i="1" s="1"/>
  <c r="AB1332" i="1"/>
  <c r="AB1338" i="1"/>
  <c r="M1341" i="1"/>
  <c r="AB1341" i="1" s="1"/>
  <c r="V1342" i="1"/>
  <c r="AB1342" i="1" s="1"/>
  <c r="S1343" i="1"/>
  <c r="AB1343" i="1" s="1"/>
  <c r="P1344" i="1"/>
  <c r="AB1344" i="1" s="1"/>
  <c r="Z1346" i="1"/>
  <c r="AB1346" i="1" s="1"/>
  <c r="AB1348" i="1"/>
  <c r="AB1354" i="1"/>
  <c r="M1357" i="1"/>
  <c r="AB1357" i="1" s="1"/>
  <c r="V1358" i="1"/>
  <c r="S1359" i="1"/>
  <c r="AB1359" i="1" s="1"/>
  <c r="P1360" i="1"/>
  <c r="AB1360" i="1" s="1"/>
  <c r="Z1362" i="1"/>
  <c r="AB1362" i="1" s="1"/>
  <c r="AB1364" i="1"/>
  <c r="AB1370" i="1"/>
  <c r="M1373" i="1"/>
  <c r="AB1373" i="1" s="1"/>
  <c r="V1374" i="1"/>
  <c r="AB1374" i="1" s="1"/>
  <c r="S1375" i="1"/>
  <c r="AB1375" i="1" s="1"/>
  <c r="P1376" i="1"/>
  <c r="AB1376" i="1" s="1"/>
  <c r="Z1378" i="1"/>
  <c r="AB1378" i="1" s="1"/>
  <c r="AB1380" i="1"/>
  <c r="AB1386" i="1"/>
  <c r="V1390" i="1"/>
  <c r="AB1391" i="1"/>
  <c r="S1391" i="1"/>
  <c r="P1392" i="1"/>
  <c r="AB1392" i="1" s="1"/>
  <c r="Z1394" i="1"/>
  <c r="AB1394" i="1" s="1"/>
  <c r="AB1402" i="1"/>
  <c r="M1405" i="1"/>
  <c r="AB1405" i="1" s="1"/>
  <c r="V1406" i="1"/>
  <c r="AB1406" i="1" s="1"/>
  <c r="S1407" i="1"/>
  <c r="AB1407" i="1" s="1"/>
  <c r="P1408" i="1"/>
  <c r="AB1408" i="1" s="1"/>
  <c r="Z1410" i="1"/>
  <c r="AB1410" i="1" s="1"/>
  <c r="M1421" i="1"/>
  <c r="AB1421" i="1" s="1"/>
  <c r="V1422" i="1"/>
  <c r="AB1423" i="1"/>
  <c r="S1423" i="1"/>
  <c r="P1424" i="1"/>
  <c r="AB1424" i="1" s="1"/>
  <c r="Z1426" i="1"/>
  <c r="AB1426" i="1" s="1"/>
  <c r="AB1434" i="1"/>
  <c r="M1437" i="1"/>
  <c r="AB1437" i="1" s="1"/>
  <c r="V1438" i="1"/>
  <c r="AB1438" i="1" s="1"/>
  <c r="S1439" i="1"/>
  <c r="AB1439" i="1" s="1"/>
  <c r="P1440" i="1"/>
  <c r="AB1440" i="1" s="1"/>
  <c r="Z1442" i="1"/>
  <c r="AB1442" i="1" s="1"/>
  <c r="AB1444" i="1"/>
  <c r="AB1450" i="1"/>
  <c r="M1453" i="1"/>
  <c r="AB1453" i="1" s="1"/>
  <c r="V1454" i="1"/>
  <c r="S1455" i="1"/>
  <c r="AB1455" i="1" s="1"/>
  <c r="P1456" i="1"/>
  <c r="AB1456" i="1" s="1"/>
  <c r="Z1458" i="1"/>
  <c r="AB1458" i="1" s="1"/>
  <c r="AB1460" i="1"/>
  <c r="AB1466" i="1"/>
  <c r="M1469" i="1"/>
  <c r="AB1469" i="1" s="1"/>
  <c r="V1470" i="1"/>
  <c r="AB1470" i="1" s="1"/>
  <c r="S1471" i="1"/>
  <c r="AB1471" i="1" s="1"/>
  <c r="P1472" i="1"/>
  <c r="AB1472" i="1" s="1"/>
  <c r="Z1474" i="1"/>
  <c r="AB1474" i="1" s="1"/>
  <c r="AB1476" i="1"/>
  <c r="AB1482" i="1"/>
  <c r="M1485" i="1"/>
  <c r="AB1485" i="1" s="1"/>
  <c r="V1486" i="1"/>
  <c r="S1487" i="1"/>
  <c r="AB1487" i="1" s="1"/>
  <c r="P1488" i="1"/>
  <c r="AB1488" i="1" s="1"/>
  <c r="AB1802" i="1"/>
  <c r="AB1294" i="1"/>
  <c r="AB1326" i="1"/>
  <c r="AB1358" i="1"/>
  <c r="AB1390" i="1"/>
  <c r="AB1422" i="1"/>
  <c r="AB1454" i="1"/>
  <c r="AB1486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769" i="1"/>
  <c r="AB1774" i="1"/>
  <c r="AB1778" i="1"/>
  <c r="AB1788" i="1"/>
  <c r="AB1808" i="1"/>
  <c r="AB1812" i="1"/>
  <c r="AB1819" i="1"/>
  <c r="AB1821" i="1"/>
  <c r="AB1828" i="1"/>
  <c r="AB1835" i="1"/>
  <c r="AB1837" i="1"/>
  <c r="AB1844" i="1"/>
  <c r="AB1851" i="1"/>
  <c r="AB1853" i="1"/>
  <c r="AB1860" i="1"/>
  <c r="AB1867" i="1"/>
  <c r="AB1869" i="1"/>
  <c r="AB1876" i="1"/>
  <c r="AB1883" i="1"/>
  <c r="AB1885" i="1"/>
  <c r="AB1892" i="1"/>
  <c r="AB1899" i="1"/>
  <c r="AB1901" i="1"/>
  <c r="AB1908" i="1"/>
  <c r="AB1915" i="1"/>
  <c r="AB1917" i="1"/>
  <c r="AB1924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62" i="1"/>
  <c r="AB2294" i="1"/>
  <c r="AB2296" i="1"/>
  <c r="AB2326" i="1"/>
  <c r="AB2358" i="1"/>
  <c r="AB2390" i="1"/>
  <c r="AB2422" i="1"/>
  <c r="AB2454" i="1"/>
  <c r="AB2486" i="1"/>
  <c r="AB2518" i="1"/>
  <c r="AB2550" i="1"/>
  <c r="AB2582" i="1"/>
  <c r="AB2614" i="1"/>
  <c r="AB2646" i="1"/>
  <c r="AB2844" i="1"/>
  <c r="S1670" i="1"/>
  <c r="AB1670" i="1" s="1"/>
  <c r="P1675" i="1"/>
  <c r="AB1675" i="1" s="1"/>
  <c r="V1677" i="1"/>
  <c r="AB1677" i="1" s="1"/>
  <c r="Z1681" i="1"/>
  <c r="AB1683" i="1"/>
  <c r="M1684" i="1"/>
  <c r="AB1684" i="1" s="1"/>
  <c r="S1686" i="1"/>
  <c r="AB1686" i="1" s="1"/>
  <c r="P1691" i="1"/>
  <c r="AB1691" i="1" s="1"/>
  <c r="V1693" i="1"/>
  <c r="AB1693" i="1" s="1"/>
  <c r="Z1697" i="1"/>
  <c r="AB1699" i="1"/>
  <c r="M1700" i="1"/>
  <c r="AB1700" i="1" s="1"/>
  <c r="S1702" i="1"/>
  <c r="AB1702" i="1" s="1"/>
  <c r="P1707" i="1"/>
  <c r="AB1707" i="1" s="1"/>
  <c r="V1709" i="1"/>
  <c r="AB1709" i="1" s="1"/>
  <c r="Z1713" i="1"/>
  <c r="AB1715" i="1"/>
  <c r="M1716" i="1"/>
  <c r="AB1716" i="1" s="1"/>
  <c r="S1718" i="1"/>
  <c r="AB1718" i="1" s="1"/>
  <c r="P1723" i="1"/>
  <c r="AB1723" i="1" s="1"/>
  <c r="V1725" i="1"/>
  <c r="AB1725" i="1" s="1"/>
  <c r="Z1729" i="1"/>
  <c r="AB1731" i="1"/>
  <c r="M1732" i="1"/>
  <c r="AB1732" i="1" s="1"/>
  <c r="S1734" i="1"/>
  <c r="AB1734" i="1" s="1"/>
  <c r="P1739" i="1"/>
  <c r="AB1739" i="1" s="1"/>
  <c r="V1741" i="1"/>
  <c r="AB1741" i="1" s="1"/>
  <c r="Z1745" i="1"/>
  <c r="AB1747" i="1"/>
  <c r="M1748" i="1"/>
  <c r="AB1748" i="1" s="1"/>
  <c r="S1750" i="1"/>
  <c r="AB1750" i="1" s="1"/>
  <c r="P1755" i="1"/>
  <c r="AB1755" i="1" s="1"/>
  <c r="V1757" i="1"/>
  <c r="AB1757" i="1" s="1"/>
  <c r="Z1761" i="1"/>
  <c r="AB1763" i="1"/>
  <c r="M1764" i="1"/>
  <c r="AB1764" i="1" s="1"/>
  <c r="S1766" i="1"/>
  <c r="AB1766" i="1" s="1"/>
  <c r="P1771" i="1"/>
  <c r="AB1771" i="1" s="1"/>
  <c r="V1773" i="1"/>
  <c r="AB1773" i="1" s="1"/>
  <c r="Z1777" i="1"/>
  <c r="AB1779" i="1"/>
  <c r="M1780" i="1"/>
  <c r="AB1780" i="1" s="1"/>
  <c r="S1782" i="1"/>
  <c r="AB1782" i="1" s="1"/>
  <c r="P1787" i="1"/>
  <c r="AB1787" i="1" s="1"/>
  <c r="V1789" i="1"/>
  <c r="AB1789" i="1" s="1"/>
  <c r="Z1793" i="1"/>
  <c r="AB1795" i="1"/>
  <c r="M1796" i="1"/>
  <c r="AB1796" i="1" s="1"/>
  <c r="S1798" i="1"/>
  <c r="AB1798" i="1" s="1"/>
  <c r="P1803" i="1"/>
  <c r="AB1803" i="1" s="1"/>
  <c r="M1804" i="1"/>
  <c r="AB1804" i="1" s="1"/>
  <c r="AB1816" i="1"/>
  <c r="AB1823" i="1"/>
  <c r="AB1825" i="1"/>
  <c r="AB1832" i="1"/>
  <c r="AB1839" i="1"/>
  <c r="AB1841" i="1"/>
  <c r="AB1848" i="1"/>
  <c r="AB1855" i="1"/>
  <c r="AB1857" i="1"/>
  <c r="AB1864" i="1"/>
  <c r="AB1871" i="1"/>
  <c r="AB1873" i="1"/>
  <c r="AB1880" i="1"/>
  <c r="AB1887" i="1"/>
  <c r="AB1889" i="1"/>
  <c r="AB1896" i="1"/>
  <c r="AB1903" i="1"/>
  <c r="AB1905" i="1"/>
  <c r="AB1912" i="1"/>
  <c r="AB1919" i="1"/>
  <c r="AB1921" i="1"/>
  <c r="AB1928" i="1"/>
  <c r="AB2254" i="1"/>
  <c r="AB2286" i="1"/>
  <c r="AB2288" i="1"/>
  <c r="AB2318" i="1"/>
  <c r="AB2350" i="1"/>
  <c r="AB2382" i="1"/>
  <c r="AB2414" i="1"/>
  <c r="AB2446" i="1"/>
  <c r="AB2478" i="1"/>
  <c r="AB2510" i="1"/>
  <c r="AB2542" i="1"/>
  <c r="AB2574" i="1"/>
  <c r="AB2606" i="1"/>
  <c r="AB2638" i="1"/>
  <c r="Z1669" i="1"/>
  <c r="AB1669" i="1" s="1"/>
  <c r="AB1671" i="1"/>
  <c r="M1672" i="1"/>
  <c r="AB1672" i="1" s="1"/>
  <c r="S1674" i="1"/>
  <c r="AB1674" i="1" s="1"/>
  <c r="P1679" i="1"/>
  <c r="AB1679" i="1" s="1"/>
  <c r="V1681" i="1"/>
  <c r="AB1681" i="1" s="1"/>
  <c r="Z1685" i="1"/>
  <c r="AB1685" i="1" s="1"/>
  <c r="AB1687" i="1"/>
  <c r="M1688" i="1"/>
  <c r="AB1688" i="1" s="1"/>
  <c r="S1690" i="1"/>
  <c r="AB1690" i="1" s="1"/>
  <c r="P1695" i="1"/>
  <c r="AB1695" i="1" s="1"/>
  <c r="V1697" i="1"/>
  <c r="AB1697" i="1" s="1"/>
  <c r="Z1701" i="1"/>
  <c r="AB1701" i="1" s="1"/>
  <c r="AB1703" i="1"/>
  <c r="M1704" i="1"/>
  <c r="AB1704" i="1" s="1"/>
  <c r="S1706" i="1"/>
  <c r="AB1706" i="1" s="1"/>
  <c r="P1711" i="1"/>
  <c r="AB1711" i="1" s="1"/>
  <c r="V1713" i="1"/>
  <c r="AB1713" i="1" s="1"/>
  <c r="Z1717" i="1"/>
  <c r="AB1717" i="1" s="1"/>
  <c r="AB1719" i="1"/>
  <c r="M1720" i="1"/>
  <c r="AB1720" i="1" s="1"/>
  <c r="S1722" i="1"/>
  <c r="AB1722" i="1" s="1"/>
  <c r="P1727" i="1"/>
  <c r="AB1727" i="1" s="1"/>
  <c r="V1729" i="1"/>
  <c r="AB1729" i="1" s="1"/>
  <c r="Z1733" i="1"/>
  <c r="AB1733" i="1" s="1"/>
  <c r="AB1735" i="1"/>
  <c r="M1736" i="1"/>
  <c r="AB1736" i="1" s="1"/>
  <c r="S1738" i="1"/>
  <c r="AB1738" i="1" s="1"/>
  <c r="P1743" i="1"/>
  <c r="AB1743" i="1" s="1"/>
  <c r="V1745" i="1"/>
  <c r="AB1745" i="1" s="1"/>
  <c r="Z1749" i="1"/>
  <c r="AB1749" i="1" s="1"/>
  <c r="AB1751" i="1"/>
  <c r="M1752" i="1"/>
  <c r="AB1752" i="1" s="1"/>
  <c r="S1754" i="1"/>
  <c r="AB1754" i="1" s="1"/>
  <c r="P1759" i="1"/>
  <c r="AB1759" i="1" s="1"/>
  <c r="V1761" i="1"/>
  <c r="AB1761" i="1" s="1"/>
  <c r="Z1765" i="1"/>
  <c r="AB1765" i="1" s="1"/>
  <c r="AB1767" i="1"/>
  <c r="M1768" i="1"/>
  <c r="AB1768" i="1" s="1"/>
  <c r="S1770" i="1"/>
  <c r="AB1770" i="1" s="1"/>
  <c r="P1775" i="1"/>
  <c r="AB1775" i="1" s="1"/>
  <c r="V1777" i="1"/>
  <c r="AB1777" i="1" s="1"/>
  <c r="Z1781" i="1"/>
  <c r="AB1781" i="1" s="1"/>
  <c r="AB1783" i="1"/>
  <c r="M1784" i="1"/>
  <c r="AB1784" i="1" s="1"/>
  <c r="S1786" i="1"/>
  <c r="AB1786" i="1" s="1"/>
  <c r="P1791" i="1"/>
  <c r="AB1791" i="1" s="1"/>
  <c r="V1793" i="1"/>
  <c r="AB1793" i="1" s="1"/>
  <c r="Z1797" i="1"/>
  <c r="AB1797" i="1" s="1"/>
  <c r="AB1799" i="1"/>
  <c r="M1800" i="1"/>
  <c r="AB1800" i="1" s="1"/>
  <c r="Z1801" i="1"/>
  <c r="AB1801" i="1" s="1"/>
  <c r="AB1805" i="1"/>
  <c r="AB1807" i="1"/>
  <c r="AB1809" i="1"/>
  <c r="AB1811" i="1"/>
  <c r="AB1813" i="1"/>
  <c r="AB1820" i="1"/>
  <c r="AB1827" i="1"/>
  <c r="AB1829" i="1"/>
  <c r="AB1836" i="1"/>
  <c r="AB1843" i="1"/>
  <c r="AB1845" i="1"/>
  <c r="AB1852" i="1"/>
  <c r="AB1859" i="1"/>
  <c r="AB1861" i="1"/>
  <c r="AB1868" i="1"/>
  <c r="AB1875" i="1"/>
  <c r="AB1877" i="1"/>
  <c r="AB1884" i="1"/>
  <c r="AB1891" i="1"/>
  <c r="AB1893" i="1"/>
  <c r="AB1900" i="1"/>
  <c r="AB1907" i="1"/>
  <c r="AB1909" i="1"/>
  <c r="AB1916" i="1"/>
  <c r="AB1923" i="1"/>
  <c r="AB1925" i="1"/>
  <c r="AB1932" i="1"/>
  <c r="AB1936" i="1"/>
  <c r="AB1940" i="1"/>
  <c r="AB1944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65" i="1"/>
  <c r="AB2280" i="1"/>
  <c r="AB2298" i="1"/>
  <c r="AB2312" i="1"/>
  <c r="AB2490" i="1"/>
  <c r="AB2521" i="1"/>
  <c r="AB2843" i="1"/>
  <c r="AB2846" i="1"/>
  <c r="AB3082" i="1"/>
  <c r="AB3146" i="1"/>
  <c r="AB3210" i="1"/>
  <c r="AB3274" i="1"/>
  <c r="AB3414" i="1"/>
  <c r="V2235" i="1"/>
  <c r="AB2237" i="1"/>
  <c r="P2241" i="1"/>
  <c r="AB2241" i="1" s="1"/>
  <c r="Z2241" i="1"/>
  <c r="M2242" i="1"/>
  <c r="AB2242" i="1" s="1"/>
  <c r="AB2245" i="1"/>
  <c r="P2249" i="1"/>
  <c r="AB2249" i="1" s="1"/>
  <c r="M2250" i="1"/>
  <c r="AB2250" i="1" s="1"/>
  <c r="V2251" i="1"/>
  <c r="AB2253" i="1"/>
  <c r="P2257" i="1"/>
  <c r="AB2257" i="1" s="1"/>
  <c r="M2258" i="1"/>
  <c r="AB2258" i="1" s="1"/>
  <c r="V2259" i="1"/>
  <c r="S2260" i="1"/>
  <c r="AB2260" i="1" s="1"/>
  <c r="AB2261" i="1"/>
  <c r="P2265" i="1"/>
  <c r="M2266" i="1"/>
  <c r="AB2266" i="1" s="1"/>
  <c r="V2267" i="1"/>
  <c r="AB2269" i="1"/>
  <c r="P2273" i="1"/>
  <c r="AB2273" i="1" s="1"/>
  <c r="M2274" i="1"/>
  <c r="AB2274" i="1" s="1"/>
  <c r="V2275" i="1"/>
  <c r="S2276" i="1"/>
  <c r="AB2276" i="1" s="1"/>
  <c r="AB2277" i="1"/>
  <c r="P2281" i="1"/>
  <c r="AB2281" i="1" s="1"/>
  <c r="M2282" i="1"/>
  <c r="AB2282" i="1" s="1"/>
  <c r="V2283" i="1"/>
  <c r="S2284" i="1"/>
  <c r="AB2284" i="1" s="1"/>
  <c r="AB2285" i="1"/>
  <c r="P2289" i="1"/>
  <c r="AB2289" i="1" s="1"/>
  <c r="M2290" i="1"/>
  <c r="AB2290" i="1" s="1"/>
  <c r="V2291" i="1"/>
  <c r="S2292" i="1"/>
  <c r="AB2292" i="1" s="1"/>
  <c r="AB2293" i="1"/>
  <c r="P2297" i="1"/>
  <c r="AB2297" i="1" s="1"/>
  <c r="M2298" i="1"/>
  <c r="V2299" i="1"/>
  <c r="S2300" i="1"/>
  <c r="AB2300" i="1" s="1"/>
  <c r="AB2301" i="1"/>
  <c r="P2305" i="1"/>
  <c r="AB2305" i="1" s="1"/>
  <c r="M2306" i="1"/>
  <c r="AB2306" i="1" s="1"/>
  <c r="V2307" i="1"/>
  <c r="S2308" i="1"/>
  <c r="AB2308" i="1" s="1"/>
  <c r="AB2309" i="1"/>
  <c r="P2313" i="1"/>
  <c r="AB2313" i="1" s="1"/>
  <c r="M2314" i="1"/>
  <c r="AB2314" i="1" s="1"/>
  <c r="V2315" i="1"/>
  <c r="S2316" i="1"/>
  <c r="AB2316" i="1" s="1"/>
  <c r="AB2317" i="1"/>
  <c r="P2321" i="1"/>
  <c r="AB2321" i="1" s="1"/>
  <c r="M2322" i="1"/>
  <c r="AB2322" i="1" s="1"/>
  <c r="V2323" i="1"/>
  <c r="S2324" i="1"/>
  <c r="AB2324" i="1" s="1"/>
  <c r="AB2325" i="1"/>
  <c r="P2329" i="1"/>
  <c r="AB2329" i="1" s="1"/>
  <c r="M2330" i="1"/>
  <c r="AB2330" i="1" s="1"/>
  <c r="AB2333" i="1"/>
  <c r="P2337" i="1"/>
  <c r="AB2337" i="1" s="1"/>
  <c r="M2338" i="1"/>
  <c r="AB2338" i="1" s="1"/>
  <c r="AB2341" i="1"/>
  <c r="P2345" i="1"/>
  <c r="AB2345" i="1" s="1"/>
  <c r="Z2345" i="1"/>
  <c r="M2346" i="1"/>
  <c r="AB2346" i="1" s="1"/>
  <c r="AB2349" i="1"/>
  <c r="P2353" i="1"/>
  <c r="AB2353" i="1" s="1"/>
  <c r="M2354" i="1"/>
  <c r="AB2354" i="1" s="1"/>
  <c r="V2355" i="1"/>
  <c r="S2356" i="1"/>
  <c r="AB2356" i="1" s="1"/>
  <c r="AB2357" i="1"/>
  <c r="P2361" i="1"/>
  <c r="AB2361" i="1" s="1"/>
  <c r="M2362" i="1"/>
  <c r="AB2362" i="1" s="1"/>
  <c r="AB2365" i="1"/>
  <c r="P2369" i="1"/>
  <c r="AB2369" i="1" s="1"/>
  <c r="Z2369" i="1"/>
  <c r="M2370" i="1"/>
  <c r="AB2370" i="1" s="1"/>
  <c r="S2372" i="1"/>
  <c r="AB2372" i="1" s="1"/>
  <c r="AB2373" i="1"/>
  <c r="P2377" i="1"/>
  <c r="AB2377" i="1" s="1"/>
  <c r="M2378" i="1"/>
  <c r="AB2378" i="1" s="1"/>
  <c r="V2379" i="1"/>
  <c r="AB2381" i="1"/>
  <c r="P2385" i="1"/>
  <c r="AB2385" i="1" s="1"/>
  <c r="M2386" i="1"/>
  <c r="AB2386" i="1" s="1"/>
  <c r="V2387" i="1"/>
  <c r="S2388" i="1"/>
  <c r="AB2388" i="1" s="1"/>
  <c r="AB2389" i="1"/>
  <c r="P2393" i="1"/>
  <c r="AB2393" i="1" s="1"/>
  <c r="M2394" i="1"/>
  <c r="AB2394" i="1" s="1"/>
  <c r="V2395" i="1"/>
  <c r="AB2395" i="1" s="1"/>
  <c r="AB2397" i="1"/>
  <c r="P2401" i="1"/>
  <c r="AB2401" i="1" s="1"/>
  <c r="M2402" i="1"/>
  <c r="AB2402" i="1" s="1"/>
  <c r="AB2405" i="1"/>
  <c r="P2409" i="1"/>
  <c r="AB2409" i="1" s="1"/>
  <c r="Z2409" i="1"/>
  <c r="M2410" i="1"/>
  <c r="AB2410" i="1" s="1"/>
  <c r="AB2413" i="1"/>
  <c r="P2417" i="1"/>
  <c r="AB2417" i="1" s="1"/>
  <c r="Z2417" i="1"/>
  <c r="M2418" i="1"/>
  <c r="AB2418" i="1" s="1"/>
  <c r="V2419" i="1"/>
  <c r="AB2419" i="1" s="1"/>
  <c r="AB2421" i="1"/>
  <c r="P2425" i="1"/>
  <c r="AB2425" i="1" s="1"/>
  <c r="Z2425" i="1"/>
  <c r="M2426" i="1"/>
  <c r="AB2426" i="1" s="1"/>
  <c r="AB2429" i="1"/>
  <c r="P2433" i="1"/>
  <c r="AB2433" i="1" s="1"/>
  <c r="Z2433" i="1"/>
  <c r="M2434" i="1"/>
  <c r="AB2434" i="1" s="1"/>
  <c r="S2436" i="1"/>
  <c r="AB2436" i="1" s="1"/>
  <c r="AB2437" i="1"/>
  <c r="P2441" i="1"/>
  <c r="AB2441" i="1" s="1"/>
  <c r="M2442" i="1"/>
  <c r="AB2442" i="1" s="1"/>
  <c r="V2443" i="1"/>
  <c r="S2444" i="1"/>
  <c r="AB2444" i="1" s="1"/>
  <c r="AB2445" i="1"/>
  <c r="P2449" i="1"/>
  <c r="AB2449" i="1" s="1"/>
  <c r="M2450" i="1"/>
  <c r="AB2450" i="1" s="1"/>
  <c r="V2451" i="1"/>
  <c r="AB2451" i="1" s="1"/>
  <c r="AB2453" i="1"/>
  <c r="P2457" i="1"/>
  <c r="AB2457" i="1" s="1"/>
  <c r="M2458" i="1"/>
  <c r="AB2458" i="1" s="1"/>
  <c r="V2459" i="1"/>
  <c r="AB2459" i="1" s="1"/>
  <c r="S2460" i="1"/>
  <c r="AB2460" i="1" s="1"/>
  <c r="AB2461" i="1"/>
  <c r="P2465" i="1"/>
  <c r="AB2465" i="1" s="1"/>
  <c r="M2466" i="1"/>
  <c r="AB2466" i="1" s="1"/>
  <c r="V2467" i="1"/>
  <c r="AB2469" i="1"/>
  <c r="P2473" i="1"/>
  <c r="AB2473" i="1" s="1"/>
  <c r="M2474" i="1"/>
  <c r="AB2474" i="1" s="1"/>
  <c r="AB2477" i="1"/>
  <c r="P2481" i="1"/>
  <c r="AB2481" i="1" s="1"/>
  <c r="Z2481" i="1"/>
  <c r="M2482" i="1"/>
  <c r="AB2482" i="1" s="1"/>
  <c r="AB2485" i="1"/>
  <c r="P2489" i="1"/>
  <c r="AB2489" i="1" s="1"/>
  <c r="M2490" i="1"/>
  <c r="V2491" i="1"/>
  <c r="AB2491" i="1" s="1"/>
  <c r="AB2493" i="1"/>
  <c r="P2497" i="1"/>
  <c r="AB2497" i="1" s="1"/>
  <c r="Z2497" i="1"/>
  <c r="M2498" i="1"/>
  <c r="AB2498" i="1" s="1"/>
  <c r="AB2501" i="1"/>
  <c r="P2505" i="1"/>
  <c r="AB2505" i="1" s="1"/>
  <c r="Z2505" i="1"/>
  <c r="M2506" i="1"/>
  <c r="AB2506" i="1" s="1"/>
  <c r="AB2509" i="1"/>
  <c r="P2513" i="1"/>
  <c r="AB2513" i="1" s="1"/>
  <c r="M2514" i="1"/>
  <c r="AB2514" i="1" s="1"/>
  <c r="AB2517" i="1"/>
  <c r="P2521" i="1"/>
  <c r="M2522" i="1"/>
  <c r="AB2522" i="1" s="1"/>
  <c r="AB2525" i="1"/>
  <c r="P2529" i="1"/>
  <c r="AB2529" i="1" s="1"/>
  <c r="Z2529" i="1"/>
  <c r="M2530" i="1"/>
  <c r="AB2530" i="1" s="1"/>
  <c r="AB2533" i="1"/>
  <c r="P2537" i="1"/>
  <c r="AB2537" i="1" s="1"/>
  <c r="Z2537" i="1"/>
  <c r="M2538" i="1"/>
  <c r="AB2538" i="1" s="1"/>
  <c r="V2539" i="1"/>
  <c r="AB2541" i="1"/>
  <c r="P2545" i="1"/>
  <c r="AB2545" i="1" s="1"/>
  <c r="M2546" i="1"/>
  <c r="AB2546" i="1" s="1"/>
  <c r="AB2549" i="1"/>
  <c r="P2553" i="1"/>
  <c r="AB2553" i="1" s="1"/>
  <c r="Z2553" i="1"/>
  <c r="M2554" i="1"/>
  <c r="AB2554" i="1" s="1"/>
  <c r="AB2557" i="1"/>
  <c r="Z2561" i="1"/>
  <c r="AB2565" i="1"/>
  <c r="P2569" i="1"/>
  <c r="AB2569" i="1" s="1"/>
  <c r="Z2569" i="1"/>
  <c r="M2570" i="1"/>
  <c r="AB2570" i="1" s="1"/>
  <c r="V2571" i="1"/>
  <c r="AB2573" i="1"/>
  <c r="P2577" i="1"/>
  <c r="AB2577" i="1" s="1"/>
  <c r="Z2577" i="1"/>
  <c r="M2578" i="1"/>
  <c r="AB2578" i="1" s="1"/>
  <c r="AB2581" i="1"/>
  <c r="P2585" i="1"/>
  <c r="Z2585" i="1"/>
  <c r="M2586" i="1"/>
  <c r="AB2586" i="1" s="1"/>
  <c r="AB2589" i="1"/>
  <c r="P2593" i="1"/>
  <c r="AB2593" i="1" s="1"/>
  <c r="Z2593" i="1"/>
  <c r="M2594" i="1"/>
  <c r="AB2594" i="1" s="1"/>
  <c r="AB2597" i="1"/>
  <c r="P2601" i="1"/>
  <c r="AB2601" i="1" s="1"/>
  <c r="Z2601" i="1"/>
  <c r="M2602" i="1"/>
  <c r="AB2602" i="1" s="1"/>
  <c r="AB2605" i="1"/>
  <c r="P2609" i="1"/>
  <c r="AB2609" i="1" s="1"/>
  <c r="M2610" i="1"/>
  <c r="AB2610" i="1" s="1"/>
  <c r="V2611" i="1"/>
  <c r="S2612" i="1"/>
  <c r="AB2612" i="1" s="1"/>
  <c r="AB2613" i="1"/>
  <c r="P2617" i="1"/>
  <c r="AB2617" i="1" s="1"/>
  <c r="Z2617" i="1"/>
  <c r="M2618" i="1"/>
  <c r="AB2618" i="1" s="1"/>
  <c r="AB2621" i="1"/>
  <c r="P2625" i="1"/>
  <c r="AB2625" i="1" s="1"/>
  <c r="Z2625" i="1"/>
  <c r="M2626" i="1"/>
  <c r="AB2626" i="1" s="1"/>
  <c r="V2627" i="1"/>
  <c r="S2628" i="1"/>
  <c r="AB2628" i="1" s="1"/>
  <c r="AB2629" i="1"/>
  <c r="P2633" i="1"/>
  <c r="AB2633" i="1" s="1"/>
  <c r="M2634" i="1"/>
  <c r="AB2634" i="1" s="1"/>
  <c r="AB2637" i="1"/>
  <c r="P2641" i="1"/>
  <c r="AB2641" i="1" s="1"/>
  <c r="Z2641" i="1"/>
  <c r="M2642" i="1"/>
  <c r="AB2642" i="1" s="1"/>
  <c r="AB2645" i="1"/>
  <c r="AB2653" i="1"/>
  <c r="AB2661" i="1"/>
  <c r="AB2669" i="1"/>
  <c r="AB2673" i="1"/>
  <c r="AB2677" i="1"/>
  <c r="AB2681" i="1"/>
  <c r="AB2685" i="1"/>
  <c r="AB2689" i="1"/>
  <c r="AB2693" i="1"/>
  <c r="AB2697" i="1"/>
  <c r="AB2701" i="1"/>
  <c r="AB2703" i="1"/>
  <c r="AB2705" i="1"/>
  <c r="AB2707" i="1"/>
  <c r="AB2709" i="1"/>
  <c r="AB2715" i="1"/>
  <c r="AB2717" i="1"/>
  <c r="AB2719" i="1"/>
  <c r="AB2721" i="1"/>
  <c r="AB2723" i="1"/>
  <c r="AB2725" i="1"/>
  <c r="AB2727" i="1"/>
  <c r="AB2729" i="1"/>
  <c r="AB2735" i="1"/>
  <c r="AB2737" i="1"/>
  <c r="AB2739" i="1"/>
  <c r="AB2741" i="1"/>
  <c r="AB2743" i="1"/>
  <c r="AB2745" i="1"/>
  <c r="AB2747" i="1"/>
  <c r="AB2749" i="1"/>
  <c r="AB2753" i="1"/>
  <c r="AB2757" i="1"/>
  <c r="AB2761" i="1"/>
  <c r="AB2767" i="1"/>
  <c r="AB2769" i="1"/>
  <c r="AB2771" i="1"/>
  <c r="AB2773" i="1"/>
  <c r="AB2775" i="1"/>
  <c r="AB2777" i="1"/>
  <c r="AB2779" i="1"/>
  <c r="AB2783" i="1"/>
  <c r="AB2791" i="1"/>
  <c r="AB2795" i="1"/>
  <c r="AB2797" i="1"/>
  <c r="AB2799" i="1"/>
  <c r="AB2801" i="1"/>
  <c r="AB2803" i="1"/>
  <c r="AB2805" i="1"/>
  <c r="AB2807" i="1"/>
  <c r="AB2815" i="1"/>
  <c r="AB2817" i="1"/>
  <c r="AB2819" i="1"/>
  <c r="AB2823" i="1"/>
  <c r="AB2825" i="1"/>
  <c r="AB2827" i="1"/>
  <c r="AB2829" i="1"/>
  <c r="AB2831" i="1"/>
  <c r="AB2833" i="1"/>
  <c r="AB3098" i="1"/>
  <c r="AB3102" i="1"/>
  <c r="AB3106" i="1"/>
  <c r="AB3162" i="1"/>
  <c r="AB3166" i="1"/>
  <c r="AB3170" i="1"/>
  <c r="AB3226" i="1"/>
  <c r="AB3230" i="1"/>
  <c r="AB3234" i="1"/>
  <c r="AB3390" i="1"/>
  <c r="AB3394" i="1"/>
  <c r="AB3410" i="1"/>
  <c r="AB3426" i="1"/>
  <c r="AB2235" i="1"/>
  <c r="P2239" i="1"/>
  <c r="AB2239" i="1" s="1"/>
  <c r="M2240" i="1"/>
  <c r="AB2240" i="1" s="1"/>
  <c r="V2241" i="1"/>
  <c r="AB2243" i="1"/>
  <c r="P2247" i="1"/>
  <c r="AB2247" i="1" s="1"/>
  <c r="M2248" i="1"/>
  <c r="AB2248" i="1" s="1"/>
  <c r="AB2251" i="1"/>
  <c r="Z2255" i="1"/>
  <c r="AB2255" i="1" s="1"/>
  <c r="M2256" i="1"/>
  <c r="AB2256" i="1" s="1"/>
  <c r="AB2259" i="1"/>
  <c r="P2263" i="1"/>
  <c r="AB2263" i="1" s="1"/>
  <c r="Z2263" i="1"/>
  <c r="M2264" i="1"/>
  <c r="AB2264" i="1" s="1"/>
  <c r="AB2267" i="1"/>
  <c r="P2271" i="1"/>
  <c r="AB2271" i="1" s="1"/>
  <c r="Z2271" i="1"/>
  <c r="M2272" i="1"/>
  <c r="AB2272" i="1" s="1"/>
  <c r="AB2275" i="1"/>
  <c r="Z2279" i="1"/>
  <c r="AB2279" i="1" s="1"/>
  <c r="AB2283" i="1"/>
  <c r="Z2287" i="1"/>
  <c r="AB2287" i="1" s="1"/>
  <c r="AB2291" i="1"/>
  <c r="Z2295" i="1"/>
  <c r="AB2295" i="1" s="1"/>
  <c r="AB2299" i="1"/>
  <c r="Z2303" i="1"/>
  <c r="AB2303" i="1" s="1"/>
  <c r="AB2307" i="1"/>
  <c r="Z2311" i="1"/>
  <c r="AB2311" i="1" s="1"/>
  <c r="AB2315" i="1"/>
  <c r="P2319" i="1"/>
  <c r="AB2319" i="1" s="1"/>
  <c r="M2320" i="1"/>
  <c r="AB2320" i="1" s="1"/>
  <c r="AB2323" i="1"/>
  <c r="Z2327" i="1"/>
  <c r="AB2327" i="1" s="1"/>
  <c r="M2328" i="1"/>
  <c r="AB2328" i="1" s="1"/>
  <c r="AB2331" i="1"/>
  <c r="P2335" i="1"/>
  <c r="AB2335" i="1" s="1"/>
  <c r="M2336" i="1"/>
  <c r="AB2336" i="1" s="1"/>
  <c r="AB2339" i="1"/>
  <c r="P2343" i="1"/>
  <c r="AB2343" i="1" s="1"/>
  <c r="M2344" i="1"/>
  <c r="AB2344" i="1" s="1"/>
  <c r="V2345" i="1"/>
  <c r="AB2347" i="1"/>
  <c r="P2351" i="1"/>
  <c r="AB2351" i="1" s="1"/>
  <c r="M2352" i="1"/>
  <c r="AB2352" i="1" s="1"/>
  <c r="AB2355" i="1"/>
  <c r="P2359" i="1"/>
  <c r="AB2359" i="1" s="1"/>
  <c r="Z2359" i="1"/>
  <c r="M2360" i="1"/>
  <c r="AB2360" i="1" s="1"/>
  <c r="AB2363" i="1"/>
  <c r="P2367" i="1"/>
  <c r="AB2367" i="1" s="1"/>
  <c r="M2368" i="1"/>
  <c r="AB2368" i="1" s="1"/>
  <c r="V2369" i="1"/>
  <c r="AB2371" i="1"/>
  <c r="P2375" i="1"/>
  <c r="AB2375" i="1" s="1"/>
  <c r="Z2375" i="1"/>
  <c r="M2376" i="1"/>
  <c r="AB2376" i="1" s="1"/>
  <c r="AB2379" i="1"/>
  <c r="P2383" i="1"/>
  <c r="AB2383" i="1" s="1"/>
  <c r="M2384" i="1"/>
  <c r="AB2384" i="1" s="1"/>
  <c r="AB2387" i="1"/>
  <c r="P2391" i="1"/>
  <c r="AB2391" i="1" s="1"/>
  <c r="Z2391" i="1"/>
  <c r="M2392" i="1"/>
  <c r="AB2392" i="1" s="1"/>
  <c r="P2399" i="1"/>
  <c r="AB2399" i="1" s="1"/>
  <c r="M2400" i="1"/>
  <c r="AB2400" i="1" s="1"/>
  <c r="AB2403" i="1"/>
  <c r="P2407" i="1"/>
  <c r="AB2407" i="1" s="1"/>
  <c r="Z2407" i="1"/>
  <c r="M2408" i="1"/>
  <c r="AB2408" i="1" s="1"/>
  <c r="V2409" i="1"/>
  <c r="AB2411" i="1"/>
  <c r="P2415" i="1"/>
  <c r="AB2415" i="1" s="1"/>
  <c r="M2416" i="1"/>
  <c r="AB2416" i="1" s="1"/>
  <c r="V2417" i="1"/>
  <c r="P2423" i="1"/>
  <c r="AB2423" i="1" s="1"/>
  <c r="M2424" i="1"/>
  <c r="AB2424" i="1" s="1"/>
  <c r="V2425" i="1"/>
  <c r="AB2427" i="1"/>
  <c r="P2431" i="1"/>
  <c r="AB2431" i="1" s="1"/>
  <c r="Z2431" i="1"/>
  <c r="M2432" i="1"/>
  <c r="AB2432" i="1" s="1"/>
  <c r="AB2435" i="1"/>
  <c r="P2439" i="1"/>
  <c r="AB2439" i="1" s="1"/>
  <c r="Z2439" i="1"/>
  <c r="M2440" i="1"/>
  <c r="AB2440" i="1" s="1"/>
  <c r="AB2443" i="1"/>
  <c r="P2447" i="1"/>
  <c r="AB2447" i="1" s="1"/>
  <c r="Z2447" i="1"/>
  <c r="M2448" i="1"/>
  <c r="AB2448" i="1" s="1"/>
  <c r="P2455" i="1"/>
  <c r="AB2455" i="1" s="1"/>
  <c r="Z2455" i="1"/>
  <c r="M2456" i="1"/>
  <c r="AB2456" i="1" s="1"/>
  <c r="P2463" i="1"/>
  <c r="AB2463" i="1" s="1"/>
  <c r="M2464" i="1"/>
  <c r="AB2464" i="1" s="1"/>
  <c r="AB2467" i="1"/>
  <c r="P2471" i="1"/>
  <c r="AB2471" i="1" s="1"/>
  <c r="Z2471" i="1"/>
  <c r="M2472" i="1"/>
  <c r="AB2472" i="1" s="1"/>
  <c r="AB2475" i="1"/>
  <c r="P2479" i="1"/>
  <c r="AB2479" i="1" s="1"/>
  <c r="M2480" i="1"/>
  <c r="AB2480" i="1" s="1"/>
  <c r="V2481" i="1"/>
  <c r="AB2483" i="1"/>
  <c r="P2487" i="1"/>
  <c r="AB2487" i="1" s="1"/>
  <c r="M2488" i="1"/>
  <c r="AB2488" i="1" s="1"/>
  <c r="P2495" i="1"/>
  <c r="AB2495" i="1" s="1"/>
  <c r="M2496" i="1"/>
  <c r="AB2496" i="1" s="1"/>
  <c r="V2497" i="1"/>
  <c r="AB2499" i="1"/>
  <c r="P2503" i="1"/>
  <c r="AB2503" i="1" s="1"/>
  <c r="M2504" i="1"/>
  <c r="AB2504" i="1" s="1"/>
  <c r="V2505" i="1"/>
  <c r="S2506" i="1"/>
  <c r="AB2507" i="1"/>
  <c r="P2511" i="1"/>
  <c r="AB2511" i="1" s="1"/>
  <c r="M2512" i="1"/>
  <c r="AB2512" i="1" s="1"/>
  <c r="V2513" i="1"/>
  <c r="AB2515" i="1"/>
  <c r="P2519" i="1"/>
  <c r="AB2519" i="1" s="1"/>
  <c r="Z2519" i="1"/>
  <c r="M2520" i="1"/>
  <c r="AB2520" i="1" s="1"/>
  <c r="AB2523" i="1"/>
  <c r="P2527" i="1"/>
  <c r="AB2527" i="1" s="1"/>
  <c r="M2528" i="1"/>
  <c r="AB2528" i="1" s="1"/>
  <c r="V2529" i="1"/>
  <c r="S2530" i="1"/>
  <c r="AB2531" i="1"/>
  <c r="P2535" i="1"/>
  <c r="AB2535" i="1" s="1"/>
  <c r="M2536" i="1"/>
  <c r="AB2536" i="1" s="1"/>
  <c r="V2537" i="1"/>
  <c r="AB2539" i="1"/>
  <c r="P2543" i="1"/>
  <c r="AB2543" i="1" s="1"/>
  <c r="Z2543" i="1"/>
  <c r="M2544" i="1"/>
  <c r="AB2544" i="1" s="1"/>
  <c r="AB2547" i="1"/>
  <c r="P2551" i="1"/>
  <c r="AB2551" i="1" s="1"/>
  <c r="M2552" i="1"/>
  <c r="AB2552" i="1" s="1"/>
  <c r="V2553" i="1"/>
  <c r="AB2555" i="1"/>
  <c r="P2559" i="1"/>
  <c r="AB2559" i="1" s="1"/>
  <c r="M2560" i="1"/>
  <c r="AB2560" i="1" s="1"/>
  <c r="V2561" i="1"/>
  <c r="AB2561" i="1" s="1"/>
  <c r="S2562" i="1"/>
  <c r="AB2562" i="1" s="1"/>
  <c r="AB2563" i="1"/>
  <c r="P2567" i="1"/>
  <c r="AB2567" i="1" s="1"/>
  <c r="M2568" i="1"/>
  <c r="AB2568" i="1" s="1"/>
  <c r="V2569" i="1"/>
  <c r="AB2571" i="1"/>
  <c r="P2575" i="1"/>
  <c r="AB2575" i="1" s="1"/>
  <c r="Z2575" i="1"/>
  <c r="M2576" i="1"/>
  <c r="AB2576" i="1" s="1"/>
  <c r="V2577" i="1"/>
  <c r="AB2579" i="1"/>
  <c r="P2583" i="1"/>
  <c r="AB2583" i="1" s="1"/>
  <c r="Z2583" i="1"/>
  <c r="M2584" i="1"/>
  <c r="AB2584" i="1" s="1"/>
  <c r="V2585" i="1"/>
  <c r="AB2585" i="1" s="1"/>
  <c r="AB2587" i="1"/>
  <c r="P2591" i="1"/>
  <c r="AB2591" i="1" s="1"/>
  <c r="M2592" i="1"/>
  <c r="AB2592" i="1" s="1"/>
  <c r="V2593" i="1"/>
  <c r="S2594" i="1"/>
  <c r="AB2595" i="1"/>
  <c r="P2599" i="1"/>
  <c r="AB2599" i="1" s="1"/>
  <c r="M2600" i="1"/>
  <c r="AB2600" i="1" s="1"/>
  <c r="V2601" i="1"/>
  <c r="AB2603" i="1"/>
  <c r="P2607" i="1"/>
  <c r="AB2607" i="1" s="1"/>
  <c r="M2608" i="1"/>
  <c r="AB2608" i="1" s="1"/>
  <c r="AB2611" i="1"/>
  <c r="P2615" i="1"/>
  <c r="AB2615" i="1" s="1"/>
  <c r="Z2615" i="1"/>
  <c r="M2616" i="1"/>
  <c r="AB2616" i="1" s="1"/>
  <c r="V2617" i="1"/>
  <c r="AB2619" i="1"/>
  <c r="P2623" i="1"/>
  <c r="AB2623" i="1" s="1"/>
  <c r="M2624" i="1"/>
  <c r="AB2624" i="1" s="1"/>
  <c r="V2625" i="1"/>
  <c r="AB2627" i="1"/>
  <c r="P2631" i="1"/>
  <c r="AB2631" i="1" s="1"/>
  <c r="Z2631" i="1"/>
  <c r="M2632" i="1"/>
  <c r="AB2632" i="1" s="1"/>
  <c r="AB2635" i="1"/>
  <c r="P2639" i="1"/>
  <c r="AB2639" i="1" s="1"/>
  <c r="M2640" i="1"/>
  <c r="AB2640" i="1" s="1"/>
  <c r="V2641" i="1"/>
  <c r="S2642" i="1"/>
  <c r="AB2643" i="1"/>
  <c r="P2647" i="1"/>
  <c r="AB2647" i="1" s="1"/>
  <c r="M2648" i="1"/>
  <c r="AB2648" i="1" s="1"/>
  <c r="Z2649" i="1"/>
  <c r="AB2649" i="1" s="1"/>
  <c r="P2651" i="1"/>
  <c r="AB2651" i="1" s="1"/>
  <c r="M2652" i="1"/>
  <c r="AB2652" i="1" s="1"/>
  <c r="P2655" i="1"/>
  <c r="AB2655" i="1" s="1"/>
  <c r="M2656" i="1"/>
  <c r="AB2656" i="1" s="1"/>
  <c r="Z2657" i="1"/>
  <c r="AB2657" i="1" s="1"/>
  <c r="S2658" i="1"/>
  <c r="AB2658" i="1" s="1"/>
  <c r="P2659" i="1"/>
  <c r="AB2659" i="1" s="1"/>
  <c r="M2660" i="1"/>
  <c r="AB2660" i="1" s="1"/>
  <c r="P2663" i="1"/>
  <c r="AB2663" i="1" s="1"/>
  <c r="M2664" i="1"/>
  <c r="AB2664" i="1" s="1"/>
  <c r="Z2665" i="1"/>
  <c r="AB2665" i="1" s="1"/>
  <c r="S2666" i="1"/>
  <c r="AB2666" i="1" s="1"/>
  <c r="P2667" i="1"/>
  <c r="AB2667" i="1" s="1"/>
  <c r="M2668" i="1"/>
  <c r="AB2668" i="1" s="1"/>
  <c r="P2671" i="1"/>
  <c r="AB2671" i="1" s="1"/>
  <c r="M2672" i="1"/>
  <c r="AB2672" i="1" s="1"/>
  <c r="P2675" i="1"/>
  <c r="AB2675" i="1" s="1"/>
  <c r="M2676" i="1"/>
  <c r="AB2676" i="1" s="1"/>
  <c r="P2679" i="1"/>
  <c r="AB2679" i="1" s="1"/>
  <c r="M2680" i="1"/>
  <c r="AB2680" i="1" s="1"/>
  <c r="P2683" i="1"/>
  <c r="AB2683" i="1" s="1"/>
  <c r="M2684" i="1"/>
  <c r="AB2684" i="1" s="1"/>
  <c r="P2687" i="1"/>
  <c r="AB2687" i="1" s="1"/>
  <c r="M2688" i="1"/>
  <c r="AB2688" i="1" s="1"/>
  <c r="P2691" i="1"/>
  <c r="AB2691" i="1" s="1"/>
  <c r="M2692" i="1"/>
  <c r="AB2692" i="1" s="1"/>
  <c r="P2695" i="1"/>
  <c r="AB2695" i="1" s="1"/>
  <c r="M2696" i="1"/>
  <c r="AB2696" i="1" s="1"/>
  <c r="P2699" i="1"/>
  <c r="AB2699" i="1" s="1"/>
  <c r="M2700" i="1"/>
  <c r="AB2700" i="1" s="1"/>
  <c r="M2704" i="1"/>
  <c r="AB2704" i="1" s="1"/>
  <c r="M2708" i="1"/>
  <c r="AB2708" i="1" s="1"/>
  <c r="P2711" i="1"/>
  <c r="AB2711" i="1" s="1"/>
  <c r="M2712" i="1"/>
  <c r="AB2712" i="1" s="1"/>
  <c r="Z2713" i="1"/>
  <c r="AB2713" i="1" s="1"/>
  <c r="P2715" i="1"/>
  <c r="M2716" i="1"/>
  <c r="AB2716" i="1" s="1"/>
  <c r="P2719" i="1"/>
  <c r="M2720" i="1"/>
  <c r="AB2720" i="1" s="1"/>
  <c r="P2723" i="1"/>
  <c r="M2724" i="1"/>
  <c r="AB2724" i="1" s="1"/>
  <c r="M2728" i="1"/>
  <c r="AB2728" i="1" s="1"/>
  <c r="P2731" i="1"/>
  <c r="AB2731" i="1" s="1"/>
  <c r="M2732" i="1"/>
  <c r="AB2732" i="1" s="1"/>
  <c r="Z2733" i="1"/>
  <c r="AB2733" i="1" s="1"/>
  <c r="P2735" i="1"/>
  <c r="M2736" i="1"/>
  <c r="AB2736" i="1" s="1"/>
  <c r="M2744" i="1"/>
  <c r="AB2744" i="1" s="1"/>
  <c r="P2751" i="1"/>
  <c r="AB2751" i="1" s="1"/>
  <c r="M2752" i="1"/>
  <c r="AB2752" i="1" s="1"/>
  <c r="P2755" i="1"/>
  <c r="AB2755" i="1" s="1"/>
  <c r="M2756" i="1"/>
  <c r="AB2756" i="1" s="1"/>
  <c r="P2759" i="1"/>
  <c r="AB2759" i="1" s="1"/>
  <c r="M2760" i="1"/>
  <c r="AB2760" i="1" s="1"/>
  <c r="P2763" i="1"/>
  <c r="AB2763" i="1" s="1"/>
  <c r="M2764" i="1"/>
  <c r="AB2764" i="1" s="1"/>
  <c r="Z2765" i="1"/>
  <c r="AB2765" i="1" s="1"/>
  <c r="P2767" i="1"/>
  <c r="M2768" i="1"/>
  <c r="AB2768" i="1" s="1"/>
  <c r="P2771" i="1"/>
  <c r="M2772" i="1"/>
  <c r="AB2772" i="1" s="1"/>
  <c r="P2775" i="1"/>
  <c r="M2776" i="1"/>
  <c r="AB2776" i="1" s="1"/>
  <c r="P2779" i="1"/>
  <c r="M2780" i="1"/>
  <c r="AB2780" i="1" s="1"/>
  <c r="Z2781" i="1"/>
  <c r="AB2781" i="1" s="1"/>
  <c r="S2782" i="1"/>
  <c r="AB2782" i="1" s="1"/>
  <c r="P2783" i="1"/>
  <c r="M2784" i="1"/>
  <c r="AB2784" i="1" s="1"/>
  <c r="Z2785" i="1"/>
  <c r="AB2785" i="1" s="1"/>
  <c r="P2787" i="1"/>
  <c r="AB2787" i="1" s="1"/>
  <c r="M2788" i="1"/>
  <c r="AB2788" i="1" s="1"/>
  <c r="Z2789" i="1"/>
  <c r="AB2789" i="1" s="1"/>
  <c r="P2791" i="1"/>
  <c r="M2792" i="1"/>
  <c r="AB2792" i="1" s="1"/>
  <c r="Z2793" i="1"/>
  <c r="AB2793" i="1" s="1"/>
  <c r="S2794" i="1"/>
  <c r="AB2794" i="1" s="1"/>
  <c r="P2795" i="1"/>
  <c r="M2796" i="1"/>
  <c r="AB2796" i="1" s="1"/>
  <c r="P2799" i="1"/>
  <c r="M2800" i="1"/>
  <c r="AB2800" i="1" s="1"/>
  <c r="P2803" i="1"/>
  <c r="M2804" i="1"/>
  <c r="AB2804" i="1" s="1"/>
  <c r="P2807" i="1"/>
  <c r="M2808" i="1"/>
  <c r="AB2808" i="1" s="1"/>
  <c r="Z2809" i="1"/>
  <c r="AB2809" i="1" s="1"/>
  <c r="P2811" i="1"/>
  <c r="AB2811" i="1" s="1"/>
  <c r="M2812" i="1"/>
  <c r="AB2812" i="1" s="1"/>
  <c r="Z2813" i="1"/>
  <c r="AB2813" i="1" s="1"/>
  <c r="P2815" i="1"/>
  <c r="M2816" i="1"/>
  <c r="AB2816" i="1" s="1"/>
  <c r="M2820" i="1"/>
  <c r="AB2820" i="1" s="1"/>
  <c r="Z2821" i="1"/>
  <c r="AB2821" i="1" s="1"/>
  <c r="P2823" i="1"/>
  <c r="M2824" i="1"/>
  <c r="AB2824" i="1" s="1"/>
  <c r="P2827" i="1"/>
  <c r="M2828" i="1"/>
  <c r="AB2828" i="1" s="1"/>
  <c r="M2832" i="1"/>
  <c r="AB2832" i="1" s="1"/>
  <c r="P2835" i="1"/>
  <c r="AB2835" i="1" s="1"/>
  <c r="M2836" i="1"/>
  <c r="AB2836" i="1" s="1"/>
  <c r="AB2873" i="1"/>
  <c r="AB2905" i="1"/>
  <c r="AB2937" i="1"/>
  <c r="AB2969" i="1"/>
  <c r="AB3001" i="1"/>
  <c r="AB3033" i="1"/>
  <c r="AB3058" i="1"/>
  <c r="AB3118" i="1"/>
  <c r="AB3122" i="1"/>
  <c r="AB3182" i="1"/>
  <c r="AB3186" i="1"/>
  <c r="AB3250" i="1"/>
  <c r="AB3406" i="1"/>
  <c r="AB3422" i="1"/>
  <c r="P2839" i="1"/>
  <c r="V2841" i="1"/>
  <c r="AB2841" i="1" s="1"/>
  <c r="Z2845" i="1"/>
  <c r="AB2845" i="1" s="1"/>
  <c r="M2848" i="1"/>
  <c r="AB2848" i="1" s="1"/>
  <c r="P2852" i="1"/>
  <c r="AB2852" i="1" s="1"/>
  <c r="Z2854" i="1"/>
  <c r="AB2854" i="1" s="1"/>
  <c r="M2857" i="1"/>
  <c r="AB2857" i="1" s="1"/>
  <c r="V2858" i="1"/>
  <c r="AB2858" i="1" s="1"/>
  <c r="AB2863" i="1"/>
  <c r="S2863" i="1"/>
  <c r="AB2864" i="1"/>
  <c r="P2868" i="1"/>
  <c r="AB2868" i="1" s="1"/>
  <c r="Z2870" i="1"/>
  <c r="AB2870" i="1" s="1"/>
  <c r="M2873" i="1"/>
  <c r="V2874" i="1"/>
  <c r="AB2874" i="1" s="1"/>
  <c r="S2879" i="1"/>
  <c r="AB2879" i="1" s="1"/>
  <c r="AB2880" i="1"/>
  <c r="P2884" i="1"/>
  <c r="AB2884" i="1" s="1"/>
  <c r="Z2886" i="1"/>
  <c r="AB2886" i="1" s="1"/>
  <c r="M2889" i="1"/>
  <c r="AB2889" i="1" s="1"/>
  <c r="V2890" i="1"/>
  <c r="AB2890" i="1" s="1"/>
  <c r="AB2895" i="1"/>
  <c r="S2895" i="1"/>
  <c r="AB2896" i="1"/>
  <c r="P2900" i="1"/>
  <c r="AB2900" i="1" s="1"/>
  <c r="Z2902" i="1"/>
  <c r="AB2902" i="1" s="1"/>
  <c r="M2905" i="1"/>
  <c r="V2906" i="1"/>
  <c r="AB2906" i="1" s="1"/>
  <c r="S2911" i="1"/>
  <c r="AB2911" i="1" s="1"/>
  <c r="AB2912" i="1"/>
  <c r="P2916" i="1"/>
  <c r="AB2916" i="1" s="1"/>
  <c r="Z2918" i="1"/>
  <c r="AB2918" i="1" s="1"/>
  <c r="M2921" i="1"/>
  <c r="AB2921" i="1" s="1"/>
  <c r="V2922" i="1"/>
  <c r="AB2922" i="1" s="1"/>
  <c r="AB2927" i="1"/>
  <c r="S2927" i="1"/>
  <c r="AB2928" i="1"/>
  <c r="P2932" i="1"/>
  <c r="AB2932" i="1" s="1"/>
  <c r="Z2934" i="1"/>
  <c r="AB2934" i="1" s="1"/>
  <c r="M2937" i="1"/>
  <c r="V2938" i="1"/>
  <c r="AB2938" i="1" s="1"/>
  <c r="S2943" i="1"/>
  <c r="AB2943" i="1" s="1"/>
  <c r="AB2944" i="1"/>
  <c r="P2948" i="1"/>
  <c r="AB2948" i="1" s="1"/>
  <c r="Z2950" i="1"/>
  <c r="AB2950" i="1" s="1"/>
  <c r="M2953" i="1"/>
  <c r="AB2953" i="1" s="1"/>
  <c r="V2954" i="1"/>
  <c r="AB2954" i="1" s="1"/>
  <c r="AB2959" i="1"/>
  <c r="S2959" i="1"/>
  <c r="AB2960" i="1"/>
  <c r="P2964" i="1"/>
  <c r="AB2964" i="1" s="1"/>
  <c r="Z2966" i="1"/>
  <c r="AB2966" i="1" s="1"/>
  <c r="M2969" i="1"/>
  <c r="V2970" i="1"/>
  <c r="AB2970" i="1" s="1"/>
  <c r="S2975" i="1"/>
  <c r="AB2975" i="1" s="1"/>
  <c r="AB2976" i="1"/>
  <c r="P2980" i="1"/>
  <c r="AB2980" i="1" s="1"/>
  <c r="Z2982" i="1"/>
  <c r="AB2982" i="1" s="1"/>
  <c r="M2985" i="1"/>
  <c r="AB2985" i="1" s="1"/>
  <c r="V2986" i="1"/>
  <c r="AB2986" i="1" s="1"/>
  <c r="AB2991" i="1"/>
  <c r="S2991" i="1"/>
  <c r="AB2992" i="1"/>
  <c r="P2996" i="1"/>
  <c r="AB2996" i="1" s="1"/>
  <c r="Z2998" i="1"/>
  <c r="AB2998" i="1" s="1"/>
  <c r="M3001" i="1"/>
  <c r="V3002" i="1"/>
  <c r="AB3002" i="1" s="1"/>
  <c r="S3007" i="1"/>
  <c r="AB3007" i="1" s="1"/>
  <c r="AB3008" i="1"/>
  <c r="P3012" i="1"/>
  <c r="AB3012" i="1" s="1"/>
  <c r="Z3014" i="1"/>
  <c r="AB3014" i="1" s="1"/>
  <c r="M3017" i="1"/>
  <c r="AB3017" i="1" s="1"/>
  <c r="V3018" i="1"/>
  <c r="AB3018" i="1" s="1"/>
  <c r="AB3023" i="1"/>
  <c r="S3023" i="1"/>
  <c r="AB3024" i="1"/>
  <c r="P3028" i="1"/>
  <c r="AB3028" i="1" s="1"/>
  <c r="Z3030" i="1"/>
  <c r="AB3030" i="1" s="1"/>
  <c r="M3033" i="1"/>
  <c r="V3034" i="1"/>
  <c r="AB3034" i="1" s="1"/>
  <c r="S3039" i="1"/>
  <c r="AB3039" i="1" s="1"/>
  <c r="AB3040" i="1"/>
  <c r="P3044" i="1"/>
  <c r="AB3044" i="1" s="1"/>
  <c r="Z3046" i="1"/>
  <c r="AB3046" i="1" s="1"/>
  <c r="AB3048" i="1"/>
  <c r="AB3055" i="1"/>
  <c r="AB3057" i="1"/>
  <c r="AB3064" i="1"/>
  <c r="AB3071" i="1"/>
  <c r="AB3073" i="1"/>
  <c r="AB3080" i="1"/>
  <c r="AB3087" i="1"/>
  <c r="AB3089" i="1"/>
  <c r="AB3096" i="1"/>
  <c r="AB3103" i="1"/>
  <c r="AB3105" i="1"/>
  <c r="AB3112" i="1"/>
  <c r="AB3119" i="1"/>
  <c r="AB3121" i="1"/>
  <c r="AB3128" i="1"/>
  <c r="AB3135" i="1"/>
  <c r="AB3137" i="1"/>
  <c r="AB3144" i="1"/>
  <c r="AB3151" i="1"/>
  <c r="AB3153" i="1"/>
  <c r="AB3160" i="1"/>
  <c r="AB3167" i="1"/>
  <c r="AB3169" i="1"/>
  <c r="AB3176" i="1"/>
  <c r="AB3183" i="1"/>
  <c r="AB3185" i="1"/>
  <c r="AB3192" i="1"/>
  <c r="AB3199" i="1"/>
  <c r="AB3201" i="1"/>
  <c r="AB3208" i="1"/>
  <c r="AB3215" i="1"/>
  <c r="AB3217" i="1"/>
  <c r="AB3224" i="1"/>
  <c r="AB3231" i="1"/>
  <c r="AB3233" i="1"/>
  <c r="AB3240" i="1"/>
  <c r="AB3247" i="1"/>
  <c r="AB3249" i="1"/>
  <c r="AB3256" i="1"/>
  <c r="AB3263" i="1"/>
  <c r="AB3265" i="1"/>
  <c r="AB3272" i="1"/>
  <c r="AB3279" i="1"/>
  <c r="AB3281" i="1"/>
  <c r="AB3288" i="1"/>
  <c r="AB3292" i="1"/>
  <c r="AB3296" i="1"/>
  <c r="AB3300" i="1"/>
  <c r="AB3304" i="1"/>
  <c r="AB3308" i="1"/>
  <c r="AB3312" i="1"/>
  <c r="AB3316" i="1"/>
  <c r="AB3320" i="1"/>
  <c r="AB3324" i="1"/>
  <c r="AB3328" i="1"/>
  <c r="AB3332" i="1"/>
  <c r="AB3336" i="1"/>
  <c r="AB3340" i="1"/>
  <c r="AB3344" i="1"/>
  <c r="AB3348" i="1"/>
  <c r="AB3352" i="1"/>
  <c r="AB3356" i="1"/>
  <c r="AB3360" i="1"/>
  <c r="AB3364" i="1"/>
  <c r="AB3368" i="1"/>
  <c r="AB3372" i="1"/>
  <c r="AB3376" i="1"/>
  <c r="AB3380" i="1"/>
  <c r="AB3384" i="1"/>
  <c r="AB3391" i="1"/>
  <c r="AB3393" i="1"/>
  <c r="AB3444" i="1"/>
  <c r="AB3458" i="1"/>
  <c r="AB3474" i="1"/>
  <c r="AB3490" i="1"/>
  <c r="AB3506" i="1"/>
  <c r="AB3522" i="1"/>
  <c r="AB3538" i="1"/>
  <c r="AB3554" i="1"/>
  <c r="AB3570" i="1"/>
  <c r="AB3586" i="1"/>
  <c r="AB3602" i="1"/>
  <c r="AB3618" i="1"/>
  <c r="AB3650" i="1"/>
  <c r="AB2859" i="1"/>
  <c r="AB2875" i="1"/>
  <c r="AB2891" i="1"/>
  <c r="AB2907" i="1"/>
  <c r="AB2923" i="1"/>
  <c r="AB2939" i="1"/>
  <c r="AB2955" i="1"/>
  <c r="AB2971" i="1"/>
  <c r="AB2987" i="1"/>
  <c r="AB3003" i="1"/>
  <c r="AB3019" i="1"/>
  <c r="AB3035" i="1"/>
  <c r="AB3052" i="1"/>
  <c r="AB3059" i="1"/>
  <c r="AB3061" i="1"/>
  <c r="AB3068" i="1"/>
  <c r="AB3075" i="1"/>
  <c r="AB3077" i="1"/>
  <c r="AB3084" i="1"/>
  <c r="AB3091" i="1"/>
  <c r="AB3093" i="1"/>
  <c r="AB3100" i="1"/>
  <c r="AB3107" i="1"/>
  <c r="AB3109" i="1"/>
  <c r="AB3116" i="1"/>
  <c r="AB3123" i="1"/>
  <c r="AB3125" i="1"/>
  <c r="AB3132" i="1"/>
  <c r="AB3139" i="1"/>
  <c r="AB3141" i="1"/>
  <c r="AB3148" i="1"/>
  <c r="AB3155" i="1"/>
  <c r="AB3157" i="1"/>
  <c r="AB3164" i="1"/>
  <c r="AB3171" i="1"/>
  <c r="AB3173" i="1"/>
  <c r="AB3180" i="1"/>
  <c r="AB3187" i="1"/>
  <c r="AB3189" i="1"/>
  <c r="AB3196" i="1"/>
  <c r="AB3203" i="1"/>
  <c r="AB3205" i="1"/>
  <c r="AB3212" i="1"/>
  <c r="AB3219" i="1"/>
  <c r="AB3221" i="1"/>
  <c r="AB3228" i="1"/>
  <c r="AB3235" i="1"/>
  <c r="AB3237" i="1"/>
  <c r="AB3244" i="1"/>
  <c r="AB3251" i="1"/>
  <c r="AB3253" i="1"/>
  <c r="AB3260" i="1"/>
  <c r="AB3267" i="1"/>
  <c r="AB3269" i="1"/>
  <c r="AB3276" i="1"/>
  <c r="AB3283" i="1"/>
  <c r="AB3285" i="1"/>
  <c r="AB3388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72" i="1"/>
  <c r="AB3488" i="1"/>
  <c r="AB3504" i="1"/>
  <c r="AB3520" i="1"/>
  <c r="AB3536" i="1"/>
  <c r="AB3552" i="1"/>
  <c r="AB3568" i="1"/>
  <c r="AB3584" i="1"/>
  <c r="AB3666" i="1"/>
  <c r="Z2837" i="1"/>
  <c r="AB2837" i="1" s="1"/>
  <c r="AB2839" i="1"/>
  <c r="M2840" i="1"/>
  <c r="AB2840" i="1" s="1"/>
  <c r="S2842" i="1"/>
  <c r="AB2842" i="1" s="1"/>
  <c r="P2847" i="1"/>
  <c r="AB2847" i="1" s="1"/>
  <c r="V2849" i="1"/>
  <c r="AB2849" i="1" s="1"/>
  <c r="V2850" i="1"/>
  <c r="AB2850" i="1" s="1"/>
  <c r="S2855" i="1"/>
  <c r="AB2855" i="1" s="1"/>
  <c r="AB2856" i="1"/>
  <c r="P2860" i="1"/>
  <c r="AB2860" i="1" s="1"/>
  <c r="Z2862" i="1"/>
  <c r="AB2862" i="1" s="1"/>
  <c r="M2865" i="1"/>
  <c r="AB2865" i="1" s="1"/>
  <c r="V2866" i="1"/>
  <c r="AB2866" i="1" s="1"/>
  <c r="AB2871" i="1"/>
  <c r="S2871" i="1"/>
  <c r="AB2872" i="1"/>
  <c r="P2876" i="1"/>
  <c r="AB2876" i="1" s="1"/>
  <c r="Z2878" i="1"/>
  <c r="AB2878" i="1" s="1"/>
  <c r="M2881" i="1"/>
  <c r="AB2881" i="1" s="1"/>
  <c r="V2882" i="1"/>
  <c r="AB2882" i="1" s="1"/>
  <c r="S2887" i="1"/>
  <c r="AB2887" i="1" s="1"/>
  <c r="AB2888" i="1"/>
  <c r="P2892" i="1"/>
  <c r="AB2892" i="1" s="1"/>
  <c r="Z2894" i="1"/>
  <c r="AB2894" i="1" s="1"/>
  <c r="M2897" i="1"/>
  <c r="AB2897" i="1" s="1"/>
  <c r="V2898" i="1"/>
  <c r="AB2898" i="1" s="1"/>
  <c r="AB2903" i="1"/>
  <c r="S2903" i="1"/>
  <c r="AB2904" i="1"/>
  <c r="P2908" i="1"/>
  <c r="AB2908" i="1" s="1"/>
  <c r="Z2910" i="1"/>
  <c r="AB2910" i="1" s="1"/>
  <c r="M2913" i="1"/>
  <c r="AB2913" i="1" s="1"/>
  <c r="V2914" i="1"/>
  <c r="AB2914" i="1" s="1"/>
  <c r="S2919" i="1"/>
  <c r="AB2919" i="1" s="1"/>
  <c r="AB2920" i="1"/>
  <c r="P2924" i="1"/>
  <c r="AB2924" i="1" s="1"/>
  <c r="Z2926" i="1"/>
  <c r="AB2926" i="1" s="1"/>
  <c r="M2929" i="1"/>
  <c r="AB2929" i="1" s="1"/>
  <c r="V2930" i="1"/>
  <c r="AB2930" i="1" s="1"/>
  <c r="AB2935" i="1"/>
  <c r="S2935" i="1"/>
  <c r="AB2936" i="1"/>
  <c r="P2940" i="1"/>
  <c r="AB2940" i="1" s="1"/>
  <c r="Z2942" i="1"/>
  <c r="AB2942" i="1" s="1"/>
  <c r="M2945" i="1"/>
  <c r="AB2945" i="1" s="1"/>
  <c r="V2946" i="1"/>
  <c r="AB2946" i="1" s="1"/>
  <c r="S2951" i="1"/>
  <c r="AB2951" i="1" s="1"/>
  <c r="AB2952" i="1"/>
  <c r="P2956" i="1"/>
  <c r="AB2956" i="1" s="1"/>
  <c r="Z2958" i="1"/>
  <c r="AB2958" i="1" s="1"/>
  <c r="M2961" i="1"/>
  <c r="AB2961" i="1" s="1"/>
  <c r="V2962" i="1"/>
  <c r="AB2962" i="1" s="1"/>
  <c r="AB2967" i="1"/>
  <c r="S2967" i="1"/>
  <c r="AB2968" i="1"/>
  <c r="P2972" i="1"/>
  <c r="AB2972" i="1" s="1"/>
  <c r="Z2974" i="1"/>
  <c r="AB2974" i="1" s="1"/>
  <c r="M2977" i="1"/>
  <c r="AB2977" i="1" s="1"/>
  <c r="V2978" i="1"/>
  <c r="AB2978" i="1" s="1"/>
  <c r="S2983" i="1"/>
  <c r="AB2983" i="1" s="1"/>
  <c r="AB2984" i="1"/>
  <c r="P2988" i="1"/>
  <c r="AB2988" i="1" s="1"/>
  <c r="Z2990" i="1"/>
  <c r="AB2990" i="1" s="1"/>
  <c r="M2993" i="1"/>
  <c r="AB2993" i="1" s="1"/>
  <c r="V2994" i="1"/>
  <c r="AB2994" i="1" s="1"/>
  <c r="AB2999" i="1"/>
  <c r="S2999" i="1"/>
  <c r="AB3000" i="1"/>
  <c r="P3004" i="1"/>
  <c r="AB3004" i="1" s="1"/>
  <c r="Z3006" i="1"/>
  <c r="AB3006" i="1" s="1"/>
  <c r="M3009" i="1"/>
  <c r="AB3009" i="1" s="1"/>
  <c r="V3010" i="1"/>
  <c r="AB3010" i="1" s="1"/>
  <c r="S3015" i="1"/>
  <c r="AB3015" i="1" s="1"/>
  <c r="AB3016" i="1"/>
  <c r="P3020" i="1"/>
  <c r="AB3020" i="1" s="1"/>
  <c r="Z3022" i="1"/>
  <c r="AB3022" i="1" s="1"/>
  <c r="M3025" i="1"/>
  <c r="AB3025" i="1" s="1"/>
  <c r="V3026" i="1"/>
  <c r="AB3026" i="1" s="1"/>
  <c r="AB3031" i="1"/>
  <c r="S3031" i="1"/>
  <c r="AB3032" i="1"/>
  <c r="P3036" i="1"/>
  <c r="AB3036" i="1" s="1"/>
  <c r="Z3038" i="1"/>
  <c r="AB3038" i="1" s="1"/>
  <c r="M3041" i="1"/>
  <c r="AB3041" i="1" s="1"/>
  <c r="V3042" i="1"/>
  <c r="AB3042" i="1" s="1"/>
  <c r="AB3047" i="1"/>
  <c r="AB3049" i="1"/>
  <c r="AB3056" i="1"/>
  <c r="AB3063" i="1"/>
  <c r="AB3065" i="1"/>
  <c r="AB3072" i="1"/>
  <c r="AB3079" i="1"/>
  <c r="AB3081" i="1"/>
  <c r="AB3088" i="1"/>
  <c r="AB3095" i="1"/>
  <c r="AB3097" i="1"/>
  <c r="AB3104" i="1"/>
  <c r="AB3111" i="1"/>
  <c r="AB3113" i="1"/>
  <c r="AB3120" i="1"/>
  <c r="AB3127" i="1"/>
  <c r="AB3129" i="1"/>
  <c r="AB3136" i="1"/>
  <c r="AB3143" i="1"/>
  <c r="AB3145" i="1"/>
  <c r="AB3152" i="1"/>
  <c r="AB3159" i="1"/>
  <c r="AB3161" i="1"/>
  <c r="AB3168" i="1"/>
  <c r="AB3175" i="1"/>
  <c r="AB3177" i="1"/>
  <c r="AB3184" i="1"/>
  <c r="AB3191" i="1"/>
  <c r="AB3193" i="1"/>
  <c r="AB3200" i="1"/>
  <c r="AB3207" i="1"/>
  <c r="AB3209" i="1"/>
  <c r="AB3216" i="1"/>
  <c r="AB3223" i="1"/>
  <c r="AB3225" i="1"/>
  <c r="AB3232" i="1"/>
  <c r="AB3239" i="1"/>
  <c r="AB3241" i="1"/>
  <c r="AB3248" i="1"/>
  <c r="AB3255" i="1"/>
  <c r="AB3257" i="1"/>
  <c r="AB3264" i="1"/>
  <c r="AB3271" i="1"/>
  <c r="AB3273" i="1"/>
  <c r="AB3280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92" i="1"/>
  <c r="AB3466" i="1"/>
  <c r="AB3482" i="1"/>
  <c r="AB3514" i="1"/>
  <c r="AB3530" i="1"/>
  <c r="AB3546" i="1"/>
  <c r="AB3562" i="1"/>
  <c r="AB3578" i="1"/>
  <c r="AB3594" i="1"/>
  <c r="AB3610" i="1"/>
  <c r="AB3626" i="1"/>
  <c r="AB3628" i="1"/>
  <c r="AB3683" i="1"/>
  <c r="AB3471" i="1"/>
  <c r="AB3479" i="1"/>
  <c r="AB3495" i="1"/>
  <c r="AB3503" i="1"/>
  <c r="AB3511" i="1"/>
  <c r="AB3543" i="1"/>
  <c r="AB3551" i="1"/>
  <c r="AB3567" i="1"/>
  <c r="AB3575" i="1"/>
  <c r="AB3591" i="1"/>
  <c r="AB3657" i="1"/>
  <c r="AB3437" i="1"/>
  <c r="AB3453" i="1"/>
  <c r="AB3469" i="1"/>
  <c r="AB3533" i="1"/>
  <c r="AB3649" i="1"/>
  <c r="Z3431" i="1"/>
  <c r="AB3435" i="1"/>
  <c r="Z3439" i="1"/>
  <c r="AB3443" i="1"/>
  <c r="Z3447" i="1"/>
  <c r="AB3451" i="1"/>
  <c r="Z3455" i="1"/>
  <c r="AB3459" i="1"/>
  <c r="AB3467" i="1"/>
  <c r="AB3475" i="1"/>
  <c r="V3481" i="1"/>
  <c r="AB3483" i="1"/>
  <c r="V3489" i="1"/>
  <c r="AB3491" i="1"/>
  <c r="V3497" i="1"/>
  <c r="S3498" i="1"/>
  <c r="AB3498" i="1" s="1"/>
  <c r="AB3499" i="1"/>
  <c r="AB3507" i="1"/>
  <c r="Z3511" i="1"/>
  <c r="AB3515" i="1"/>
  <c r="AB3523" i="1"/>
  <c r="AB3531" i="1"/>
  <c r="AB3539" i="1"/>
  <c r="V3545" i="1"/>
  <c r="AB3545" i="1" s="1"/>
  <c r="AB3547" i="1"/>
  <c r="AB3555" i="1"/>
  <c r="AB3563" i="1"/>
  <c r="AB3571" i="1"/>
  <c r="V3577" i="1"/>
  <c r="AB3579" i="1"/>
  <c r="P3583" i="1"/>
  <c r="AB3583" i="1" s="1"/>
  <c r="AB3587" i="1"/>
  <c r="P3591" i="1"/>
  <c r="M3592" i="1"/>
  <c r="AB3592" i="1" s="1"/>
  <c r="AB3595" i="1"/>
  <c r="Z3599" i="1"/>
  <c r="AB3603" i="1"/>
  <c r="Z3607" i="1"/>
  <c r="AB3607" i="1" s="1"/>
  <c r="M3608" i="1"/>
  <c r="AB3608" i="1" s="1"/>
  <c r="AB3611" i="1"/>
  <c r="P3615" i="1"/>
  <c r="AB3615" i="1" s="1"/>
  <c r="M3616" i="1"/>
  <c r="AB3616" i="1" s="1"/>
  <c r="AB3619" i="1"/>
  <c r="P3623" i="1"/>
  <c r="AB3623" i="1" s="1"/>
  <c r="Z3623" i="1"/>
  <c r="M3624" i="1"/>
  <c r="AB3624" i="1" s="1"/>
  <c r="Z3632" i="1"/>
  <c r="S3637" i="1"/>
  <c r="V3640" i="1"/>
  <c r="AB3641" i="1"/>
  <c r="P3646" i="1"/>
  <c r="M3651" i="1"/>
  <c r="AB3651" i="1" s="1"/>
  <c r="AB3662" i="1"/>
  <c r="V3664" i="1"/>
  <c r="AB3665" i="1"/>
  <c r="Z3672" i="1"/>
  <c r="AB3681" i="1"/>
  <c r="V3688" i="1"/>
  <c r="AB3691" i="1"/>
  <c r="V3704" i="1"/>
  <c r="AB3707" i="1"/>
  <c r="V3720" i="1"/>
  <c r="AB3723" i="1"/>
  <c r="V3736" i="1"/>
  <c r="AB3746" i="1"/>
  <c r="P3429" i="1"/>
  <c r="AB3429" i="1" s="1"/>
  <c r="M3430" i="1"/>
  <c r="AB3430" i="1" s="1"/>
  <c r="V3431" i="1"/>
  <c r="AB3431" i="1" s="1"/>
  <c r="S3432" i="1"/>
  <c r="AB3432" i="1" s="1"/>
  <c r="AB3433" i="1"/>
  <c r="P3437" i="1"/>
  <c r="M3438" i="1"/>
  <c r="AB3438" i="1" s="1"/>
  <c r="V3439" i="1"/>
  <c r="AB3439" i="1" s="1"/>
  <c r="S3440" i="1"/>
  <c r="AB3440" i="1" s="1"/>
  <c r="AB3441" i="1"/>
  <c r="P3445" i="1"/>
  <c r="AB3445" i="1" s="1"/>
  <c r="M3446" i="1"/>
  <c r="AB3446" i="1" s="1"/>
  <c r="V3447" i="1"/>
  <c r="AB3447" i="1" s="1"/>
  <c r="S3448" i="1"/>
  <c r="AB3448" i="1" s="1"/>
  <c r="AB3449" i="1"/>
  <c r="P3453" i="1"/>
  <c r="M3454" i="1"/>
  <c r="AB3454" i="1" s="1"/>
  <c r="V3455" i="1"/>
  <c r="AB3455" i="1" s="1"/>
  <c r="S3456" i="1"/>
  <c r="AB3456" i="1" s="1"/>
  <c r="AB3457" i="1"/>
  <c r="P3461" i="1"/>
  <c r="AB3461" i="1" s="1"/>
  <c r="M3462" i="1"/>
  <c r="AB3462" i="1" s="1"/>
  <c r="V3463" i="1"/>
  <c r="AB3463" i="1" s="1"/>
  <c r="S3464" i="1"/>
  <c r="AB3464" i="1" s="1"/>
  <c r="AB3465" i="1"/>
  <c r="P3469" i="1"/>
  <c r="M3470" i="1"/>
  <c r="AB3470" i="1" s="1"/>
  <c r="AB3473" i="1"/>
  <c r="P3477" i="1"/>
  <c r="AB3477" i="1" s="1"/>
  <c r="Z3477" i="1"/>
  <c r="M3478" i="1"/>
  <c r="AB3478" i="1" s="1"/>
  <c r="AB3481" i="1"/>
  <c r="P3485" i="1"/>
  <c r="AB3485" i="1" s="1"/>
  <c r="M3486" i="1"/>
  <c r="AB3486" i="1" s="1"/>
  <c r="V3487" i="1"/>
  <c r="AB3487" i="1" s="1"/>
  <c r="AB3489" i="1"/>
  <c r="P3493" i="1"/>
  <c r="AB3493" i="1" s="1"/>
  <c r="M3494" i="1"/>
  <c r="AB3494" i="1" s="1"/>
  <c r="AB3497" i="1"/>
  <c r="P3501" i="1"/>
  <c r="Z3501" i="1"/>
  <c r="AB3501" i="1" s="1"/>
  <c r="M3502" i="1"/>
  <c r="AB3502" i="1" s="1"/>
  <c r="AB3505" i="1"/>
  <c r="P3509" i="1"/>
  <c r="AB3509" i="1" s="1"/>
  <c r="M3510" i="1"/>
  <c r="AB3510" i="1" s="1"/>
  <c r="V3511" i="1"/>
  <c r="S3512" i="1"/>
  <c r="AB3512" i="1" s="1"/>
  <c r="AB3513" i="1"/>
  <c r="P3517" i="1"/>
  <c r="AB3517" i="1" s="1"/>
  <c r="M3518" i="1"/>
  <c r="AB3518" i="1" s="1"/>
  <c r="V3519" i="1"/>
  <c r="AB3519" i="1" s="1"/>
  <c r="AB3521" i="1"/>
  <c r="P3525" i="1"/>
  <c r="AB3525" i="1" s="1"/>
  <c r="M3526" i="1"/>
  <c r="AB3526" i="1" s="1"/>
  <c r="V3527" i="1"/>
  <c r="AB3527" i="1" s="1"/>
  <c r="S3528" i="1"/>
  <c r="AB3528" i="1" s="1"/>
  <c r="AB3529" i="1"/>
  <c r="P3533" i="1"/>
  <c r="M3534" i="1"/>
  <c r="AB3534" i="1" s="1"/>
  <c r="V3535" i="1"/>
  <c r="AB3535" i="1" s="1"/>
  <c r="AB3537" i="1"/>
  <c r="P3541" i="1"/>
  <c r="AB3541" i="1" s="1"/>
  <c r="M3542" i="1"/>
  <c r="AB3542" i="1" s="1"/>
  <c r="P3549" i="1"/>
  <c r="AB3549" i="1" s="1"/>
  <c r="Z3549" i="1"/>
  <c r="M3550" i="1"/>
  <c r="AB3550" i="1" s="1"/>
  <c r="AB3553" i="1"/>
  <c r="P3557" i="1"/>
  <c r="AB3557" i="1" s="1"/>
  <c r="M3558" i="1"/>
  <c r="AB3558" i="1" s="1"/>
  <c r="V3559" i="1"/>
  <c r="AB3559" i="1" s="1"/>
  <c r="AB3561" i="1"/>
  <c r="P3565" i="1"/>
  <c r="AB3565" i="1" s="1"/>
  <c r="Z3565" i="1"/>
  <c r="M3566" i="1"/>
  <c r="AB3566" i="1" s="1"/>
  <c r="AB3569" i="1"/>
  <c r="P3573" i="1"/>
  <c r="AB3573" i="1" s="1"/>
  <c r="Z3573" i="1"/>
  <c r="M3574" i="1"/>
  <c r="AB3574" i="1" s="1"/>
  <c r="AB3577" i="1"/>
  <c r="P3581" i="1"/>
  <c r="AB3581" i="1" s="1"/>
  <c r="M3582" i="1"/>
  <c r="AB3582" i="1" s="1"/>
  <c r="AB3585" i="1"/>
  <c r="P3589" i="1"/>
  <c r="AB3589" i="1" s="1"/>
  <c r="M3590" i="1"/>
  <c r="AB3590" i="1" s="1"/>
  <c r="AB3593" i="1"/>
  <c r="P3597" i="1"/>
  <c r="AB3597" i="1" s="1"/>
  <c r="M3598" i="1"/>
  <c r="AB3598" i="1" s="1"/>
  <c r="V3599" i="1"/>
  <c r="AB3599" i="1" s="1"/>
  <c r="S3600" i="1"/>
  <c r="AB3600" i="1" s="1"/>
  <c r="AB3601" i="1"/>
  <c r="P3605" i="1"/>
  <c r="AB3605" i="1" s="1"/>
  <c r="M3606" i="1"/>
  <c r="AB3606" i="1" s="1"/>
  <c r="V3607" i="1"/>
  <c r="S3608" i="1"/>
  <c r="AB3609" i="1"/>
  <c r="P3613" i="1"/>
  <c r="AB3613" i="1" s="1"/>
  <c r="M3614" i="1"/>
  <c r="AB3614" i="1" s="1"/>
  <c r="AB3617" i="1"/>
  <c r="P3621" i="1"/>
  <c r="AB3621" i="1" s="1"/>
  <c r="M3622" i="1"/>
  <c r="AB3622" i="1" s="1"/>
  <c r="V3623" i="1"/>
  <c r="AB3625" i="1"/>
  <c r="V3632" i="1"/>
  <c r="AB3633" i="1"/>
  <c r="P3638" i="1"/>
  <c r="AB3638" i="1" s="1"/>
  <c r="M3643" i="1"/>
  <c r="AB3643" i="1" s="1"/>
  <c r="Z3656" i="1"/>
  <c r="P3662" i="1"/>
  <c r="M3667" i="1"/>
  <c r="AB3667" i="1" s="1"/>
  <c r="V3672" i="1"/>
  <c r="AB3673" i="1"/>
  <c r="AB3674" i="1"/>
  <c r="AB3675" i="1"/>
  <c r="AB3686" i="1"/>
  <c r="AB3690" i="1"/>
  <c r="S3693" i="1"/>
  <c r="AB3697" i="1"/>
  <c r="AB3706" i="1"/>
  <c r="S3709" i="1"/>
  <c r="AB3710" i="1"/>
  <c r="AB3713" i="1"/>
  <c r="AB3718" i="1"/>
  <c r="AB3722" i="1"/>
  <c r="S3725" i="1"/>
  <c r="AB3729" i="1"/>
  <c r="AB3738" i="1"/>
  <c r="AB3741" i="1"/>
  <c r="P3629" i="1"/>
  <c r="V3631" i="1"/>
  <c r="AB3631" i="1" s="1"/>
  <c r="Z3635" i="1"/>
  <c r="AB3635" i="1" s="1"/>
  <c r="AB3637" i="1"/>
  <c r="M3638" i="1"/>
  <c r="S3640" i="1"/>
  <c r="AB3640" i="1" s="1"/>
  <c r="P3645" i="1"/>
  <c r="V3647" i="1"/>
  <c r="AB3647" i="1" s="1"/>
  <c r="Z3651" i="1"/>
  <c r="AB3653" i="1"/>
  <c r="M3654" i="1"/>
  <c r="AB3654" i="1" s="1"/>
  <c r="S3656" i="1"/>
  <c r="AB3656" i="1" s="1"/>
  <c r="P3661" i="1"/>
  <c r="V3663" i="1"/>
  <c r="AB3663" i="1" s="1"/>
  <c r="Z3667" i="1"/>
  <c r="AB3669" i="1"/>
  <c r="M3670" i="1"/>
  <c r="AB3670" i="1" s="1"/>
  <c r="S3672" i="1"/>
  <c r="AB3672" i="1" s="1"/>
  <c r="P3677" i="1"/>
  <c r="V3679" i="1"/>
  <c r="AB3679" i="1" s="1"/>
  <c r="Z3683" i="1"/>
  <c r="AB3685" i="1"/>
  <c r="M3686" i="1"/>
  <c r="S3688" i="1"/>
  <c r="AB3688" i="1" s="1"/>
  <c r="P3693" i="1"/>
  <c r="V3695" i="1"/>
  <c r="AB3695" i="1" s="1"/>
  <c r="Z3699" i="1"/>
  <c r="AB3699" i="1" s="1"/>
  <c r="AB3701" i="1"/>
  <c r="M3702" i="1"/>
  <c r="AB3702" i="1" s="1"/>
  <c r="S3704" i="1"/>
  <c r="AB3704" i="1" s="1"/>
  <c r="P3709" i="1"/>
  <c r="V3711" i="1"/>
  <c r="AB3711" i="1" s="1"/>
  <c r="Z3715" i="1"/>
  <c r="AB3715" i="1" s="1"/>
  <c r="AB3717" i="1"/>
  <c r="M3718" i="1"/>
  <c r="S3720" i="1"/>
  <c r="AB3720" i="1" s="1"/>
  <c r="P3725" i="1"/>
  <c r="V3727" i="1"/>
  <c r="AB3727" i="1" s="1"/>
  <c r="Z3731" i="1"/>
  <c r="AB3731" i="1" s="1"/>
  <c r="AB3733" i="1"/>
  <c r="M3734" i="1"/>
  <c r="AB3734" i="1" s="1"/>
  <c r="S3736" i="1"/>
  <c r="AB3736" i="1" s="1"/>
  <c r="Z3743" i="1"/>
  <c r="M3762" i="1"/>
  <c r="AB3762" i="1" s="1"/>
  <c r="M3766" i="1"/>
  <c r="AB3766" i="1" s="1"/>
  <c r="M3770" i="1"/>
  <c r="AB3770" i="1" s="1"/>
  <c r="M3774" i="1"/>
  <c r="AB3774" i="1" s="1"/>
  <c r="M3778" i="1"/>
  <c r="AB3778" i="1" s="1"/>
  <c r="M3782" i="1"/>
  <c r="AB3782" i="1" s="1"/>
  <c r="M3786" i="1"/>
  <c r="AB3786" i="1" s="1"/>
  <c r="M3790" i="1"/>
  <c r="AB3790" i="1" s="1"/>
  <c r="M3794" i="1"/>
  <c r="AB3794" i="1" s="1"/>
  <c r="M3798" i="1"/>
  <c r="AB3798" i="1" s="1"/>
  <c r="M3802" i="1"/>
  <c r="AB3802" i="1" s="1"/>
  <c r="M3806" i="1"/>
  <c r="AB3806" i="1" s="1"/>
  <c r="M3810" i="1"/>
  <c r="AB3810" i="1" s="1"/>
  <c r="M3814" i="1"/>
  <c r="AB3814" i="1" s="1"/>
  <c r="M3818" i="1"/>
  <c r="AB3818" i="1" s="1"/>
  <c r="M3822" i="1"/>
  <c r="AB3822" i="1" s="1"/>
  <c r="M3826" i="1"/>
  <c r="AB3826" i="1" s="1"/>
  <c r="M3830" i="1"/>
  <c r="AB3830" i="1" s="1"/>
  <c r="M3834" i="1"/>
  <c r="AB3834" i="1" s="1"/>
  <c r="M3838" i="1"/>
  <c r="AB3838" i="1" s="1"/>
  <c r="M3842" i="1"/>
  <c r="AB3842" i="1" s="1"/>
  <c r="M3846" i="1"/>
  <c r="AB3846" i="1" s="1"/>
  <c r="M3850" i="1"/>
  <c r="AB3850" i="1" s="1"/>
  <c r="M3854" i="1"/>
  <c r="AB3854" i="1" s="1"/>
  <c r="M3858" i="1"/>
  <c r="AB3858" i="1" s="1"/>
  <c r="M3862" i="1"/>
  <c r="AB3862" i="1" s="1"/>
  <c r="M3866" i="1"/>
  <c r="AB3866" i="1" s="1"/>
  <c r="M3870" i="1"/>
  <c r="AB3870" i="1" s="1"/>
  <c r="M3874" i="1"/>
  <c r="AB3874" i="1" s="1"/>
  <c r="M3878" i="1"/>
  <c r="AB3878" i="1" s="1"/>
  <c r="M3882" i="1"/>
  <c r="AB3882" i="1" s="1"/>
  <c r="M3886" i="1"/>
  <c r="AB3886" i="1" s="1"/>
  <c r="AB3689" i="1"/>
  <c r="AB3705" i="1"/>
  <c r="AB3721" i="1"/>
  <c r="AB3737" i="1"/>
  <c r="AB3745" i="1"/>
  <c r="AB3751" i="1"/>
  <c r="AB3755" i="1"/>
  <c r="AB3759" i="1"/>
  <c r="S3890" i="1"/>
  <c r="Z3901" i="1"/>
  <c r="S3906" i="1"/>
  <c r="Z3917" i="1"/>
  <c r="S3922" i="1"/>
  <c r="Z3933" i="1"/>
  <c r="S3938" i="1"/>
  <c r="Z3949" i="1"/>
  <c r="S3954" i="1"/>
  <c r="Z3965" i="1"/>
  <c r="Z3627" i="1"/>
  <c r="AB3627" i="1" s="1"/>
  <c r="AB3629" i="1"/>
  <c r="M3630" i="1"/>
  <c r="AB3630" i="1" s="1"/>
  <c r="S3632" i="1"/>
  <c r="AB3632" i="1" s="1"/>
  <c r="P3637" i="1"/>
  <c r="V3639" i="1"/>
  <c r="AB3639" i="1" s="1"/>
  <c r="Z3643" i="1"/>
  <c r="AB3645" i="1"/>
  <c r="M3646" i="1"/>
  <c r="AB3646" i="1" s="1"/>
  <c r="S3648" i="1"/>
  <c r="AB3648" i="1" s="1"/>
  <c r="P3653" i="1"/>
  <c r="V3655" i="1"/>
  <c r="AB3655" i="1" s="1"/>
  <c r="Z3659" i="1"/>
  <c r="AB3659" i="1" s="1"/>
  <c r="AB3661" i="1"/>
  <c r="M3662" i="1"/>
  <c r="S3664" i="1"/>
  <c r="AB3664" i="1" s="1"/>
  <c r="P3669" i="1"/>
  <c r="V3671" i="1"/>
  <c r="AB3671" i="1" s="1"/>
  <c r="Z3675" i="1"/>
  <c r="AB3677" i="1"/>
  <c r="M3678" i="1"/>
  <c r="AB3678" i="1" s="1"/>
  <c r="S3680" i="1"/>
  <c r="AB3680" i="1" s="1"/>
  <c r="P3685" i="1"/>
  <c r="V3687" i="1"/>
  <c r="AB3687" i="1" s="1"/>
  <c r="Z3691" i="1"/>
  <c r="AB3693" i="1"/>
  <c r="M3694" i="1"/>
  <c r="AB3694" i="1" s="1"/>
  <c r="S3696" i="1"/>
  <c r="AB3696" i="1" s="1"/>
  <c r="P3701" i="1"/>
  <c r="V3703" i="1"/>
  <c r="AB3703" i="1" s="1"/>
  <c r="Z3707" i="1"/>
  <c r="AB3709" i="1"/>
  <c r="M3710" i="1"/>
  <c r="S3712" i="1"/>
  <c r="AB3712" i="1" s="1"/>
  <c r="P3717" i="1"/>
  <c r="V3719" i="1"/>
  <c r="AB3719" i="1" s="1"/>
  <c r="Z3723" i="1"/>
  <c r="AB3725" i="1"/>
  <c r="M3726" i="1"/>
  <c r="AB3726" i="1" s="1"/>
  <c r="S3728" i="1"/>
  <c r="AB3728" i="1" s="1"/>
  <c r="P3733" i="1"/>
  <c r="V3735" i="1"/>
  <c r="AB3735" i="1" s="1"/>
  <c r="Z3739" i="1"/>
  <c r="AB3739" i="1" s="1"/>
  <c r="AB3743" i="1"/>
  <c r="Z3747" i="1"/>
  <c r="AB3747" i="1" s="1"/>
  <c r="S3748" i="1"/>
  <c r="AB3748" i="1" s="1"/>
  <c r="P3749" i="1"/>
  <c r="AB3749" i="1" s="1"/>
  <c r="M3750" i="1"/>
  <c r="AB3750" i="1" s="1"/>
  <c r="Z3751" i="1"/>
  <c r="S3752" i="1"/>
  <c r="AB3752" i="1" s="1"/>
  <c r="P3753" i="1"/>
  <c r="AB3753" i="1" s="1"/>
  <c r="M3754" i="1"/>
  <c r="AB3754" i="1" s="1"/>
  <c r="Z3755" i="1"/>
  <c r="S3756" i="1"/>
  <c r="AB3756" i="1" s="1"/>
  <c r="P3757" i="1"/>
  <c r="AB3757" i="1" s="1"/>
  <c r="M3758" i="1"/>
  <c r="AB3758" i="1" s="1"/>
  <c r="Z3759" i="1"/>
  <c r="AB3761" i="1"/>
  <c r="Z3763" i="1"/>
  <c r="AB3763" i="1" s="1"/>
  <c r="AB3765" i="1"/>
  <c r="Z3767" i="1"/>
  <c r="AB3767" i="1" s="1"/>
  <c r="AB3769" i="1"/>
  <c r="Z3771" i="1"/>
  <c r="AB3771" i="1" s="1"/>
  <c r="AB3773" i="1"/>
  <c r="Z3775" i="1"/>
  <c r="AB3775" i="1" s="1"/>
  <c r="AB3777" i="1"/>
  <c r="Z3779" i="1"/>
  <c r="AB3779" i="1" s="1"/>
  <c r="AB3781" i="1"/>
  <c r="Z3783" i="1"/>
  <c r="AB3783" i="1" s="1"/>
  <c r="AB3785" i="1"/>
  <c r="Z3787" i="1"/>
  <c r="AB3787" i="1" s="1"/>
  <c r="AB3789" i="1"/>
  <c r="Z3791" i="1"/>
  <c r="AB3791" i="1" s="1"/>
  <c r="AB3793" i="1"/>
  <c r="Z3795" i="1"/>
  <c r="AB3795" i="1" s="1"/>
  <c r="AB3797" i="1"/>
  <c r="Z3799" i="1"/>
  <c r="AB3799" i="1" s="1"/>
  <c r="AB3801" i="1"/>
  <c r="Z3803" i="1"/>
  <c r="AB3803" i="1" s="1"/>
  <c r="AB3805" i="1"/>
  <c r="Z3807" i="1"/>
  <c r="AB3807" i="1" s="1"/>
  <c r="AB3809" i="1"/>
  <c r="Z3811" i="1"/>
  <c r="AB3811" i="1" s="1"/>
  <c r="AB3813" i="1"/>
  <c r="Z3815" i="1"/>
  <c r="AB3815" i="1" s="1"/>
  <c r="AB3817" i="1"/>
  <c r="Z3819" i="1"/>
  <c r="AB3819" i="1" s="1"/>
  <c r="AB3821" i="1"/>
  <c r="Z3823" i="1"/>
  <c r="AB3823" i="1" s="1"/>
  <c r="AB3825" i="1"/>
  <c r="Z3827" i="1"/>
  <c r="AB3827" i="1" s="1"/>
  <c r="AB3829" i="1"/>
  <c r="Z3831" i="1"/>
  <c r="AB3831" i="1" s="1"/>
  <c r="AB3833" i="1"/>
  <c r="Z3835" i="1"/>
  <c r="AB3835" i="1" s="1"/>
  <c r="AB3837" i="1"/>
  <c r="Z3839" i="1"/>
  <c r="AB3839" i="1" s="1"/>
  <c r="AB3841" i="1"/>
  <c r="Z3843" i="1"/>
  <c r="AB3843" i="1" s="1"/>
  <c r="AB3845" i="1"/>
  <c r="Z3847" i="1"/>
  <c r="AB3847" i="1" s="1"/>
  <c r="AB3849" i="1"/>
  <c r="Z3851" i="1"/>
  <c r="AB3851" i="1" s="1"/>
  <c r="AB3853" i="1"/>
  <c r="Z3855" i="1"/>
  <c r="AB3855" i="1" s="1"/>
  <c r="AB3857" i="1"/>
  <c r="Z3859" i="1"/>
  <c r="AB3859" i="1" s="1"/>
  <c r="AB3861" i="1"/>
  <c r="Z3863" i="1"/>
  <c r="AB3863" i="1" s="1"/>
  <c r="AB3865" i="1"/>
  <c r="Z3867" i="1"/>
  <c r="AB3867" i="1" s="1"/>
  <c r="AB3869" i="1"/>
  <c r="Z3871" i="1"/>
  <c r="AB3871" i="1" s="1"/>
  <c r="AB3873" i="1"/>
  <c r="Z3875" i="1"/>
  <c r="AB3875" i="1" s="1"/>
  <c r="AB3877" i="1"/>
  <c r="Z3879" i="1"/>
  <c r="AB3879" i="1" s="1"/>
  <c r="AB3881" i="1"/>
  <c r="Z3883" i="1"/>
  <c r="AB3883" i="1" s="1"/>
  <c r="AB3885" i="1"/>
  <c r="Z3887" i="1"/>
  <c r="AB3887" i="1" s="1"/>
  <c r="AB3897" i="1"/>
  <c r="V3901" i="1"/>
  <c r="AB3913" i="1"/>
  <c r="V3917" i="1"/>
  <c r="AB3929" i="1"/>
  <c r="V3933" i="1"/>
  <c r="AB3945" i="1"/>
  <c r="V3949" i="1"/>
  <c r="AB3961" i="1"/>
  <c r="V3965" i="1"/>
  <c r="P3890" i="1"/>
  <c r="V3892" i="1"/>
  <c r="AB3892" i="1" s="1"/>
  <c r="Z3896" i="1"/>
  <c r="M3899" i="1"/>
  <c r="AB3899" i="1" s="1"/>
  <c r="S3901" i="1"/>
  <c r="AB3901" i="1" s="1"/>
  <c r="P3906" i="1"/>
  <c r="V3908" i="1"/>
  <c r="AB3908" i="1" s="1"/>
  <c r="Z3912" i="1"/>
  <c r="M3915" i="1"/>
  <c r="AB3915" i="1" s="1"/>
  <c r="S3917" i="1"/>
  <c r="AB3917" i="1" s="1"/>
  <c r="P3922" i="1"/>
  <c r="V3924" i="1"/>
  <c r="AB3924" i="1" s="1"/>
  <c r="Z3928" i="1"/>
  <c r="M3931" i="1"/>
  <c r="AB3931" i="1" s="1"/>
  <c r="S3933" i="1"/>
  <c r="AB3933" i="1" s="1"/>
  <c r="P3938" i="1"/>
  <c r="V3940" i="1"/>
  <c r="AB3940" i="1" s="1"/>
  <c r="Z3944" i="1"/>
  <c r="M3947" i="1"/>
  <c r="AB3947" i="1" s="1"/>
  <c r="S3949" i="1"/>
  <c r="AB3949" i="1" s="1"/>
  <c r="P3954" i="1"/>
  <c r="V3956" i="1"/>
  <c r="AB3956" i="1" s="1"/>
  <c r="Z3960" i="1"/>
  <c r="M3963" i="1"/>
  <c r="AB3963" i="1" s="1"/>
  <c r="S3965" i="1"/>
  <c r="AB3965" i="1" s="1"/>
  <c r="P3970" i="1"/>
  <c r="AB3970" i="1" s="1"/>
  <c r="V3972" i="1"/>
  <c r="AB3972" i="1" s="1"/>
  <c r="P3978" i="1"/>
  <c r="AB3978" i="1" s="1"/>
  <c r="V3980" i="1"/>
  <c r="AB3980" i="1" s="1"/>
  <c r="P3986" i="1"/>
  <c r="AB3986" i="1" s="1"/>
  <c r="V3988" i="1"/>
  <c r="AB3988" i="1" s="1"/>
  <c r="P3994" i="1"/>
  <c r="AB3994" i="1" s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0" i="1"/>
  <c r="AB4074" i="1"/>
  <c r="AB4078" i="1"/>
  <c r="AB4082" i="1"/>
  <c r="AB4086" i="1"/>
  <c r="AB4090" i="1"/>
  <c r="AB4094" i="1"/>
  <c r="AB4098" i="1"/>
  <c r="AB4102" i="1"/>
  <c r="AB4106" i="1"/>
  <c r="AB4110" i="1"/>
  <c r="AB4114" i="1"/>
  <c r="AB4118" i="1"/>
  <c r="AB4122" i="1"/>
  <c r="AB4126" i="1"/>
  <c r="AB4130" i="1"/>
  <c r="AB4134" i="1"/>
  <c r="AB4138" i="1"/>
  <c r="AB4142" i="1"/>
  <c r="AB4146" i="1"/>
  <c r="AB4150" i="1"/>
  <c r="AB4154" i="1"/>
  <c r="AB4158" i="1"/>
  <c r="AB4162" i="1"/>
  <c r="AB4166" i="1"/>
  <c r="AB4170" i="1"/>
  <c r="AB4175" i="1"/>
  <c r="AB4180" i="1"/>
  <c r="AB4181" i="1"/>
  <c r="AB4187" i="1"/>
  <c r="AB4188" i="1"/>
  <c r="AB4196" i="1"/>
  <c r="AB4203" i="1"/>
  <c r="S3889" i="1"/>
  <c r="AB3889" i="1" s="1"/>
  <c r="P3894" i="1"/>
  <c r="AB3894" i="1" s="1"/>
  <c r="V3896" i="1"/>
  <c r="AB3896" i="1" s="1"/>
  <c r="Z3900" i="1"/>
  <c r="AB3902" i="1"/>
  <c r="M3903" i="1"/>
  <c r="AB3903" i="1" s="1"/>
  <c r="S3905" i="1"/>
  <c r="AB3905" i="1" s="1"/>
  <c r="P3910" i="1"/>
  <c r="AB3910" i="1" s="1"/>
  <c r="V3912" i="1"/>
  <c r="AB3912" i="1" s="1"/>
  <c r="Z3916" i="1"/>
  <c r="AB3918" i="1"/>
  <c r="M3919" i="1"/>
  <c r="AB3919" i="1" s="1"/>
  <c r="S3921" i="1"/>
  <c r="AB3921" i="1" s="1"/>
  <c r="P3926" i="1"/>
  <c r="AB3926" i="1" s="1"/>
  <c r="V3928" i="1"/>
  <c r="AB3928" i="1" s="1"/>
  <c r="Z3932" i="1"/>
  <c r="AB3934" i="1"/>
  <c r="M3935" i="1"/>
  <c r="AB3935" i="1" s="1"/>
  <c r="S3937" i="1"/>
  <c r="AB3937" i="1" s="1"/>
  <c r="P3942" i="1"/>
  <c r="AB3942" i="1" s="1"/>
  <c r="V3944" i="1"/>
  <c r="AB3944" i="1" s="1"/>
  <c r="Z3948" i="1"/>
  <c r="AB3950" i="1"/>
  <c r="M3951" i="1"/>
  <c r="AB3951" i="1" s="1"/>
  <c r="S3953" i="1"/>
  <c r="AB3953" i="1" s="1"/>
  <c r="P3958" i="1"/>
  <c r="AB3958" i="1" s="1"/>
  <c r="V3960" i="1"/>
  <c r="AB3960" i="1" s="1"/>
  <c r="Z3964" i="1"/>
  <c r="AB3966" i="1"/>
  <c r="M3967" i="1"/>
  <c r="AB3967" i="1" s="1"/>
  <c r="Z3968" i="1"/>
  <c r="M3971" i="1"/>
  <c r="AB3971" i="1" s="1"/>
  <c r="AB3973" i="1"/>
  <c r="S3973" i="1"/>
  <c r="AB3974" i="1"/>
  <c r="Z3976" i="1"/>
  <c r="M3979" i="1"/>
  <c r="AB3979" i="1" s="1"/>
  <c r="S3981" i="1"/>
  <c r="AB3981" i="1" s="1"/>
  <c r="Z3984" i="1"/>
  <c r="M3987" i="1"/>
  <c r="AB3987" i="1" s="1"/>
  <c r="AB3989" i="1"/>
  <c r="S3989" i="1"/>
  <c r="AB3990" i="1"/>
  <c r="Z3992" i="1"/>
  <c r="M3995" i="1"/>
  <c r="AB3995" i="1" s="1"/>
  <c r="M4208" i="1"/>
  <c r="AB4224" i="1"/>
  <c r="AB4240" i="1"/>
  <c r="AB4256" i="1"/>
  <c r="AB3890" i="1"/>
  <c r="M3891" i="1"/>
  <c r="AB3891" i="1" s="1"/>
  <c r="S3893" i="1"/>
  <c r="AB3893" i="1" s="1"/>
  <c r="P3898" i="1"/>
  <c r="AB3898" i="1" s="1"/>
  <c r="V3900" i="1"/>
  <c r="AB3900" i="1" s="1"/>
  <c r="Z3904" i="1"/>
  <c r="AB3904" i="1" s="1"/>
  <c r="AB3906" i="1"/>
  <c r="M3907" i="1"/>
  <c r="AB3907" i="1" s="1"/>
  <c r="S3909" i="1"/>
  <c r="AB3909" i="1" s="1"/>
  <c r="P3914" i="1"/>
  <c r="AB3914" i="1" s="1"/>
  <c r="V3916" i="1"/>
  <c r="AB3916" i="1" s="1"/>
  <c r="Z3920" i="1"/>
  <c r="AB3920" i="1" s="1"/>
  <c r="AB3922" i="1"/>
  <c r="M3923" i="1"/>
  <c r="AB3923" i="1" s="1"/>
  <c r="S3925" i="1"/>
  <c r="AB3925" i="1" s="1"/>
  <c r="P3930" i="1"/>
  <c r="AB3930" i="1" s="1"/>
  <c r="V3932" i="1"/>
  <c r="AB3932" i="1" s="1"/>
  <c r="Z3936" i="1"/>
  <c r="AB3936" i="1" s="1"/>
  <c r="AB3938" i="1"/>
  <c r="M3939" i="1"/>
  <c r="AB3939" i="1" s="1"/>
  <c r="S3941" i="1"/>
  <c r="AB3941" i="1" s="1"/>
  <c r="P3946" i="1"/>
  <c r="AB3946" i="1" s="1"/>
  <c r="V3948" i="1"/>
  <c r="AB3948" i="1" s="1"/>
  <c r="Z3952" i="1"/>
  <c r="AB3952" i="1" s="1"/>
  <c r="AB3954" i="1"/>
  <c r="M3955" i="1"/>
  <c r="AB3955" i="1" s="1"/>
  <c r="S3957" i="1"/>
  <c r="AB3957" i="1" s="1"/>
  <c r="P3962" i="1"/>
  <c r="AB3962" i="1" s="1"/>
  <c r="V3964" i="1"/>
  <c r="AB3964" i="1" s="1"/>
  <c r="V3968" i="1"/>
  <c r="AB3968" i="1" s="1"/>
  <c r="P3974" i="1"/>
  <c r="V3976" i="1"/>
  <c r="AB3976" i="1" s="1"/>
  <c r="P3982" i="1"/>
  <c r="AB3982" i="1" s="1"/>
  <c r="V3984" i="1"/>
  <c r="AB3984" i="1" s="1"/>
  <c r="P3990" i="1"/>
  <c r="V3992" i="1"/>
  <c r="AB3992" i="1" s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85" i="1"/>
  <c r="AB4087" i="1"/>
  <c r="AB4089" i="1"/>
  <c r="AB4091" i="1"/>
  <c r="AB4093" i="1"/>
  <c r="AB4095" i="1"/>
  <c r="AB4097" i="1"/>
  <c r="AB4099" i="1"/>
  <c r="AB4101" i="1"/>
  <c r="AB4103" i="1"/>
  <c r="AB4105" i="1"/>
  <c r="AB4107" i="1"/>
  <c r="AB4109" i="1"/>
  <c r="AB4111" i="1"/>
  <c r="AB4113" i="1"/>
  <c r="AB4115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85" i="1"/>
  <c r="AB4189" i="1"/>
  <c r="AB4201" i="1"/>
  <c r="AB4205" i="1"/>
  <c r="AB4220" i="1"/>
  <c r="AB4236" i="1"/>
  <c r="AB4252" i="1"/>
  <c r="AB4311" i="1"/>
  <c r="AB4366" i="1"/>
  <c r="AB4334" i="1"/>
  <c r="AB4341" i="1"/>
  <c r="AB4344" i="1"/>
  <c r="AB4348" i="1"/>
  <c r="AB4355" i="1"/>
  <c r="AB4364" i="1"/>
  <c r="AB4371" i="1"/>
  <c r="AB4385" i="1"/>
  <c r="AB4389" i="1"/>
  <c r="AB4392" i="1"/>
  <c r="AB4413" i="1"/>
  <c r="AB4421" i="1"/>
  <c r="AB4485" i="1"/>
  <c r="AB4496" i="1"/>
  <c r="AB4174" i="1"/>
  <c r="M4175" i="1"/>
  <c r="S4177" i="1"/>
  <c r="AB4177" i="1" s="1"/>
  <c r="P4182" i="1"/>
  <c r="AB4182" i="1" s="1"/>
  <c r="V4184" i="1"/>
  <c r="AB4184" i="1" s="1"/>
  <c r="Z4188" i="1"/>
  <c r="AB4190" i="1"/>
  <c r="M4191" i="1"/>
  <c r="AB4191" i="1" s="1"/>
  <c r="S4193" i="1"/>
  <c r="AB4193" i="1" s="1"/>
  <c r="P4198" i="1"/>
  <c r="AB4198" i="1" s="1"/>
  <c r="V4200" i="1"/>
  <c r="AB4200" i="1" s="1"/>
  <c r="Z4204" i="1"/>
  <c r="AB4206" i="1"/>
  <c r="M4207" i="1"/>
  <c r="AB4207" i="1" s="1"/>
  <c r="Z4208" i="1"/>
  <c r="M4211" i="1"/>
  <c r="AB4211" i="1" s="1"/>
  <c r="AB4213" i="1"/>
  <c r="AB4215" i="1"/>
  <c r="AB4217" i="1"/>
  <c r="AB4219" i="1"/>
  <c r="AB4221" i="1"/>
  <c r="AB4223" i="1"/>
  <c r="AB4225" i="1"/>
  <c r="AB4227" i="1"/>
  <c r="AB4229" i="1"/>
  <c r="AB4231" i="1"/>
  <c r="AB4233" i="1"/>
  <c r="AB4235" i="1"/>
  <c r="AB4237" i="1"/>
  <c r="AB4239" i="1"/>
  <c r="AB4241" i="1"/>
  <c r="AB4243" i="1"/>
  <c r="AB4245" i="1"/>
  <c r="AB4247" i="1"/>
  <c r="AB4249" i="1"/>
  <c r="AB4251" i="1"/>
  <c r="AB4253" i="1"/>
  <c r="AB4255" i="1"/>
  <c r="AB4257" i="1"/>
  <c r="AB4259" i="1"/>
  <c r="AB4261" i="1"/>
  <c r="AB4267" i="1"/>
  <c r="AB4273" i="1"/>
  <c r="AB4277" i="1"/>
  <c r="AB4283" i="1"/>
  <c r="AB4289" i="1"/>
  <c r="AB4293" i="1"/>
  <c r="AB4299" i="1"/>
  <c r="AB4305" i="1"/>
  <c r="AB4309" i="1"/>
  <c r="AB4315" i="1"/>
  <c r="AB4321" i="1"/>
  <c r="AB4325" i="1"/>
  <c r="AB4331" i="1"/>
  <c r="AB4332" i="1"/>
  <c r="S4346" i="1"/>
  <c r="AB4353" i="1"/>
  <c r="S4394" i="1"/>
  <c r="AB4396" i="1"/>
  <c r="V4405" i="1"/>
  <c r="AB4405" i="1" s="1"/>
  <c r="AB4411" i="1"/>
  <c r="AB4465" i="1"/>
  <c r="AB4519" i="1"/>
  <c r="Z4176" i="1"/>
  <c r="AB4176" i="1" s="1"/>
  <c r="AB4178" i="1"/>
  <c r="M4179" i="1"/>
  <c r="AB4179" i="1" s="1"/>
  <c r="S4181" i="1"/>
  <c r="P4186" i="1"/>
  <c r="AB4186" i="1" s="1"/>
  <c r="V4188" i="1"/>
  <c r="Z4192" i="1"/>
  <c r="AB4192" i="1" s="1"/>
  <c r="AB4194" i="1"/>
  <c r="M4195" i="1"/>
  <c r="AB4195" i="1" s="1"/>
  <c r="S4197" i="1"/>
  <c r="AB4197" i="1" s="1"/>
  <c r="P4202" i="1"/>
  <c r="AB4202" i="1" s="1"/>
  <c r="V4204" i="1"/>
  <c r="AB4204" i="1" s="1"/>
  <c r="V4208" i="1"/>
  <c r="AB4208" i="1" s="1"/>
  <c r="AB4302" i="1"/>
  <c r="S4330" i="1"/>
  <c r="AB4343" i="1"/>
  <c r="AB4360" i="1"/>
  <c r="AB4369" i="1"/>
  <c r="AB4379" i="1"/>
  <c r="AB4380" i="1"/>
  <c r="P4403" i="1"/>
  <c r="AB4403" i="1" s="1"/>
  <c r="AB4424" i="1"/>
  <c r="AB4444" i="1"/>
  <c r="AB4488" i="1"/>
  <c r="AB4504" i="1"/>
  <c r="AB4585" i="1"/>
  <c r="AB4609" i="1"/>
  <c r="AB4641" i="1"/>
  <c r="AB4290" i="1"/>
  <c r="AB4322" i="1"/>
  <c r="AB4354" i="1"/>
  <c r="AB4386" i="1"/>
  <c r="AB4410" i="1"/>
  <c r="AB4420" i="1"/>
  <c r="AB4430" i="1"/>
  <c r="AB4436" i="1"/>
  <c r="AB4446" i="1"/>
  <c r="AB4452" i="1"/>
  <c r="AB4462" i="1"/>
  <c r="AB4468" i="1"/>
  <c r="AB4478" i="1"/>
  <c r="AB4484" i="1"/>
  <c r="S4494" i="1"/>
  <c r="AB4494" i="1" s="1"/>
  <c r="AB4495" i="1"/>
  <c r="AB4500" i="1"/>
  <c r="Z4501" i="1"/>
  <c r="AB4501" i="1" s="1"/>
  <c r="M4512" i="1"/>
  <c r="AB4512" i="1" s="1"/>
  <c r="V4513" i="1"/>
  <c r="S4514" i="1"/>
  <c r="AB4514" i="1" s="1"/>
  <c r="P4515" i="1"/>
  <c r="V4517" i="1"/>
  <c r="AB4517" i="1" s="1"/>
  <c r="S4518" i="1"/>
  <c r="AB4518" i="1" s="1"/>
  <c r="P4519" i="1"/>
  <c r="Z4521" i="1"/>
  <c r="AB4523" i="1"/>
  <c r="M4532" i="1"/>
  <c r="AB4538" i="1"/>
  <c r="AB4543" i="1"/>
  <c r="AB4548" i="1"/>
  <c r="V4561" i="1"/>
  <c r="AB4561" i="1" s="1"/>
  <c r="S4562" i="1"/>
  <c r="AB4562" i="1" s="1"/>
  <c r="P4563" i="1"/>
  <c r="AB4571" i="1"/>
  <c r="AB4576" i="1"/>
  <c r="AB4577" i="1"/>
  <c r="AB4596" i="1"/>
  <c r="AB4262" i="1"/>
  <c r="M4263" i="1"/>
  <c r="AB4263" i="1" s="1"/>
  <c r="S4265" i="1"/>
  <c r="AB4265" i="1" s="1"/>
  <c r="P4270" i="1"/>
  <c r="AB4270" i="1" s="1"/>
  <c r="V4272" i="1"/>
  <c r="AB4272" i="1" s="1"/>
  <c r="Z4276" i="1"/>
  <c r="AB4278" i="1"/>
  <c r="M4279" i="1"/>
  <c r="AB4279" i="1" s="1"/>
  <c r="S4281" i="1"/>
  <c r="AB4281" i="1" s="1"/>
  <c r="P4286" i="1"/>
  <c r="AB4286" i="1" s="1"/>
  <c r="V4288" i="1"/>
  <c r="AB4288" i="1" s="1"/>
  <c r="Z4292" i="1"/>
  <c r="AB4294" i="1"/>
  <c r="M4295" i="1"/>
  <c r="AB4295" i="1" s="1"/>
  <c r="S4297" i="1"/>
  <c r="AB4297" i="1" s="1"/>
  <c r="P4302" i="1"/>
  <c r="V4304" i="1"/>
  <c r="AB4304" i="1" s="1"/>
  <c r="Z4308" i="1"/>
  <c r="AB4310" i="1"/>
  <c r="M4311" i="1"/>
  <c r="S4313" i="1"/>
  <c r="AB4313" i="1" s="1"/>
  <c r="P4318" i="1"/>
  <c r="AB4318" i="1" s="1"/>
  <c r="V4320" i="1"/>
  <c r="AB4320" i="1" s="1"/>
  <c r="Z4324" i="1"/>
  <c r="AB4326" i="1"/>
  <c r="M4327" i="1"/>
  <c r="AB4327" i="1" s="1"/>
  <c r="S4329" i="1"/>
  <c r="AB4329" i="1" s="1"/>
  <c r="P4334" i="1"/>
  <c r="V4336" i="1"/>
  <c r="AB4336" i="1" s="1"/>
  <c r="Z4340" i="1"/>
  <c r="AB4342" i="1"/>
  <c r="M4343" i="1"/>
  <c r="S4345" i="1"/>
  <c r="AB4345" i="1" s="1"/>
  <c r="P4350" i="1"/>
  <c r="AB4350" i="1" s="1"/>
  <c r="V4352" i="1"/>
  <c r="AB4352" i="1" s="1"/>
  <c r="Z4356" i="1"/>
  <c r="AB4358" i="1"/>
  <c r="M4359" i="1"/>
  <c r="AB4359" i="1" s="1"/>
  <c r="S4361" i="1"/>
  <c r="AB4361" i="1" s="1"/>
  <c r="P4366" i="1"/>
  <c r="V4368" i="1"/>
  <c r="AB4368" i="1" s="1"/>
  <c r="Z4372" i="1"/>
  <c r="AB4374" i="1"/>
  <c r="M4375" i="1"/>
  <c r="AB4375" i="1" s="1"/>
  <c r="S4377" i="1"/>
  <c r="AB4377" i="1" s="1"/>
  <c r="P4382" i="1"/>
  <c r="AB4382" i="1" s="1"/>
  <c r="V4384" i="1"/>
  <c r="AB4384" i="1" s="1"/>
  <c r="Z4388" i="1"/>
  <c r="AB4390" i="1"/>
  <c r="M4391" i="1"/>
  <c r="AB4391" i="1" s="1"/>
  <c r="S4393" i="1"/>
  <c r="AB4393" i="1" s="1"/>
  <c r="P4398" i="1"/>
  <c r="AB4398" i="1" s="1"/>
  <c r="V4400" i="1"/>
  <c r="AB4400" i="1" s="1"/>
  <c r="Z4404" i="1"/>
  <c r="AB4408" i="1"/>
  <c r="V4408" i="1"/>
  <c r="Z4417" i="1"/>
  <c r="AB4417" i="1" s="1"/>
  <c r="V4421" i="1"/>
  <c r="AB4422" i="1"/>
  <c r="P4431" i="1"/>
  <c r="AB4431" i="1" s="1"/>
  <c r="Z4433" i="1"/>
  <c r="AB4433" i="1" s="1"/>
  <c r="V4437" i="1"/>
  <c r="AB4437" i="1" s="1"/>
  <c r="AB4438" i="1"/>
  <c r="AB4439" i="1"/>
  <c r="P4447" i="1"/>
  <c r="AB4447" i="1" s="1"/>
  <c r="Z4449" i="1"/>
  <c r="AB4449" i="1" s="1"/>
  <c r="V4453" i="1"/>
  <c r="AB4453" i="1" s="1"/>
  <c r="AB4454" i="1"/>
  <c r="P4463" i="1"/>
  <c r="AB4463" i="1" s="1"/>
  <c r="Z4465" i="1"/>
  <c r="V4469" i="1"/>
  <c r="AB4469" i="1" s="1"/>
  <c r="AB4470" i="1"/>
  <c r="AB4471" i="1"/>
  <c r="P4479" i="1"/>
  <c r="AB4479" i="1" s="1"/>
  <c r="Z4481" i="1"/>
  <c r="AB4481" i="1" s="1"/>
  <c r="V4485" i="1"/>
  <c r="AB4486" i="1"/>
  <c r="AB4502" i="1"/>
  <c r="AB4522" i="1"/>
  <c r="AB4532" i="1"/>
  <c r="AB4730" i="1"/>
  <c r="Z4264" i="1"/>
  <c r="AB4264" i="1" s="1"/>
  <c r="AB4266" i="1"/>
  <c r="M4267" i="1"/>
  <c r="S4269" i="1"/>
  <c r="AB4269" i="1" s="1"/>
  <c r="P4274" i="1"/>
  <c r="AB4274" i="1" s="1"/>
  <c r="V4276" i="1"/>
  <c r="AB4276" i="1" s="1"/>
  <c r="Z4280" i="1"/>
  <c r="AB4280" i="1" s="1"/>
  <c r="AB4282" i="1"/>
  <c r="M4283" i="1"/>
  <c r="S4285" i="1"/>
  <c r="AB4285" i="1" s="1"/>
  <c r="P4290" i="1"/>
  <c r="V4292" i="1"/>
  <c r="AB4292" i="1" s="1"/>
  <c r="Z4296" i="1"/>
  <c r="AB4296" i="1" s="1"/>
  <c r="AB4298" i="1"/>
  <c r="M4299" i="1"/>
  <c r="S4301" i="1"/>
  <c r="AB4301" i="1" s="1"/>
  <c r="P4306" i="1"/>
  <c r="AB4306" i="1" s="1"/>
  <c r="V4308" i="1"/>
  <c r="AB4308" i="1" s="1"/>
  <c r="Z4312" i="1"/>
  <c r="AB4312" i="1" s="1"/>
  <c r="AB4314" i="1"/>
  <c r="M4315" i="1"/>
  <c r="S4317" i="1"/>
  <c r="AB4317" i="1" s="1"/>
  <c r="P4322" i="1"/>
  <c r="V4324" i="1"/>
  <c r="AB4324" i="1" s="1"/>
  <c r="Z4328" i="1"/>
  <c r="AB4328" i="1" s="1"/>
  <c r="AB4330" i="1"/>
  <c r="M4331" i="1"/>
  <c r="S4333" i="1"/>
  <c r="AB4333" i="1" s="1"/>
  <c r="P4338" i="1"/>
  <c r="AB4338" i="1" s="1"/>
  <c r="V4340" i="1"/>
  <c r="AB4340" i="1" s="1"/>
  <c r="Z4344" i="1"/>
  <c r="AB4346" i="1"/>
  <c r="M4347" i="1"/>
  <c r="AB4347" i="1" s="1"/>
  <c r="S4349" i="1"/>
  <c r="AB4349" i="1" s="1"/>
  <c r="P4354" i="1"/>
  <c r="V4356" i="1"/>
  <c r="AB4356" i="1" s="1"/>
  <c r="Z4360" i="1"/>
  <c r="AB4362" i="1"/>
  <c r="M4363" i="1"/>
  <c r="AB4363" i="1" s="1"/>
  <c r="S4365" i="1"/>
  <c r="AB4365" i="1" s="1"/>
  <c r="P4370" i="1"/>
  <c r="AB4370" i="1" s="1"/>
  <c r="V4372" i="1"/>
  <c r="AB4372" i="1" s="1"/>
  <c r="Z4376" i="1"/>
  <c r="AB4376" i="1" s="1"/>
  <c r="AB4378" i="1"/>
  <c r="M4379" i="1"/>
  <c r="S4381" i="1"/>
  <c r="AB4381" i="1" s="1"/>
  <c r="P4386" i="1"/>
  <c r="V4388" i="1"/>
  <c r="AB4388" i="1" s="1"/>
  <c r="Z4392" i="1"/>
  <c r="AB4394" i="1"/>
  <c r="M4395" i="1"/>
  <c r="AB4395" i="1" s="1"/>
  <c r="S4397" i="1"/>
  <c r="AB4397" i="1" s="1"/>
  <c r="P4402" i="1"/>
  <c r="AB4402" i="1" s="1"/>
  <c r="V4404" i="1"/>
  <c r="AB4404" i="1" s="1"/>
  <c r="Z4409" i="1"/>
  <c r="Z4412" i="1"/>
  <c r="AB4412" i="1" s="1"/>
  <c r="P4419" i="1"/>
  <c r="AB4419" i="1" s="1"/>
  <c r="M4424" i="1"/>
  <c r="V4425" i="1"/>
  <c r="AB4425" i="1" s="1"/>
  <c r="AB4427" i="1"/>
  <c r="P4435" i="1"/>
  <c r="M4440" i="1"/>
  <c r="AB4440" i="1" s="1"/>
  <c r="V4441" i="1"/>
  <c r="AB4441" i="1" s="1"/>
  <c r="AB4443" i="1"/>
  <c r="P4451" i="1"/>
  <c r="AB4451" i="1" s="1"/>
  <c r="M4456" i="1"/>
  <c r="AB4456" i="1" s="1"/>
  <c r="V4457" i="1"/>
  <c r="AB4457" i="1" s="1"/>
  <c r="AB4459" i="1"/>
  <c r="P4467" i="1"/>
  <c r="M4472" i="1"/>
  <c r="AB4472" i="1" s="1"/>
  <c r="V4473" i="1"/>
  <c r="AB4473" i="1" s="1"/>
  <c r="AB4475" i="1"/>
  <c r="P4483" i="1"/>
  <c r="AB4483" i="1" s="1"/>
  <c r="M4488" i="1"/>
  <c r="V4489" i="1"/>
  <c r="AB4489" i="1" s="1"/>
  <c r="AB4491" i="1"/>
  <c r="P4499" i="1"/>
  <c r="M4504" i="1"/>
  <c r="V4505" i="1"/>
  <c r="AB4505" i="1" s="1"/>
  <c r="AB4507" i="1"/>
  <c r="AB4511" i="1"/>
  <c r="AB4516" i="1"/>
  <c r="Z4533" i="1"/>
  <c r="AB4533" i="1" s="1"/>
  <c r="AB4535" i="1"/>
  <c r="M4544" i="1"/>
  <c r="AB4544" i="1" s="1"/>
  <c r="V4545" i="1"/>
  <c r="AB4545" i="1" s="1"/>
  <c r="S4546" i="1"/>
  <c r="AB4546" i="1" s="1"/>
  <c r="P4547" i="1"/>
  <c r="V4549" i="1"/>
  <c r="AB4549" i="1" s="1"/>
  <c r="S4550" i="1"/>
  <c r="AB4550" i="1" s="1"/>
  <c r="P4551" i="1"/>
  <c r="AB4551" i="1" s="1"/>
  <c r="Z4553" i="1"/>
  <c r="AB4555" i="1"/>
  <c r="AB4560" i="1"/>
  <c r="AB4564" i="1"/>
  <c r="P4583" i="1"/>
  <c r="AB4583" i="1" s="1"/>
  <c r="AB4612" i="1"/>
  <c r="AB4616" i="1"/>
  <c r="AB4620" i="1"/>
  <c r="AB4623" i="1"/>
  <c r="AB4705" i="1"/>
  <c r="AB4827" i="1"/>
  <c r="AB4565" i="1"/>
  <c r="AB4570" i="1"/>
  <c r="AB4575" i="1"/>
  <c r="AB4592" i="1"/>
  <c r="AB4599" i="1"/>
  <c r="AB4633" i="1"/>
  <c r="AB4644" i="1"/>
  <c r="AB4723" i="1"/>
  <c r="AB4727" i="1"/>
  <c r="AB4820" i="1"/>
  <c r="AB4406" i="1"/>
  <c r="M4407" i="1"/>
  <c r="AB4407" i="1" s="1"/>
  <c r="S4409" i="1"/>
  <c r="AB4409" i="1" s="1"/>
  <c r="P4414" i="1"/>
  <c r="AB4414" i="1" s="1"/>
  <c r="S4418" i="1"/>
  <c r="AB4418" i="1" s="1"/>
  <c r="P4423" i="1"/>
  <c r="AB4423" i="1" s="1"/>
  <c r="Z4425" i="1"/>
  <c r="M4428" i="1"/>
  <c r="AB4428" i="1" s="1"/>
  <c r="V4429" i="1"/>
  <c r="AB4429" i="1" s="1"/>
  <c r="AB4434" i="1"/>
  <c r="S4434" i="1"/>
  <c r="AB4435" i="1"/>
  <c r="P4439" i="1"/>
  <c r="Z4441" i="1"/>
  <c r="M4444" i="1"/>
  <c r="V4445" i="1"/>
  <c r="AB4445" i="1" s="1"/>
  <c r="S4450" i="1"/>
  <c r="AB4450" i="1" s="1"/>
  <c r="P4455" i="1"/>
  <c r="AB4455" i="1" s="1"/>
  <c r="Z4457" i="1"/>
  <c r="M4460" i="1"/>
  <c r="AB4460" i="1" s="1"/>
  <c r="V4461" i="1"/>
  <c r="AB4461" i="1" s="1"/>
  <c r="AB4466" i="1"/>
  <c r="S4466" i="1"/>
  <c r="AB4467" i="1"/>
  <c r="P4471" i="1"/>
  <c r="Z4473" i="1"/>
  <c r="M4476" i="1"/>
  <c r="AB4476" i="1" s="1"/>
  <c r="V4477" i="1"/>
  <c r="AB4477" i="1" s="1"/>
  <c r="S4482" i="1"/>
  <c r="AB4482" i="1" s="1"/>
  <c r="P4487" i="1"/>
  <c r="AB4487" i="1" s="1"/>
  <c r="Z4489" i="1"/>
  <c r="M4492" i="1"/>
  <c r="AB4492" i="1" s="1"/>
  <c r="V4493" i="1"/>
  <c r="AB4493" i="1" s="1"/>
  <c r="AB4498" i="1"/>
  <c r="S4498" i="1"/>
  <c r="AB4499" i="1"/>
  <c r="P4503" i="1"/>
  <c r="AB4503" i="1" s="1"/>
  <c r="Z4505" i="1"/>
  <c r="M4508" i="1"/>
  <c r="AB4508" i="1" s="1"/>
  <c r="V4509" i="1"/>
  <c r="AB4509" i="1" s="1"/>
  <c r="S4510" i="1"/>
  <c r="AB4510" i="1" s="1"/>
  <c r="P4511" i="1"/>
  <c r="Z4513" i="1"/>
  <c r="AB4513" i="1" s="1"/>
  <c r="AB4515" i="1"/>
  <c r="AB4521" i="1"/>
  <c r="M4524" i="1"/>
  <c r="AB4524" i="1" s="1"/>
  <c r="V4525" i="1"/>
  <c r="AB4525" i="1" s="1"/>
  <c r="S4526" i="1"/>
  <c r="AB4526" i="1" s="1"/>
  <c r="P4527" i="1"/>
  <c r="AB4527" i="1" s="1"/>
  <c r="Z4529" i="1"/>
  <c r="AB4529" i="1" s="1"/>
  <c r="AB4531" i="1"/>
  <c r="AB4537" i="1"/>
  <c r="M4540" i="1"/>
  <c r="AB4540" i="1" s="1"/>
  <c r="V4541" i="1"/>
  <c r="AB4541" i="1" s="1"/>
  <c r="S4542" i="1"/>
  <c r="AB4542" i="1" s="1"/>
  <c r="P4543" i="1"/>
  <c r="Z4545" i="1"/>
  <c r="AB4547" i="1"/>
  <c r="AB4553" i="1"/>
  <c r="M4556" i="1"/>
  <c r="AB4556" i="1" s="1"/>
  <c r="V4557" i="1"/>
  <c r="AB4557" i="1" s="1"/>
  <c r="S4558" i="1"/>
  <c r="AB4558" i="1" s="1"/>
  <c r="P4559" i="1"/>
  <c r="AB4559" i="1" s="1"/>
  <c r="Z4561" i="1"/>
  <c r="AB4563" i="1"/>
  <c r="AB4569" i="1"/>
  <c r="M4572" i="1"/>
  <c r="AB4572" i="1" s="1"/>
  <c r="V4573" i="1"/>
  <c r="AB4573" i="1" s="1"/>
  <c r="S4574" i="1"/>
  <c r="AB4574" i="1" s="1"/>
  <c r="P4575" i="1"/>
  <c r="V4585" i="1"/>
  <c r="S4590" i="1"/>
  <c r="AB4590" i="1" s="1"/>
  <c r="Z4601" i="1"/>
  <c r="AB4601" i="1" s="1"/>
  <c r="AB4607" i="1"/>
  <c r="AB4628" i="1"/>
  <c r="AB4632" i="1"/>
  <c r="AB4639" i="1"/>
  <c r="AB4660" i="1"/>
  <c r="AB4806" i="1"/>
  <c r="AB4618" i="1"/>
  <c r="AB4619" i="1"/>
  <c r="AB4634" i="1"/>
  <c r="AB4650" i="1"/>
  <c r="AB4661" i="1"/>
  <c r="AB4666" i="1"/>
  <c r="AB4682" i="1"/>
  <c r="AB4693" i="1"/>
  <c r="AB4698" i="1"/>
  <c r="AB4737" i="1"/>
  <c r="AB4758" i="1"/>
  <c r="AB4762" i="1"/>
  <c r="P4578" i="1"/>
  <c r="AB4578" i="1" s="1"/>
  <c r="V4580" i="1"/>
  <c r="AB4580" i="1" s="1"/>
  <c r="Z4584" i="1"/>
  <c r="AB4586" i="1"/>
  <c r="M4587" i="1"/>
  <c r="AB4587" i="1" s="1"/>
  <c r="S4589" i="1"/>
  <c r="AB4589" i="1" s="1"/>
  <c r="P4594" i="1"/>
  <c r="AB4594" i="1" s="1"/>
  <c r="V4596" i="1"/>
  <c r="Z4600" i="1"/>
  <c r="AB4602" i="1"/>
  <c r="M4603" i="1"/>
  <c r="AB4603" i="1" s="1"/>
  <c r="S4605" i="1"/>
  <c r="AB4605" i="1" s="1"/>
  <c r="M4608" i="1"/>
  <c r="AB4608" i="1" s="1"/>
  <c r="V4609" i="1"/>
  <c r="AB4614" i="1"/>
  <c r="S4614" i="1"/>
  <c r="AB4615" i="1"/>
  <c r="P4619" i="1"/>
  <c r="Z4621" i="1"/>
  <c r="M4624" i="1"/>
  <c r="AB4624" i="1" s="1"/>
  <c r="V4625" i="1"/>
  <c r="AB4625" i="1" s="1"/>
  <c r="S4630" i="1"/>
  <c r="AB4630" i="1" s="1"/>
  <c r="P4635" i="1"/>
  <c r="AB4635" i="1" s="1"/>
  <c r="Z4637" i="1"/>
  <c r="M4640" i="1"/>
  <c r="AB4640" i="1" s="1"/>
  <c r="V4641" i="1"/>
  <c r="AB4649" i="1"/>
  <c r="M4652" i="1"/>
  <c r="AB4652" i="1" s="1"/>
  <c r="V4653" i="1"/>
  <c r="AB4654" i="1"/>
  <c r="S4654" i="1"/>
  <c r="P4655" i="1"/>
  <c r="AB4655" i="1" s="1"/>
  <c r="Z4657" i="1"/>
  <c r="AB4665" i="1"/>
  <c r="M4668" i="1"/>
  <c r="AB4668" i="1" s="1"/>
  <c r="V4669" i="1"/>
  <c r="AB4670" i="1"/>
  <c r="S4670" i="1"/>
  <c r="P4671" i="1"/>
  <c r="AB4671" i="1" s="1"/>
  <c r="Z4673" i="1"/>
  <c r="AB4681" i="1"/>
  <c r="M4684" i="1"/>
  <c r="AB4684" i="1" s="1"/>
  <c r="V4685" i="1"/>
  <c r="AB4686" i="1"/>
  <c r="S4686" i="1"/>
  <c r="P4687" i="1"/>
  <c r="AB4687" i="1" s="1"/>
  <c r="Z4689" i="1"/>
  <c r="AB4697" i="1"/>
  <c r="M4700" i="1"/>
  <c r="AB4700" i="1" s="1"/>
  <c r="V4701" i="1"/>
  <c r="AB4702" i="1"/>
  <c r="S4702" i="1"/>
  <c r="P4703" i="1"/>
  <c r="AB4703" i="1" s="1"/>
  <c r="Z4705" i="1"/>
  <c r="P4717" i="1"/>
  <c r="AB4717" i="1" s="1"/>
  <c r="AB4778" i="1"/>
  <c r="AB4836" i="1"/>
  <c r="S4577" i="1"/>
  <c r="P4582" i="1"/>
  <c r="AB4582" i="1" s="1"/>
  <c r="V4584" i="1"/>
  <c r="AB4584" i="1" s="1"/>
  <c r="Z4588" i="1"/>
  <c r="AB4588" i="1" s="1"/>
  <c r="M4591" i="1"/>
  <c r="AB4591" i="1" s="1"/>
  <c r="S4593" i="1"/>
  <c r="AB4593" i="1" s="1"/>
  <c r="P4598" i="1"/>
  <c r="AB4598" i="1" s="1"/>
  <c r="V4600" i="1"/>
  <c r="AB4600" i="1" s="1"/>
  <c r="Z4604" i="1"/>
  <c r="AB4604" i="1" s="1"/>
  <c r="AB4606" i="1"/>
  <c r="AB4610" i="1"/>
  <c r="S4610" i="1"/>
  <c r="AB4611" i="1"/>
  <c r="P4615" i="1"/>
  <c r="Z4617" i="1"/>
  <c r="AB4617" i="1" s="1"/>
  <c r="M4620" i="1"/>
  <c r="V4621" i="1"/>
  <c r="AB4621" i="1" s="1"/>
  <c r="S4626" i="1"/>
  <c r="AB4626" i="1" s="1"/>
  <c r="AB4627" i="1"/>
  <c r="P4631" i="1"/>
  <c r="AB4631" i="1" s="1"/>
  <c r="Z4633" i="1"/>
  <c r="M4636" i="1"/>
  <c r="AB4636" i="1" s="1"/>
  <c r="V4637" i="1"/>
  <c r="AB4637" i="1" s="1"/>
  <c r="AB4642" i="1"/>
  <c r="S4642" i="1"/>
  <c r="P4643" i="1"/>
  <c r="AB4643" i="1" s="1"/>
  <c r="Z4645" i="1"/>
  <c r="AB4645" i="1" s="1"/>
  <c r="AB4647" i="1"/>
  <c r="AB4653" i="1"/>
  <c r="M4656" i="1"/>
  <c r="AB4656" i="1" s="1"/>
  <c r="V4657" i="1"/>
  <c r="AB4657" i="1" s="1"/>
  <c r="AB4658" i="1"/>
  <c r="S4658" i="1"/>
  <c r="P4659" i="1"/>
  <c r="AB4659" i="1" s="1"/>
  <c r="Z4661" i="1"/>
  <c r="AB4663" i="1"/>
  <c r="AB4669" i="1"/>
  <c r="M4672" i="1"/>
  <c r="AB4672" i="1" s="1"/>
  <c r="V4673" i="1"/>
  <c r="AB4673" i="1" s="1"/>
  <c r="AB4674" i="1"/>
  <c r="S4674" i="1"/>
  <c r="P4675" i="1"/>
  <c r="AB4675" i="1" s="1"/>
  <c r="Z4677" i="1"/>
  <c r="AB4677" i="1" s="1"/>
  <c r="AB4679" i="1"/>
  <c r="AB4685" i="1"/>
  <c r="M4688" i="1"/>
  <c r="AB4688" i="1" s="1"/>
  <c r="V4689" i="1"/>
  <c r="AB4689" i="1" s="1"/>
  <c r="AB4690" i="1"/>
  <c r="S4690" i="1"/>
  <c r="P4691" i="1"/>
  <c r="AB4691" i="1" s="1"/>
  <c r="Z4693" i="1"/>
  <c r="AB4695" i="1"/>
  <c r="AB4701" i="1"/>
  <c r="M4704" i="1"/>
  <c r="AB4704" i="1" s="1"/>
  <c r="V4705" i="1"/>
  <c r="AB4706" i="1"/>
  <c r="S4706" i="1"/>
  <c r="AB4715" i="1"/>
  <c r="AB4719" i="1"/>
  <c r="M4722" i="1"/>
  <c r="AB4722" i="1" s="1"/>
  <c r="P4733" i="1"/>
  <c r="AB4733" i="1" s="1"/>
  <c r="AB4790" i="1"/>
  <c r="AB4748" i="1"/>
  <c r="AB4757" i="1"/>
  <c r="AB4768" i="1"/>
  <c r="AB4784" i="1"/>
  <c r="AB4789" i="1"/>
  <c r="AB4800" i="1"/>
  <c r="AB4816" i="1"/>
  <c r="AB4905" i="1"/>
  <c r="S4707" i="1"/>
  <c r="AB4707" i="1" s="1"/>
  <c r="P4712" i="1"/>
  <c r="AB4712" i="1" s="1"/>
  <c r="V4714" i="1"/>
  <c r="AB4714" i="1" s="1"/>
  <c r="Z4718" i="1"/>
  <c r="AB4718" i="1" s="1"/>
  <c r="AB4720" i="1"/>
  <c r="M4721" i="1"/>
  <c r="AB4721" i="1" s="1"/>
  <c r="S4723" i="1"/>
  <c r="P4728" i="1"/>
  <c r="AB4728" i="1" s="1"/>
  <c r="V4730" i="1"/>
  <c r="Z4734" i="1"/>
  <c r="AB4734" i="1" s="1"/>
  <c r="Z4735" i="1"/>
  <c r="M4738" i="1"/>
  <c r="AB4738" i="1" s="1"/>
  <c r="V4739" i="1"/>
  <c r="AB4739" i="1" s="1"/>
  <c r="AB4744" i="1"/>
  <c r="S4744" i="1"/>
  <c r="P4749" i="1"/>
  <c r="AB4749" i="1" s="1"/>
  <c r="Z4751" i="1"/>
  <c r="AB4751" i="1" s="1"/>
  <c r="M4754" i="1"/>
  <c r="AB4754" i="1" s="1"/>
  <c r="V4755" i="1"/>
  <c r="S4756" i="1"/>
  <c r="AB4756" i="1" s="1"/>
  <c r="P4757" i="1"/>
  <c r="Z4759" i="1"/>
  <c r="AB4767" i="1"/>
  <c r="M4770" i="1"/>
  <c r="AB4770" i="1" s="1"/>
  <c r="V4771" i="1"/>
  <c r="S4772" i="1"/>
  <c r="AB4772" i="1" s="1"/>
  <c r="P4773" i="1"/>
  <c r="AB4773" i="1" s="1"/>
  <c r="Z4775" i="1"/>
  <c r="AB4783" i="1"/>
  <c r="M4786" i="1"/>
  <c r="AB4786" i="1" s="1"/>
  <c r="V4787" i="1"/>
  <c r="S4788" i="1"/>
  <c r="AB4788" i="1" s="1"/>
  <c r="P4789" i="1"/>
  <c r="Z4791" i="1"/>
  <c r="AB4799" i="1"/>
  <c r="M4802" i="1"/>
  <c r="AB4802" i="1" s="1"/>
  <c r="V4803" i="1"/>
  <c r="S4804" i="1"/>
  <c r="AB4804" i="1" s="1"/>
  <c r="P4805" i="1"/>
  <c r="AB4805" i="1" s="1"/>
  <c r="Z4807" i="1"/>
  <c r="AB4815" i="1"/>
  <c r="M4818" i="1"/>
  <c r="AB4818" i="1" s="1"/>
  <c r="V4819" i="1"/>
  <c r="P4830" i="1"/>
  <c r="AB4839" i="1"/>
  <c r="AB4843" i="1"/>
  <c r="AB4851" i="1"/>
  <c r="AB4937" i="1"/>
  <c r="AB4708" i="1"/>
  <c r="M4709" i="1"/>
  <c r="AB4709" i="1" s="1"/>
  <c r="S4711" i="1"/>
  <c r="AB4711" i="1" s="1"/>
  <c r="P4716" i="1"/>
  <c r="AB4716" i="1" s="1"/>
  <c r="V4718" i="1"/>
  <c r="Z4722" i="1"/>
  <c r="AB4724" i="1"/>
  <c r="M4725" i="1"/>
  <c r="AB4725" i="1" s="1"/>
  <c r="S4727" i="1"/>
  <c r="P4732" i="1"/>
  <c r="AB4732" i="1" s="1"/>
  <c r="V4734" i="1"/>
  <c r="V4735" i="1"/>
  <c r="AB4735" i="1" s="1"/>
  <c r="S4740" i="1"/>
  <c r="AB4740" i="1" s="1"/>
  <c r="AB4741" i="1"/>
  <c r="P4745" i="1"/>
  <c r="AB4745" i="1" s="1"/>
  <c r="Z4747" i="1"/>
  <c r="AB4747" i="1" s="1"/>
  <c r="M4750" i="1"/>
  <c r="AB4750" i="1" s="1"/>
  <c r="V4751" i="1"/>
  <c r="AB4755" i="1"/>
  <c r="M4758" i="1"/>
  <c r="V4759" i="1"/>
  <c r="AB4759" i="1" s="1"/>
  <c r="S4760" i="1"/>
  <c r="AB4760" i="1" s="1"/>
  <c r="P4761" i="1"/>
  <c r="AB4761" i="1" s="1"/>
  <c r="Z4763" i="1"/>
  <c r="AB4763" i="1" s="1"/>
  <c r="AB4765" i="1"/>
  <c r="AB4771" i="1"/>
  <c r="M4774" i="1"/>
  <c r="AB4774" i="1" s="1"/>
  <c r="V4775" i="1"/>
  <c r="AB4775" i="1" s="1"/>
  <c r="S4776" i="1"/>
  <c r="AB4776" i="1" s="1"/>
  <c r="P4777" i="1"/>
  <c r="AB4777" i="1" s="1"/>
  <c r="Z4779" i="1"/>
  <c r="AB4779" i="1" s="1"/>
  <c r="AB4781" i="1"/>
  <c r="AB4787" i="1"/>
  <c r="M4790" i="1"/>
  <c r="V4791" i="1"/>
  <c r="AB4791" i="1" s="1"/>
  <c r="S4792" i="1"/>
  <c r="AB4792" i="1" s="1"/>
  <c r="P4793" i="1"/>
  <c r="AB4793" i="1" s="1"/>
  <c r="Z4795" i="1"/>
  <c r="AB4795" i="1" s="1"/>
  <c r="AB4797" i="1"/>
  <c r="AB4803" i="1"/>
  <c r="M4806" i="1"/>
  <c r="V4807" i="1"/>
  <c r="AB4807" i="1" s="1"/>
  <c r="S4808" i="1"/>
  <c r="AB4808" i="1" s="1"/>
  <c r="P4809" i="1"/>
  <c r="AB4809" i="1" s="1"/>
  <c r="Z4811" i="1"/>
  <c r="AB4811" i="1" s="1"/>
  <c r="AB4813" i="1"/>
  <c r="AB4819" i="1"/>
  <c r="AB4828" i="1"/>
  <c r="AB4830" i="1"/>
  <c r="AB4832" i="1"/>
  <c r="M4835" i="1"/>
  <c r="AB4835" i="1" s="1"/>
  <c r="AB4840" i="1"/>
  <c r="AB4863" i="1"/>
  <c r="AB4845" i="1"/>
  <c r="AB4857" i="1"/>
  <c r="AB4862" i="1"/>
  <c r="AB4873" i="1"/>
  <c r="AB4903" i="1"/>
  <c r="AB4911" i="1"/>
  <c r="S4820" i="1"/>
  <c r="P4825" i="1"/>
  <c r="AB4825" i="1" s="1"/>
  <c r="V4827" i="1"/>
  <c r="Z4831" i="1"/>
  <c r="AB4833" i="1"/>
  <c r="M4834" i="1"/>
  <c r="AB4834" i="1" s="1"/>
  <c r="S4836" i="1"/>
  <c r="AB4841" i="1"/>
  <c r="S4841" i="1"/>
  <c r="AB4842" i="1"/>
  <c r="P4846" i="1"/>
  <c r="AB4846" i="1" s="1"/>
  <c r="Z4848" i="1"/>
  <c r="AB4856" i="1"/>
  <c r="M4859" i="1"/>
  <c r="AB4859" i="1" s="1"/>
  <c r="V4860" i="1"/>
  <c r="S4861" i="1"/>
  <c r="AB4861" i="1" s="1"/>
  <c r="P4862" i="1"/>
  <c r="Z4864" i="1"/>
  <c r="AB4872" i="1"/>
  <c r="M4875" i="1"/>
  <c r="AB4875" i="1" s="1"/>
  <c r="V4876" i="1"/>
  <c r="S4877" i="1"/>
  <c r="AB4877" i="1" s="1"/>
  <c r="P4878" i="1"/>
  <c r="AB4878" i="1" s="1"/>
  <c r="Z4880" i="1"/>
  <c r="AB4888" i="1"/>
  <c r="M4891" i="1"/>
  <c r="AB4891" i="1" s="1"/>
  <c r="V4892" i="1"/>
  <c r="V4895" i="1"/>
  <c r="AB4895" i="1" s="1"/>
  <c r="S4900" i="1"/>
  <c r="AB4900" i="1" s="1"/>
  <c r="AB4902" i="1"/>
  <c r="AB4910" i="1"/>
  <c r="Z4819" i="1"/>
  <c r="AB4821" i="1"/>
  <c r="M4822" i="1"/>
  <c r="AB4822" i="1" s="1"/>
  <c r="S4824" i="1"/>
  <c r="AB4824" i="1" s="1"/>
  <c r="P4829" i="1"/>
  <c r="AB4829" i="1" s="1"/>
  <c r="V4831" i="1"/>
  <c r="AB4831" i="1" s="1"/>
  <c r="Z4835" i="1"/>
  <c r="AB4837" i="1"/>
  <c r="S4837" i="1"/>
  <c r="AB4838" i="1"/>
  <c r="P4842" i="1"/>
  <c r="Z4844" i="1"/>
  <c r="AB4844" i="1" s="1"/>
  <c r="M4847" i="1"/>
  <c r="AB4847" i="1" s="1"/>
  <c r="V4848" i="1"/>
  <c r="AB4848" i="1" s="1"/>
  <c r="S4849" i="1"/>
  <c r="AB4849" i="1" s="1"/>
  <c r="P4850" i="1"/>
  <c r="AB4850" i="1" s="1"/>
  <c r="Z4852" i="1"/>
  <c r="AB4852" i="1" s="1"/>
  <c r="AB4854" i="1"/>
  <c r="AB4860" i="1"/>
  <c r="M4863" i="1"/>
  <c r="V4864" i="1"/>
  <c r="AB4864" i="1" s="1"/>
  <c r="S4865" i="1"/>
  <c r="AB4865" i="1" s="1"/>
  <c r="P4866" i="1"/>
  <c r="AB4866" i="1" s="1"/>
  <c r="Z4868" i="1"/>
  <c r="AB4868" i="1" s="1"/>
  <c r="AB4870" i="1"/>
  <c r="AB4876" i="1"/>
  <c r="M4879" i="1"/>
  <c r="AB4879" i="1" s="1"/>
  <c r="V4880" i="1"/>
  <c r="AB4880" i="1" s="1"/>
  <c r="S4881" i="1"/>
  <c r="AB4881" i="1" s="1"/>
  <c r="P4882" i="1"/>
  <c r="AB4882" i="1" s="1"/>
  <c r="Z4884" i="1"/>
  <c r="AB4884" i="1" s="1"/>
  <c r="AB4886" i="1"/>
  <c r="AB4892" i="1"/>
  <c r="P4893" i="1"/>
  <c r="AB4893" i="1" s="1"/>
  <c r="AB4909" i="1"/>
  <c r="AB4908" i="1"/>
  <c r="AB4923" i="1"/>
  <c r="AB4926" i="1"/>
  <c r="AB4936" i="1"/>
  <c r="Z4894" i="1"/>
  <c r="AB4896" i="1"/>
  <c r="M4897" i="1"/>
  <c r="AB4897" i="1" s="1"/>
  <c r="S4899" i="1"/>
  <c r="AB4899" i="1" s="1"/>
  <c r="P4904" i="1"/>
  <c r="AB4904" i="1" s="1"/>
  <c r="V4906" i="1"/>
  <c r="AB4906" i="1" s="1"/>
  <c r="Z4910" i="1"/>
  <c r="AB4912" i="1"/>
  <c r="M4913" i="1"/>
  <c r="AB4913" i="1" s="1"/>
  <c r="AB4916" i="1"/>
  <c r="AB4922" i="1"/>
  <c r="AB4928" i="1"/>
  <c r="AB4939" i="1"/>
  <c r="V4894" i="1"/>
  <c r="AB4894" i="1" s="1"/>
  <c r="Z4898" i="1"/>
  <c r="AB4898" i="1" s="1"/>
  <c r="M4901" i="1"/>
  <c r="AB4901" i="1" s="1"/>
  <c r="S4903" i="1"/>
  <c r="P4908" i="1"/>
  <c r="V4910" i="1"/>
  <c r="M4917" i="1"/>
  <c r="AB4917" i="1" s="1"/>
  <c r="M4920" i="1"/>
  <c r="AB4920" i="1" s="1"/>
  <c r="P4927" i="1"/>
  <c r="P4928" i="1"/>
  <c r="Z4933" i="1"/>
  <c r="AB4933" i="1" s="1"/>
  <c r="S4938" i="1"/>
  <c r="AB4938" i="1" s="1"/>
  <c r="P4919" i="1"/>
  <c r="AB4919" i="1" s="1"/>
  <c r="V4921" i="1"/>
  <c r="AB4921" i="1" s="1"/>
  <c r="Z4925" i="1"/>
  <c r="AB4927" i="1"/>
  <c r="M4928" i="1"/>
  <c r="Z4929" i="1"/>
  <c r="AB4929" i="1" s="1"/>
  <c r="M4932" i="1"/>
  <c r="AB4932" i="1" s="1"/>
  <c r="AB4934" i="1"/>
  <c r="S4934" i="1"/>
  <c r="Z4937" i="1"/>
  <c r="M4940" i="1"/>
  <c r="AB4940" i="1" s="1"/>
  <c r="AB4941" i="1"/>
  <c r="M4944" i="1"/>
  <c r="AB4944" i="1" s="1"/>
  <c r="AB4945" i="1"/>
  <c r="M4948" i="1"/>
  <c r="AB4948" i="1" s="1"/>
  <c r="AB4949" i="1"/>
  <c r="M4952" i="1"/>
  <c r="AB4952" i="1" s="1"/>
  <c r="AB4953" i="1"/>
  <c r="AB4963" i="1"/>
  <c r="AB4973" i="1"/>
  <c r="AB4989" i="1"/>
  <c r="AB4915" i="1"/>
  <c r="M4916" i="1"/>
  <c r="S4918" i="1"/>
  <c r="AB4918" i="1" s="1"/>
  <c r="P4923" i="1"/>
  <c r="V4925" i="1"/>
  <c r="AB4925" i="1" s="1"/>
  <c r="V4929" i="1"/>
  <c r="P4935" i="1"/>
  <c r="AB4935" i="1" s="1"/>
  <c r="V4937" i="1"/>
  <c r="AB4958" i="1"/>
  <c r="AB4985" i="1"/>
  <c r="AB5001" i="1"/>
  <c r="Z4960" i="1"/>
  <c r="AB4964" i="1"/>
  <c r="Z5002" i="1"/>
  <c r="AB5002" i="1" s="1"/>
  <c r="AB4954" i="1"/>
  <c r="P4958" i="1"/>
  <c r="M4959" i="1"/>
  <c r="AB4959" i="1" s="1"/>
  <c r="V4960" i="1"/>
  <c r="S4961" i="1"/>
  <c r="AB4961" i="1" s="1"/>
  <c r="AB4962" i="1"/>
  <c r="P4966" i="1"/>
  <c r="AB4966" i="1" s="1"/>
  <c r="M4967" i="1"/>
  <c r="AB4967" i="1" s="1"/>
  <c r="V4968" i="1"/>
  <c r="AB4968" i="1" s="1"/>
  <c r="AB4971" i="1"/>
  <c r="AB4975" i="1"/>
  <c r="AB4979" i="1"/>
  <c r="AB4983" i="1"/>
  <c r="AB4987" i="1"/>
  <c r="AB4991" i="1"/>
  <c r="AB4995" i="1"/>
  <c r="AB4999" i="1"/>
  <c r="M4955" i="1"/>
  <c r="AB4955" i="1" s="1"/>
  <c r="Z4956" i="1"/>
  <c r="AB4956" i="1" s="1"/>
  <c r="AB4960" i="1"/>
  <c r="Z496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<sst xmlns="http://schemas.openxmlformats.org/spreadsheetml/2006/main" count="33" uniqueCount="20">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</sst>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0/12-DEZEMBRO/DEZEMBRO%20-%20CAMPANHA/PCF%202020%20-%20REV%2007%20editada%20em%2024.09.2020%20-H-CAMPANHA%20Dezembro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 (COVID-19 CAMPANHA)</v>
          </cell>
          <cell r="E12" t="str">
            <v>ACLECIA DO NASCIMENTO PAIVA</v>
          </cell>
          <cell r="F12" t="str">
            <v>2 - Outros Profissionais da Saúde</v>
          </cell>
          <cell r="G12">
            <v>322205</v>
          </cell>
          <cell r="H12" t="str">
            <v>12/2020</v>
          </cell>
          <cell r="J12">
            <v>196.17</v>
          </cell>
          <cell r="L12">
            <v>129.83307926800001</v>
          </cell>
          <cell r="M12">
            <v>24.25</v>
          </cell>
          <cell r="O12">
            <v>2.0099999999999998</v>
          </cell>
        </row>
        <row r="13">
          <cell r="C13" t="str">
            <v>HOSPITAL MESTRE VITALINO (COVID-19 CAMPANHA)</v>
          </cell>
          <cell r="E13" t="str">
            <v>ADALBERTO DE LIMA</v>
          </cell>
          <cell r="F13" t="str">
            <v>1 - Médico</v>
          </cell>
          <cell r="G13">
            <v>225150</v>
          </cell>
          <cell r="H13" t="str">
            <v>12/2020</v>
          </cell>
          <cell r="J13">
            <v>1274.24</v>
          </cell>
          <cell r="L13">
            <v>0</v>
          </cell>
        </row>
        <row r="14">
          <cell r="C14" t="str">
            <v>HOSPITAL MESTRE VITALINO (COVID-19 CAMPANHA)</v>
          </cell>
          <cell r="E14" t="str">
            <v>ADALBERTO LUIS DA SILVA SANTOS</v>
          </cell>
          <cell r="F14" t="str">
            <v>3 - Administrativo</v>
          </cell>
          <cell r="G14">
            <v>410105</v>
          </cell>
          <cell r="H14" t="str">
            <v>12/2020</v>
          </cell>
          <cell r="J14">
            <v>310</v>
          </cell>
          <cell r="L14">
            <v>0</v>
          </cell>
        </row>
        <row r="15">
          <cell r="C15" t="str">
            <v>HOSPITAL MESTRE VITALINO (COVID-19 CAMPANHA)</v>
          </cell>
          <cell r="E15" t="str">
            <v>ADRIANO LIMA DA SILVA</v>
          </cell>
          <cell r="F15" t="str">
            <v>3 - Administrativo</v>
          </cell>
          <cell r="G15">
            <v>763305</v>
          </cell>
          <cell r="H15" t="str">
            <v>12/2020</v>
          </cell>
          <cell r="J15">
            <v>150.04</v>
          </cell>
          <cell r="L15">
            <v>129.83307926800001</v>
          </cell>
          <cell r="M15">
            <v>20.95</v>
          </cell>
          <cell r="O15">
            <v>2.0099999999999998</v>
          </cell>
        </row>
        <row r="16">
          <cell r="C16" t="str">
            <v>HOSPITAL MESTRE VITALINO (COVID-19 CAMPANHA)</v>
          </cell>
          <cell r="E16" t="str">
            <v>ADRIEL FRANCISCO DA SILVA</v>
          </cell>
          <cell r="F16" t="str">
            <v>3 - Administrativo</v>
          </cell>
          <cell r="G16">
            <v>515110</v>
          </cell>
          <cell r="H16" t="str">
            <v>12/2020</v>
          </cell>
          <cell r="J16">
            <v>138.15</v>
          </cell>
          <cell r="L16">
            <v>129.83307926800001</v>
          </cell>
          <cell r="M16">
            <v>20.95</v>
          </cell>
          <cell r="O16">
            <v>2.0099999999999998</v>
          </cell>
        </row>
        <row r="17">
          <cell r="C17" t="str">
            <v>HOSPITAL MESTRE VITALINO (COVID-19 CAMPANHA)</v>
          </cell>
          <cell r="E17" t="str">
            <v>ADSON DOUGLAS PAULO DA SILVA</v>
          </cell>
          <cell r="F17" t="str">
            <v>2 - Outros Profissionais da Saúde</v>
          </cell>
          <cell r="G17">
            <v>322205</v>
          </cell>
          <cell r="H17" t="str">
            <v>12/2020</v>
          </cell>
          <cell r="J17">
            <v>161.37</v>
          </cell>
          <cell r="L17">
            <v>129.83307926800001</v>
          </cell>
          <cell r="M17">
            <v>24.25</v>
          </cell>
          <cell r="O17">
            <v>2.0099999999999998</v>
          </cell>
        </row>
        <row r="18">
          <cell r="C18" t="str">
            <v>HOSPITAL MESTRE VITALINO (COVID-19 CAMPANHA)</v>
          </cell>
          <cell r="E18" t="str">
            <v>ALAINE TAIS DE LIRA</v>
          </cell>
          <cell r="F18" t="str">
            <v>2 - Outros Profissionais da Saúde</v>
          </cell>
          <cell r="G18">
            <v>223605</v>
          </cell>
          <cell r="H18" t="str">
            <v>12/2020</v>
          </cell>
          <cell r="J18">
            <v>242.26</v>
          </cell>
          <cell r="L18">
            <v>129.83307926800001</v>
          </cell>
          <cell r="M18">
            <v>2.3199999999999998</v>
          </cell>
          <cell r="O18">
            <v>1.68</v>
          </cell>
        </row>
        <row r="19">
          <cell r="C19" t="str">
            <v>HOSPITAL MESTRE VITALINO (COVID-19 CAMPANHA)</v>
          </cell>
          <cell r="E19" t="str">
            <v>ALBA CRISTIANE DA SILVA ALVES</v>
          </cell>
          <cell r="F19" t="str">
            <v>2 - Outros Profissionais da Saúde</v>
          </cell>
          <cell r="G19">
            <v>322205</v>
          </cell>
          <cell r="H19" t="str">
            <v>12/2020</v>
          </cell>
          <cell r="J19">
            <v>190.12</v>
          </cell>
          <cell r="L19">
            <v>129.83307926800001</v>
          </cell>
          <cell r="M19">
            <v>24.25</v>
          </cell>
          <cell r="O19">
            <v>2.0099999999999998</v>
          </cell>
          <cell r="U19">
            <v>66.11</v>
          </cell>
          <cell r="X19" t="str">
            <v>AUX. CRECHE I</v>
          </cell>
        </row>
        <row r="20">
          <cell r="C20" t="str">
            <v>HOSPITAL MESTRE VITALINO (COVID-19 CAMPANHA)</v>
          </cell>
          <cell r="E20" t="str">
            <v>ALDA PATRICIA DA SILVA PEREIRA</v>
          </cell>
          <cell r="F20" t="str">
            <v>2 - Outros Profissionais da Saúde</v>
          </cell>
          <cell r="G20">
            <v>322205</v>
          </cell>
          <cell r="H20" t="str">
            <v>12/2020</v>
          </cell>
          <cell r="J20">
            <v>216.14</v>
          </cell>
          <cell r="L20">
            <v>129.83307926800001</v>
          </cell>
          <cell r="M20">
            <v>24.25</v>
          </cell>
          <cell r="O20">
            <v>2.0099999999999998</v>
          </cell>
        </row>
        <row r="21">
          <cell r="C21" t="str">
            <v>HOSPITAL MESTRE VITALINO (COVID-19 CAMPANHA)</v>
          </cell>
          <cell r="E21" t="str">
            <v>ALDE HENRIQUE DE LIMA CARVALHO</v>
          </cell>
          <cell r="F21" t="str">
            <v>2 - Outros Profissionais da Saúde</v>
          </cell>
          <cell r="G21">
            <v>521130</v>
          </cell>
          <cell r="H21" t="str">
            <v>12/2020</v>
          </cell>
          <cell r="J21">
            <v>203.2</v>
          </cell>
          <cell r="L21">
            <v>129.83307926800001</v>
          </cell>
          <cell r="M21">
            <v>20.95</v>
          </cell>
          <cell r="O21">
            <v>2.0099999999999998</v>
          </cell>
        </row>
        <row r="22">
          <cell r="C22" t="str">
            <v>HOSPITAL MESTRE VITALINO (COVID-19 CAMPANHA)</v>
          </cell>
          <cell r="E22" t="str">
            <v>ALEX MARIANO FELIX DA SILVA</v>
          </cell>
          <cell r="F22" t="str">
            <v>3 - Administrativo</v>
          </cell>
          <cell r="G22">
            <v>414105</v>
          </cell>
          <cell r="H22" t="str">
            <v>12/2020</v>
          </cell>
          <cell r="J22">
            <v>134.75</v>
          </cell>
          <cell r="L22">
            <v>129.83307926800001</v>
          </cell>
          <cell r="M22">
            <v>20.95</v>
          </cell>
          <cell r="O22">
            <v>2.0099999999999998</v>
          </cell>
        </row>
        <row r="23">
          <cell r="C23" t="str">
            <v>HOSPITAL MESTRE VITALINO (COVID-19 CAMPANHA)</v>
          </cell>
          <cell r="E23" t="str">
            <v>ALEXSANDRA ANGELA KARLA DA SILVA</v>
          </cell>
          <cell r="F23" t="str">
            <v>2 - Outros Profissionais da Saúde</v>
          </cell>
          <cell r="G23">
            <v>322205</v>
          </cell>
          <cell r="H23" t="str">
            <v>12/2020</v>
          </cell>
          <cell r="J23">
            <v>33.33</v>
          </cell>
          <cell r="L23">
            <v>129.83307926800001</v>
          </cell>
          <cell r="M23">
            <v>5.66</v>
          </cell>
          <cell r="O23">
            <v>2.0099999999999998</v>
          </cell>
        </row>
        <row r="24">
          <cell r="C24" t="str">
            <v>HOSPITAL MESTRE VITALINO (COVID-19 CAMPANHA)</v>
          </cell>
          <cell r="E24" t="str">
            <v>ALINE DOS SANTOS SILVA</v>
          </cell>
          <cell r="F24" t="str">
            <v>2 - Outros Profissionais da Saúde</v>
          </cell>
          <cell r="G24">
            <v>322205</v>
          </cell>
          <cell r="H24" t="str">
            <v>12/2020</v>
          </cell>
          <cell r="J24">
            <v>227.11</v>
          </cell>
          <cell r="L24">
            <v>129.83307926800001</v>
          </cell>
          <cell r="M24">
            <v>24.25</v>
          </cell>
          <cell r="O24">
            <v>2.0099999999999998</v>
          </cell>
        </row>
        <row r="25">
          <cell r="C25" t="str">
            <v>HOSPITAL MESTRE VITALINO (COVID-19 CAMPANHA)</v>
          </cell>
          <cell r="E25" t="str">
            <v>ALYSON GALDENCIO DA SILVA</v>
          </cell>
          <cell r="F25" t="str">
            <v>3 - Administrativo</v>
          </cell>
          <cell r="G25">
            <v>212410</v>
          </cell>
          <cell r="H25" t="str">
            <v>12/2020</v>
          </cell>
          <cell r="J25">
            <v>242.6</v>
          </cell>
          <cell r="L25">
            <v>129.83307926800001</v>
          </cell>
          <cell r="M25">
            <v>32.93</v>
          </cell>
          <cell r="O25">
            <v>2.0099999999999998</v>
          </cell>
        </row>
        <row r="26">
          <cell r="C26" t="str">
            <v>HOSPITAL MESTRE VITALINO (COVID-19 CAMPANHA)</v>
          </cell>
          <cell r="E26" t="str">
            <v>AMANDA CAROLINE DE ANDRADE FERREIRA</v>
          </cell>
          <cell r="F26" t="str">
            <v>2 - Outros Profissionais da Saúde</v>
          </cell>
          <cell r="G26">
            <v>223605</v>
          </cell>
          <cell r="H26" t="str">
            <v>12/2020</v>
          </cell>
          <cell r="J26">
            <v>252.17</v>
          </cell>
          <cell r="L26">
            <v>0</v>
          </cell>
          <cell r="O26">
            <v>1.68</v>
          </cell>
        </row>
        <row r="27">
          <cell r="C27" t="str">
            <v>HOSPITAL MESTRE VITALINO (COVID-19 CAMPANHA)</v>
          </cell>
          <cell r="E27" t="str">
            <v>AMANDA CAVALCANTE DE FREITAS</v>
          </cell>
          <cell r="F27" t="str">
            <v>2 - Outros Profissionais da Saúde</v>
          </cell>
          <cell r="G27">
            <v>322205</v>
          </cell>
          <cell r="H27" t="str">
            <v>12/2020</v>
          </cell>
          <cell r="J27">
            <v>181.31</v>
          </cell>
          <cell r="L27">
            <v>129.83307926800001</v>
          </cell>
          <cell r="M27">
            <v>24.25</v>
          </cell>
          <cell r="O27">
            <v>2.0099999999999998</v>
          </cell>
        </row>
        <row r="28">
          <cell r="C28" t="str">
            <v>HOSPITAL MESTRE VITALINO (COVID-19 CAMPANHA)</v>
          </cell>
          <cell r="E28" t="str">
            <v>AMANDA KALINE DA SILVA</v>
          </cell>
          <cell r="F28" t="str">
            <v>2 - Outros Profissionais da Saúde</v>
          </cell>
          <cell r="G28">
            <v>322205</v>
          </cell>
          <cell r="H28" t="str">
            <v>12/2020</v>
          </cell>
          <cell r="J28">
            <v>162.36000000000001</v>
          </cell>
          <cell r="L28">
            <v>129.83307926800001</v>
          </cell>
          <cell r="M28">
            <v>24.25</v>
          </cell>
          <cell r="O28">
            <v>2.0099999999999998</v>
          </cell>
        </row>
        <row r="29">
          <cell r="C29" t="str">
            <v>HOSPITAL MESTRE VITALINO (COVID-19 CAMPANHA)</v>
          </cell>
          <cell r="E29" t="str">
            <v>AMANDA REGINA SANTOS FARIAS CINTRA</v>
          </cell>
          <cell r="F29" t="str">
            <v>2 - Outros Profissionais da Saúde</v>
          </cell>
          <cell r="G29">
            <v>223605</v>
          </cell>
          <cell r="H29" t="str">
            <v>12/2020</v>
          </cell>
          <cell r="J29">
            <v>96.83</v>
          </cell>
          <cell r="L29">
            <v>129.83307926800001</v>
          </cell>
          <cell r="M29">
            <v>1.1599999999999999</v>
          </cell>
          <cell r="O29">
            <v>1.68</v>
          </cell>
        </row>
        <row r="30">
          <cell r="C30" t="str">
            <v>HOSPITAL MESTRE VITALINO (COVID-19 CAMPANHA)</v>
          </cell>
          <cell r="E30" t="str">
            <v>AMANDA THAYSA CORREIA SILVA</v>
          </cell>
          <cell r="F30" t="str">
            <v>2 - Outros Profissionais da Saúde</v>
          </cell>
          <cell r="G30">
            <v>223505</v>
          </cell>
          <cell r="H30" t="str">
            <v>12/2020</v>
          </cell>
          <cell r="J30">
            <v>294.86</v>
          </cell>
          <cell r="L30">
            <v>129.83307926800001</v>
          </cell>
          <cell r="M30">
            <v>2.66</v>
          </cell>
          <cell r="O30">
            <v>1.68</v>
          </cell>
        </row>
        <row r="31">
          <cell r="C31" t="str">
            <v>HOSPITAL MESTRE VITALINO (COVID-19 CAMPANHA)</v>
          </cell>
          <cell r="E31" t="str">
            <v>ANA CAROLINE BEZERRA GALDINO</v>
          </cell>
          <cell r="F31" t="str">
            <v>1 - Médico</v>
          </cell>
          <cell r="G31">
            <v>225125</v>
          </cell>
          <cell r="H31" t="str">
            <v>12/2020</v>
          </cell>
          <cell r="J31">
            <v>1274.48</v>
          </cell>
          <cell r="L31">
            <v>129.83307926800001</v>
          </cell>
          <cell r="M31">
            <v>2.75</v>
          </cell>
          <cell r="O31">
            <v>6.15</v>
          </cell>
          <cell r="P31">
            <v>1.23</v>
          </cell>
        </row>
        <row r="32">
          <cell r="C32" t="str">
            <v>HOSPITAL MESTRE VITALINO (COVID-19 CAMPANHA)</v>
          </cell>
          <cell r="E32" t="str">
            <v>ANA CLARA DE CARVALHO ALVES</v>
          </cell>
          <cell r="F32" t="str">
            <v>2 - Outros Profissionais da Saúde</v>
          </cell>
          <cell r="G32">
            <v>223605</v>
          </cell>
          <cell r="H32" t="str">
            <v>12/2020</v>
          </cell>
          <cell r="J32">
            <v>281.82</v>
          </cell>
          <cell r="L32">
            <v>129.83307926800001</v>
          </cell>
          <cell r="M32">
            <v>2.3199999999999998</v>
          </cell>
          <cell r="O32">
            <v>1.68</v>
          </cell>
        </row>
        <row r="33">
          <cell r="C33" t="str">
            <v>HOSPITAL MESTRE VITALINO (COVID-19 CAMPANHA)</v>
          </cell>
          <cell r="E33" t="str">
            <v>ANA CLARA RAMOS DE SOUZA</v>
          </cell>
          <cell r="F33" t="str">
            <v>2 - Outros Profissionais da Saúde</v>
          </cell>
          <cell r="G33">
            <v>521130</v>
          </cell>
          <cell r="H33" t="str">
            <v>12/2020</v>
          </cell>
          <cell r="J33">
            <v>65.34</v>
          </cell>
          <cell r="L33">
            <v>129.83307926800001</v>
          </cell>
          <cell r="M33">
            <v>11.87</v>
          </cell>
          <cell r="O33">
            <v>2.0099999999999998</v>
          </cell>
        </row>
        <row r="34">
          <cell r="C34" t="str">
            <v>HOSPITAL MESTRE VITALINO (COVID-19 CAMPANHA)</v>
          </cell>
          <cell r="E34" t="str">
            <v>ANA CLAUDIA DA SILVA</v>
          </cell>
          <cell r="F34" t="str">
            <v>2 - Outros Profissionais da Saúde</v>
          </cell>
          <cell r="G34">
            <v>322205</v>
          </cell>
          <cell r="H34" t="str">
            <v>12/2020</v>
          </cell>
          <cell r="J34">
            <v>97.85</v>
          </cell>
          <cell r="L34">
            <v>129.83307926800001</v>
          </cell>
          <cell r="M34">
            <v>12.93</v>
          </cell>
          <cell r="O34">
            <v>2.0099999999999998</v>
          </cell>
        </row>
        <row r="35">
          <cell r="C35" t="str">
            <v>HOSPITAL MESTRE VITALINO (COVID-19 CAMPANHA)</v>
          </cell>
          <cell r="E35" t="str">
            <v>ANA FLAVIA CANDIDO DE MENEZES MOURA</v>
          </cell>
          <cell r="F35" t="str">
            <v>2 - Outros Profissionais da Saúde</v>
          </cell>
          <cell r="G35">
            <v>322205</v>
          </cell>
          <cell r="H35" t="str">
            <v>12/2020</v>
          </cell>
          <cell r="J35">
            <v>195.84</v>
          </cell>
          <cell r="L35">
            <v>129.83307926800001</v>
          </cell>
          <cell r="M35">
            <v>24.25</v>
          </cell>
          <cell r="O35">
            <v>2.0099999999999998</v>
          </cell>
        </row>
        <row r="36">
          <cell r="C36" t="str">
            <v>HOSPITAL MESTRE VITALINO (COVID-19 CAMPANHA)</v>
          </cell>
          <cell r="E36" t="str">
            <v>ANA FLAVIA DE SOUZA BARROS LIRA</v>
          </cell>
          <cell r="F36" t="str">
            <v>2 - Outros Profissionais da Saúde</v>
          </cell>
          <cell r="G36">
            <v>223605</v>
          </cell>
          <cell r="H36" t="str">
            <v>12/2020</v>
          </cell>
          <cell r="J36">
            <v>119.36</v>
          </cell>
          <cell r="L36">
            <v>0</v>
          </cell>
          <cell r="O36">
            <v>1.68</v>
          </cell>
        </row>
        <row r="37">
          <cell r="C37" t="str">
            <v>HOSPITAL MESTRE VITALINO (COVID-19 CAMPANHA)</v>
          </cell>
          <cell r="E37" t="str">
            <v>ANA KAROLINA FLORENTINO DA SILVA</v>
          </cell>
          <cell r="F37" t="str">
            <v>3 - Administrativo</v>
          </cell>
          <cell r="G37">
            <v>354205</v>
          </cell>
          <cell r="H37" t="str">
            <v>12/2020</v>
          </cell>
          <cell r="J37">
            <v>129.16999999999999</v>
          </cell>
          <cell r="L37">
            <v>0</v>
          </cell>
        </row>
        <row r="38">
          <cell r="C38" t="str">
            <v>HOSPITAL MESTRE VITALINO (COVID-19 CAMPANHA)</v>
          </cell>
          <cell r="E38" t="str">
            <v>ANA KAROLLINA DA SILVA MAIA</v>
          </cell>
          <cell r="F38" t="str">
            <v>2 - Outros Profissionais da Saúde</v>
          </cell>
          <cell r="G38">
            <v>223505</v>
          </cell>
          <cell r="H38" t="str">
            <v>12/2020</v>
          </cell>
          <cell r="J38">
            <v>290.8</v>
          </cell>
          <cell r="L38">
            <v>129.83307926800001</v>
          </cell>
          <cell r="M38">
            <v>2.66</v>
          </cell>
          <cell r="O38">
            <v>1.68</v>
          </cell>
          <cell r="U38">
            <v>103.28</v>
          </cell>
          <cell r="X38" t="str">
            <v>AUX. CRECHE I</v>
          </cell>
        </row>
        <row r="39">
          <cell r="C39" t="str">
            <v>HOSPITAL MESTRE VITALINO (COVID-19 CAMPANHA)</v>
          </cell>
          <cell r="E39" t="str">
            <v>ANA MARIA DOS SANTOS</v>
          </cell>
          <cell r="F39" t="str">
            <v>2 - Outros Profissionais da Saúde</v>
          </cell>
          <cell r="G39">
            <v>322205</v>
          </cell>
          <cell r="H39" t="str">
            <v>12/2020</v>
          </cell>
          <cell r="J39">
            <v>177.16</v>
          </cell>
          <cell r="L39">
            <v>129.83307926800001</v>
          </cell>
          <cell r="M39">
            <v>24.25</v>
          </cell>
          <cell r="O39">
            <v>2.0099999999999998</v>
          </cell>
        </row>
        <row r="40">
          <cell r="C40" t="str">
            <v>HOSPITAL MESTRE VITALINO (COVID-19 CAMPANHA)</v>
          </cell>
          <cell r="E40" t="str">
            <v>ANA PATRICIA DA SILVA</v>
          </cell>
          <cell r="F40" t="str">
            <v>3 - Administrativo</v>
          </cell>
          <cell r="G40">
            <v>514320</v>
          </cell>
          <cell r="H40" t="str">
            <v>12/2020</v>
          </cell>
          <cell r="J40">
            <v>12.48</v>
          </cell>
          <cell r="L40">
            <v>0</v>
          </cell>
          <cell r="O40">
            <v>2.0099999999999998</v>
          </cell>
        </row>
        <row r="41">
          <cell r="C41" t="str">
            <v>HOSPITAL MESTRE VITALINO (COVID-19 CAMPANHA)</v>
          </cell>
          <cell r="E41" t="str">
            <v>ANA PAULA DA SILVA</v>
          </cell>
          <cell r="F41" t="str">
            <v>2 - Outros Profissionais da Saúde</v>
          </cell>
          <cell r="G41">
            <v>322205</v>
          </cell>
          <cell r="H41" t="str">
            <v>12/2020</v>
          </cell>
          <cell r="J41">
            <v>234.99</v>
          </cell>
          <cell r="L41">
            <v>129.83307926800001</v>
          </cell>
          <cell r="M41">
            <v>24.25</v>
          </cell>
          <cell r="O41">
            <v>2.0099999999999998</v>
          </cell>
        </row>
        <row r="42">
          <cell r="C42" t="str">
            <v>HOSPITAL MESTRE VITALINO (COVID-19 CAMPANHA)</v>
          </cell>
          <cell r="E42" t="str">
            <v>ANA PAULA DA SILVA</v>
          </cell>
          <cell r="F42" t="str">
            <v>2 - Outros Profissionais da Saúde</v>
          </cell>
          <cell r="G42">
            <v>322205</v>
          </cell>
          <cell r="H42" t="str">
            <v>12/2020</v>
          </cell>
          <cell r="J42">
            <v>186.49</v>
          </cell>
          <cell r="L42">
            <v>129.83307926800001</v>
          </cell>
          <cell r="M42">
            <v>24.25</v>
          </cell>
          <cell r="O42">
            <v>2.0099999999999998</v>
          </cell>
        </row>
        <row r="43">
          <cell r="C43" t="str">
            <v>HOSPITAL MESTRE VITALINO (COVID-19 CAMPANHA)</v>
          </cell>
          <cell r="E43" t="str">
            <v>ANA PAULA DA SILVA PEREIRA</v>
          </cell>
          <cell r="F43" t="str">
            <v>2 - Outros Profissionais da Saúde</v>
          </cell>
          <cell r="G43">
            <v>322205</v>
          </cell>
          <cell r="H43" t="str">
            <v>12/2020</v>
          </cell>
          <cell r="J43">
            <v>207.66</v>
          </cell>
          <cell r="L43">
            <v>129.83307926800001</v>
          </cell>
          <cell r="M43">
            <v>24.25</v>
          </cell>
          <cell r="O43">
            <v>2.0099999999999998</v>
          </cell>
          <cell r="U43">
            <v>66.11</v>
          </cell>
          <cell r="X43" t="str">
            <v>AUX. CRECHE I</v>
          </cell>
        </row>
        <row r="44">
          <cell r="C44" t="str">
            <v>HOSPITAL MESTRE VITALINO (COVID-19 CAMPANHA)</v>
          </cell>
          <cell r="E44" t="str">
            <v>ANA TEREZA DE FRANCA BEZERRA SILVA</v>
          </cell>
          <cell r="F44" t="str">
            <v>2 - Outros Profissionais da Saúde</v>
          </cell>
          <cell r="G44">
            <v>223605</v>
          </cell>
          <cell r="H44" t="str">
            <v>12/2020</v>
          </cell>
          <cell r="J44">
            <v>220.1</v>
          </cell>
          <cell r="L44">
            <v>129.83307926800001</v>
          </cell>
          <cell r="M44">
            <v>2.3199999999999998</v>
          </cell>
          <cell r="O44">
            <v>1.68</v>
          </cell>
        </row>
        <row r="45">
          <cell r="C45" t="str">
            <v>HOSPITAL MESTRE VITALINO (COVID-19 CAMPANHA)</v>
          </cell>
          <cell r="E45" t="str">
            <v>ANDRE GUSTAVO PONTES MIRANDA</v>
          </cell>
          <cell r="F45" t="str">
            <v>1 - Médico</v>
          </cell>
          <cell r="G45">
            <v>225125</v>
          </cell>
          <cell r="H45" t="str">
            <v>12/2020</v>
          </cell>
          <cell r="J45">
            <v>1143.94</v>
          </cell>
          <cell r="L45">
            <v>129.83307926800001</v>
          </cell>
          <cell r="M45">
            <v>2.75</v>
          </cell>
          <cell r="O45">
            <v>6.15</v>
          </cell>
          <cell r="P45">
            <v>1.23</v>
          </cell>
        </row>
        <row r="46">
          <cell r="C46" t="str">
            <v>HOSPITAL MESTRE VITALINO (COVID-19 CAMPANHA)</v>
          </cell>
          <cell r="E46" t="str">
            <v>ANDRESSA GALINDO ALVES DE MELO OLIVEIRA</v>
          </cell>
          <cell r="F46" t="str">
            <v>2 - Outros Profissionais da Saúde</v>
          </cell>
          <cell r="G46">
            <v>223505</v>
          </cell>
          <cell r="H46" t="str">
            <v>12/2020</v>
          </cell>
          <cell r="J46">
            <v>319.42</v>
          </cell>
          <cell r="L46">
            <v>129.83307926800001</v>
          </cell>
          <cell r="M46">
            <v>2.66</v>
          </cell>
          <cell r="O46">
            <v>1.68</v>
          </cell>
        </row>
        <row r="47">
          <cell r="C47" t="str">
            <v>HOSPITAL MESTRE VITALINO (COVID-19 CAMPANHA)</v>
          </cell>
          <cell r="E47" t="str">
            <v>ANDREYLZA MENDES DA SILVA</v>
          </cell>
          <cell r="F47" t="str">
            <v>2 - Outros Profissionais da Saúde</v>
          </cell>
          <cell r="G47">
            <v>322205</v>
          </cell>
          <cell r="H47" t="str">
            <v>12/2020</v>
          </cell>
          <cell r="J47">
            <v>243.7</v>
          </cell>
          <cell r="L47">
            <v>129.83307926800001</v>
          </cell>
          <cell r="M47">
            <v>24.25</v>
          </cell>
          <cell r="O47">
            <v>2.0099999999999998</v>
          </cell>
        </row>
        <row r="48">
          <cell r="C48" t="str">
            <v>HOSPITAL MESTRE VITALINO (COVID-19 CAMPANHA)</v>
          </cell>
          <cell r="E48" t="str">
            <v>ANIELY ALVES DE OLIVEIRA</v>
          </cell>
          <cell r="F48" t="str">
            <v>2 - Outros Profissionais da Saúde</v>
          </cell>
          <cell r="G48">
            <v>322205</v>
          </cell>
          <cell r="H48" t="str">
            <v>12/2020</v>
          </cell>
          <cell r="J48">
            <v>200.03</v>
          </cell>
          <cell r="L48">
            <v>129.83307926800001</v>
          </cell>
          <cell r="M48">
            <v>24.25</v>
          </cell>
          <cell r="O48">
            <v>2.0099999999999998</v>
          </cell>
        </row>
        <row r="49">
          <cell r="C49" t="str">
            <v>HOSPITAL MESTRE VITALINO (COVID-19 CAMPANHA)</v>
          </cell>
          <cell r="E49" t="str">
            <v>ANILTON PEREIRA DE MORAES</v>
          </cell>
          <cell r="F49" t="str">
            <v>1 - Médico</v>
          </cell>
          <cell r="G49">
            <v>225150</v>
          </cell>
          <cell r="H49" t="str">
            <v>12/2020</v>
          </cell>
          <cell r="J49">
            <v>1145.7</v>
          </cell>
          <cell r="L49">
            <v>0</v>
          </cell>
        </row>
        <row r="50">
          <cell r="C50" t="str">
            <v>HOSPITAL MESTRE VITALINO (COVID-19 CAMPANHA)</v>
          </cell>
          <cell r="E50" t="str">
            <v>ANNELISE CRISTINA DA SILVA</v>
          </cell>
          <cell r="F50" t="str">
            <v>2 - Outros Profissionais da Saúde</v>
          </cell>
          <cell r="G50">
            <v>271105</v>
          </cell>
          <cell r="H50" t="str">
            <v>12/2020</v>
          </cell>
          <cell r="J50">
            <v>310</v>
          </cell>
          <cell r="L50">
            <v>0</v>
          </cell>
        </row>
        <row r="51">
          <cell r="C51" t="str">
            <v>HOSPITAL MESTRE VITALINO (COVID-19 CAMPANHA)</v>
          </cell>
          <cell r="E51" t="str">
            <v>ANTOANES JOSE DA SILVA</v>
          </cell>
          <cell r="F51" t="str">
            <v>3 - Administrativo</v>
          </cell>
          <cell r="G51">
            <v>514320</v>
          </cell>
          <cell r="H51" t="str">
            <v>12/2020</v>
          </cell>
          <cell r="J51">
            <v>172.93</v>
          </cell>
          <cell r="L51">
            <v>129.83307926800001</v>
          </cell>
          <cell r="M51">
            <v>20.95</v>
          </cell>
          <cell r="O51">
            <v>2.0099999999999998</v>
          </cell>
        </row>
        <row r="52">
          <cell r="C52" t="str">
            <v>HOSPITAL MESTRE VITALINO (COVID-19 CAMPANHA)</v>
          </cell>
          <cell r="E52" t="str">
            <v>ANTONIO CARLOS DE SOUZA SILVA</v>
          </cell>
          <cell r="F52" t="str">
            <v>2 - Outros Profissionais da Saúde</v>
          </cell>
          <cell r="G52">
            <v>322205</v>
          </cell>
          <cell r="H52" t="str">
            <v>12/2020</v>
          </cell>
          <cell r="J52">
            <v>198.46</v>
          </cell>
          <cell r="L52">
            <v>129.83307926800001</v>
          </cell>
          <cell r="M52">
            <v>24.25</v>
          </cell>
          <cell r="O52">
            <v>2.0099999999999998</v>
          </cell>
        </row>
        <row r="53">
          <cell r="C53" t="str">
            <v>HOSPITAL MESTRE VITALINO (COVID-19 CAMPANHA)</v>
          </cell>
          <cell r="E53" t="str">
            <v>ANTONIO CARLOS LINS DE MELO JUNIOR</v>
          </cell>
          <cell r="F53" t="str">
            <v>3 - Administrativo</v>
          </cell>
          <cell r="G53">
            <v>411010</v>
          </cell>
          <cell r="H53" t="str">
            <v>12/2020</v>
          </cell>
          <cell r="J53">
            <v>261.29000000000002</v>
          </cell>
          <cell r="L53">
            <v>0</v>
          </cell>
          <cell r="O53">
            <v>2.0099999999999998</v>
          </cell>
        </row>
        <row r="54">
          <cell r="C54" t="str">
            <v>HOSPITAL MESTRE VITALINO (COVID-19 CAMPANHA)</v>
          </cell>
          <cell r="E54" t="str">
            <v>ARAMIS FLORENCIO DE MOURA</v>
          </cell>
          <cell r="F54" t="str">
            <v>3 - Administrativo</v>
          </cell>
          <cell r="G54">
            <v>312105</v>
          </cell>
          <cell r="H54" t="str">
            <v>12/2020</v>
          </cell>
          <cell r="J54">
            <v>201.94</v>
          </cell>
          <cell r="L54">
            <v>129.83307926800001</v>
          </cell>
          <cell r="M54">
            <v>28.31</v>
          </cell>
          <cell r="O54">
            <v>2.0099999999999998</v>
          </cell>
          <cell r="U54">
            <v>39.340000000000003</v>
          </cell>
          <cell r="X54" t="str">
            <v>AUX. FERRAMENTA</v>
          </cell>
        </row>
        <row r="55">
          <cell r="C55" t="str">
            <v>HOSPITAL MESTRE VITALINO (COVID-19 CAMPANHA)</v>
          </cell>
          <cell r="E55" t="str">
            <v>AUGUSTO CESAR BARBOSA DOS SANTOS</v>
          </cell>
          <cell r="F55" t="str">
            <v>2 - Outros Profissionais da Saúde</v>
          </cell>
          <cell r="G55">
            <v>322205</v>
          </cell>
          <cell r="H55" t="str">
            <v>12/2020</v>
          </cell>
          <cell r="J55">
            <v>222.1</v>
          </cell>
          <cell r="L55">
            <v>0</v>
          </cell>
          <cell r="O55">
            <v>2.0099999999999998</v>
          </cell>
        </row>
        <row r="56">
          <cell r="C56" t="str">
            <v>HOSPITAL MESTRE VITALINO (COVID-19 CAMPANHA)</v>
          </cell>
          <cell r="E56" t="str">
            <v>AYANNE AUGUSTA GOMES VIEIRA</v>
          </cell>
          <cell r="F56" t="str">
            <v>2 - Outros Profissionais da Saúde</v>
          </cell>
          <cell r="G56">
            <v>322205</v>
          </cell>
          <cell r="H56" t="str">
            <v>12/2020</v>
          </cell>
          <cell r="J56">
            <v>197.61</v>
          </cell>
          <cell r="L56">
            <v>129.83307926800001</v>
          </cell>
          <cell r="M56">
            <v>24.25</v>
          </cell>
          <cell r="O56">
            <v>2.0099999999999998</v>
          </cell>
          <cell r="R56">
            <v>211.2</v>
          </cell>
          <cell r="S56">
            <v>72.739999999999995</v>
          </cell>
        </row>
        <row r="57">
          <cell r="C57" t="str">
            <v>HOSPITAL MESTRE VITALINO (COVID-19 CAMPANHA)</v>
          </cell>
          <cell r="E57" t="str">
            <v>BEATRIZ PRISCILA DEODATO FERREIRA SILVA</v>
          </cell>
          <cell r="F57" t="str">
            <v>2 - Outros Profissionais da Saúde</v>
          </cell>
          <cell r="G57">
            <v>223505</v>
          </cell>
          <cell r="H57" t="str">
            <v>12/2020</v>
          </cell>
          <cell r="J57">
            <v>512.51</v>
          </cell>
          <cell r="L57">
            <v>129.83307926800001</v>
          </cell>
          <cell r="M57">
            <v>3.53</v>
          </cell>
          <cell r="O57">
            <v>1.68</v>
          </cell>
        </row>
        <row r="58">
          <cell r="C58" t="str">
            <v>HOSPITAL MESTRE VITALINO (COVID-19 CAMPANHA)</v>
          </cell>
          <cell r="E58" t="str">
            <v>BIANCA BIANO DE LIMA</v>
          </cell>
          <cell r="F58" t="str">
            <v>2 - Outros Profissionais da Saúde</v>
          </cell>
          <cell r="G58">
            <v>223405</v>
          </cell>
          <cell r="H58" t="str">
            <v>12/2020</v>
          </cell>
          <cell r="J58">
            <v>429.3</v>
          </cell>
          <cell r="L58">
            <v>129.83307926800001</v>
          </cell>
          <cell r="M58">
            <v>16.05</v>
          </cell>
          <cell r="O58">
            <v>2.0099999999999998</v>
          </cell>
        </row>
        <row r="59">
          <cell r="C59" t="str">
            <v>HOSPITAL MESTRE VITALINO (COVID-19 CAMPANHA)</v>
          </cell>
          <cell r="E59" t="str">
            <v>BRENDA STEFANNY BATISTA NEVES</v>
          </cell>
          <cell r="F59" t="str">
            <v>3 - Administrativo</v>
          </cell>
          <cell r="G59">
            <v>411010</v>
          </cell>
          <cell r="H59" t="str">
            <v>12/2020</v>
          </cell>
          <cell r="J59">
            <v>135.91</v>
          </cell>
          <cell r="L59">
            <v>129.83307926800001</v>
          </cell>
          <cell r="M59">
            <v>23.18</v>
          </cell>
          <cell r="O59">
            <v>2.0099999999999998</v>
          </cell>
        </row>
        <row r="60">
          <cell r="C60" t="str">
            <v>HOSPITAL MESTRE VITALINO (COVID-19 CAMPANHA)</v>
          </cell>
          <cell r="E60" t="str">
            <v>BRENDHA STEPHANIE SILVA FARIAS</v>
          </cell>
          <cell r="F60" t="str">
            <v>2 - Outros Profissionais da Saúde</v>
          </cell>
          <cell r="G60">
            <v>322205</v>
          </cell>
          <cell r="H60" t="str">
            <v>12/2020</v>
          </cell>
          <cell r="J60">
            <v>186.24</v>
          </cell>
          <cell r="L60">
            <v>129.83307926800001</v>
          </cell>
          <cell r="M60">
            <v>24.25</v>
          </cell>
          <cell r="O60">
            <v>2.0099999999999998</v>
          </cell>
        </row>
        <row r="61">
          <cell r="C61" t="str">
            <v>HOSPITAL MESTRE VITALINO (COVID-19 CAMPANHA)</v>
          </cell>
          <cell r="E61" t="str">
            <v>BRUNO SANTOS SILVA</v>
          </cell>
          <cell r="F61" t="str">
            <v>1 - Médico</v>
          </cell>
          <cell r="G61">
            <v>225150</v>
          </cell>
          <cell r="H61" t="str">
            <v>12/2020</v>
          </cell>
          <cell r="J61">
            <v>1290.5899999999999</v>
          </cell>
          <cell r="L61">
            <v>129.83307926800001</v>
          </cell>
          <cell r="M61">
            <v>2.75</v>
          </cell>
          <cell r="O61">
            <v>6.15</v>
          </cell>
          <cell r="P61">
            <v>1.23</v>
          </cell>
        </row>
        <row r="62">
          <cell r="C62" t="str">
            <v>HOSPITAL MESTRE VITALINO (COVID-19 CAMPANHA)</v>
          </cell>
          <cell r="E62" t="str">
            <v>BRUNO TACITO DE SOUSA OLIVEIRA</v>
          </cell>
          <cell r="F62" t="str">
            <v>2 - Outros Profissionais da Saúde</v>
          </cell>
          <cell r="G62">
            <v>223605</v>
          </cell>
          <cell r="H62" t="str">
            <v>12/2020</v>
          </cell>
          <cell r="J62">
            <v>274.33</v>
          </cell>
          <cell r="L62">
            <v>129.83307926800001</v>
          </cell>
          <cell r="M62">
            <v>2.3199999999999998</v>
          </cell>
          <cell r="O62">
            <v>1.68</v>
          </cell>
        </row>
        <row r="63">
          <cell r="C63" t="str">
            <v>HOSPITAL MESTRE VITALINO (COVID-19 CAMPANHA)</v>
          </cell>
          <cell r="E63" t="str">
            <v>CAIO HENRICH SANTOS</v>
          </cell>
          <cell r="F63" t="str">
            <v>3 - Administrativo</v>
          </cell>
          <cell r="G63">
            <v>414105</v>
          </cell>
          <cell r="H63" t="str">
            <v>12/2020</v>
          </cell>
          <cell r="J63">
            <v>134.75</v>
          </cell>
          <cell r="L63">
            <v>129.83307926800001</v>
          </cell>
          <cell r="M63">
            <v>20.95</v>
          </cell>
          <cell r="O63">
            <v>2.0099999999999998</v>
          </cell>
        </row>
        <row r="64">
          <cell r="C64" t="str">
            <v>HOSPITAL MESTRE VITALINO (COVID-19 CAMPANHA)</v>
          </cell>
          <cell r="E64" t="str">
            <v>CARLA FABRICIA DA SILVA</v>
          </cell>
          <cell r="F64" t="str">
            <v>2 - Outros Profissionais da Saúde</v>
          </cell>
          <cell r="G64">
            <v>322205</v>
          </cell>
          <cell r="H64" t="str">
            <v>12/2020</v>
          </cell>
          <cell r="J64">
            <v>201.15</v>
          </cell>
          <cell r="L64">
            <v>129.83307926800001</v>
          </cell>
          <cell r="M64">
            <v>24.25</v>
          </cell>
          <cell r="O64">
            <v>2.0099999999999998</v>
          </cell>
          <cell r="U64">
            <v>66.11</v>
          </cell>
          <cell r="X64" t="str">
            <v>AUX. CRECHE I</v>
          </cell>
        </row>
        <row r="65">
          <cell r="C65" t="str">
            <v>HOSPITAL MESTRE VITALINO (COVID-19 CAMPANHA)</v>
          </cell>
          <cell r="E65" t="str">
            <v>CARLOS ANTONIO DOS SANTOS</v>
          </cell>
          <cell r="F65" t="str">
            <v>2 - Outros Profissionais da Saúde</v>
          </cell>
          <cell r="G65">
            <v>521130</v>
          </cell>
          <cell r="H65" t="str">
            <v>12/2020</v>
          </cell>
          <cell r="J65">
            <v>161.57</v>
          </cell>
          <cell r="L65">
            <v>129.83307926800001</v>
          </cell>
          <cell r="M65">
            <v>20.95</v>
          </cell>
          <cell r="O65">
            <v>2.0099999999999998</v>
          </cell>
        </row>
        <row r="66">
          <cell r="C66" t="str">
            <v>HOSPITAL MESTRE VITALINO (COVID-19 CAMPANHA)</v>
          </cell>
          <cell r="E66" t="str">
            <v>CARLOS EDUARDO DO NASCIMENTO</v>
          </cell>
          <cell r="F66" t="str">
            <v>3 - Administrativo</v>
          </cell>
          <cell r="G66">
            <v>410105</v>
          </cell>
          <cell r="H66" t="str">
            <v>12/2020</v>
          </cell>
          <cell r="J66">
            <v>310</v>
          </cell>
          <cell r="L66">
            <v>0</v>
          </cell>
        </row>
        <row r="67">
          <cell r="C67" t="str">
            <v>HOSPITAL MESTRE VITALINO (COVID-19 CAMPANHA)</v>
          </cell>
          <cell r="E67" t="str">
            <v>CARLOS FREDERICO DINIZ BARBOSA</v>
          </cell>
          <cell r="F67" t="str">
            <v>3 - Administrativo</v>
          </cell>
          <cell r="G67">
            <v>123105</v>
          </cell>
          <cell r="H67" t="str">
            <v>12/2020</v>
          </cell>
          <cell r="J67">
            <v>1600</v>
          </cell>
          <cell r="L67">
            <v>129.83307926800001</v>
          </cell>
          <cell r="M67">
            <v>54.63</v>
          </cell>
          <cell r="O67">
            <v>2.0099999999999998</v>
          </cell>
        </row>
        <row r="68">
          <cell r="C68" t="str">
            <v>HOSPITAL MESTRE VITALINO (COVID-19 CAMPANHA)</v>
          </cell>
          <cell r="E68" t="str">
            <v>CARLOS THAILSON CLEMENTE DA SILVA</v>
          </cell>
          <cell r="F68" t="str">
            <v>3 - Administrativo</v>
          </cell>
          <cell r="G68">
            <v>515110</v>
          </cell>
          <cell r="H68" t="str">
            <v>12/2020</v>
          </cell>
          <cell r="J68">
            <v>138.15</v>
          </cell>
          <cell r="L68">
            <v>0</v>
          </cell>
          <cell r="O68">
            <v>2.0099999999999998</v>
          </cell>
        </row>
        <row r="69">
          <cell r="C69" t="str">
            <v>HOSPITAL MESTRE VITALINO (COVID-19 CAMPANHA)</v>
          </cell>
          <cell r="E69" t="str">
            <v>CAROLINE BEZERRA TRAJANO DOS SANTOS</v>
          </cell>
          <cell r="F69" t="str">
            <v>1 - Médico</v>
          </cell>
          <cell r="G69">
            <v>225125</v>
          </cell>
          <cell r="H69" t="str">
            <v>12/2020</v>
          </cell>
          <cell r="J69">
            <v>258.89</v>
          </cell>
          <cell r="L69">
            <v>129.83307926800001</v>
          </cell>
          <cell r="M69">
            <v>1.19</v>
          </cell>
          <cell r="O69">
            <v>6.15</v>
          </cell>
          <cell r="P69">
            <v>1.23</v>
          </cell>
        </row>
        <row r="70">
          <cell r="C70" t="str">
            <v>HOSPITAL MESTRE VITALINO (COVID-19 CAMPANHA)</v>
          </cell>
          <cell r="E70" t="str">
            <v>CAYNAN VINICIUS JOSE DA SILVA</v>
          </cell>
          <cell r="F70" t="str">
            <v>3 - Administrativo</v>
          </cell>
          <cell r="G70">
            <v>515110</v>
          </cell>
          <cell r="H70" t="str">
            <v>12/2020</v>
          </cell>
          <cell r="J70">
            <v>185.94</v>
          </cell>
          <cell r="L70">
            <v>129.83307926800001</v>
          </cell>
          <cell r="M70">
            <v>20.95</v>
          </cell>
          <cell r="O70">
            <v>2.0099999999999998</v>
          </cell>
        </row>
        <row r="71">
          <cell r="C71" t="str">
            <v>HOSPITAL MESTRE VITALINO (COVID-19 CAMPANHA)</v>
          </cell>
          <cell r="E71" t="str">
            <v>CESAR MAURICIO FERREIRA DA SILVA</v>
          </cell>
          <cell r="F71" t="str">
            <v>3 - Administrativo</v>
          </cell>
          <cell r="G71">
            <v>514320</v>
          </cell>
          <cell r="H71" t="str">
            <v>12/2020</v>
          </cell>
          <cell r="J71">
            <v>145.19</v>
          </cell>
          <cell r="L71">
            <v>129.83307926800001</v>
          </cell>
          <cell r="M71">
            <v>20.95</v>
          </cell>
          <cell r="O71">
            <v>2.0099999999999998</v>
          </cell>
        </row>
        <row r="72">
          <cell r="C72" t="str">
            <v>HOSPITAL MESTRE VITALINO (COVID-19 CAMPANHA)</v>
          </cell>
          <cell r="E72" t="str">
            <v>CHEILA FELICIANO LEITE</v>
          </cell>
          <cell r="F72" t="str">
            <v>2 - Outros Profissionais da Saúde</v>
          </cell>
          <cell r="G72">
            <v>322205</v>
          </cell>
          <cell r="H72" t="str">
            <v>12/2020</v>
          </cell>
          <cell r="J72">
            <v>224.88</v>
          </cell>
          <cell r="L72">
            <v>129.83307926800001</v>
          </cell>
          <cell r="M72">
            <v>24.25</v>
          </cell>
          <cell r="O72">
            <v>2.0099999999999998</v>
          </cell>
        </row>
        <row r="73">
          <cell r="C73" t="str">
            <v>HOSPITAL MESTRE VITALINO (COVID-19 CAMPANHA)</v>
          </cell>
          <cell r="E73" t="str">
            <v>CICERA GOMES DE ESPINDULA</v>
          </cell>
          <cell r="F73" t="str">
            <v>2 - Outros Profissionais da Saúde</v>
          </cell>
          <cell r="G73">
            <v>251605</v>
          </cell>
          <cell r="H73" t="str">
            <v>12/2020</v>
          </cell>
          <cell r="J73">
            <v>198.74</v>
          </cell>
          <cell r="L73">
            <v>129.83307926800001</v>
          </cell>
          <cell r="M73">
            <v>37.82</v>
          </cell>
          <cell r="O73">
            <v>2.0099999999999998</v>
          </cell>
        </row>
        <row r="74">
          <cell r="C74" t="str">
            <v>HOSPITAL MESTRE VITALINO (COVID-19 CAMPANHA)</v>
          </cell>
          <cell r="E74" t="str">
            <v>CINTIA MARIA DE MELO</v>
          </cell>
          <cell r="F74" t="str">
            <v>2 - Outros Profissionais da Saúde</v>
          </cell>
          <cell r="G74">
            <v>521130</v>
          </cell>
          <cell r="H74" t="str">
            <v>12/2020</v>
          </cell>
          <cell r="J74">
            <v>163.43</v>
          </cell>
          <cell r="L74">
            <v>129.83307926800001</v>
          </cell>
          <cell r="M74">
            <v>20.95</v>
          </cell>
          <cell r="O74">
            <v>2.0099999999999998</v>
          </cell>
          <cell r="R74">
            <v>105.6</v>
          </cell>
          <cell r="S74">
            <v>62.85</v>
          </cell>
        </row>
        <row r="75">
          <cell r="C75" t="str">
            <v>HOSPITAL MESTRE VITALINO (COVID-19 CAMPANHA)</v>
          </cell>
          <cell r="E75" t="str">
            <v>CLAUDIA PATRICIA ALMEIDA DE LIMA</v>
          </cell>
          <cell r="F75" t="str">
            <v>2 - Outros Profissionais da Saúde</v>
          </cell>
          <cell r="G75">
            <v>223605</v>
          </cell>
          <cell r="H75" t="str">
            <v>12/2020</v>
          </cell>
          <cell r="J75">
            <v>204.34</v>
          </cell>
          <cell r="L75">
            <v>129.83307926800001</v>
          </cell>
          <cell r="M75">
            <v>2.3199999999999998</v>
          </cell>
          <cell r="O75">
            <v>1.68</v>
          </cell>
        </row>
        <row r="76">
          <cell r="C76" t="str">
            <v>HOSPITAL MESTRE VITALINO (COVID-19 CAMPANHA)</v>
          </cell>
          <cell r="E76" t="str">
            <v>CLECIA RAFAELA BATISTA MELO RAMOS</v>
          </cell>
          <cell r="F76" t="str">
            <v>2 - Outros Profissionais da Saúde</v>
          </cell>
          <cell r="G76">
            <v>223505</v>
          </cell>
          <cell r="H76" t="str">
            <v>12/2020</v>
          </cell>
          <cell r="J76">
            <v>319.95999999999998</v>
          </cell>
          <cell r="L76">
            <v>129.83307926800001</v>
          </cell>
          <cell r="M76">
            <v>2.66</v>
          </cell>
          <cell r="O76">
            <v>1.68</v>
          </cell>
        </row>
        <row r="77">
          <cell r="C77" t="str">
            <v>HOSPITAL MESTRE VITALINO (COVID-19 CAMPANHA)</v>
          </cell>
          <cell r="E77" t="str">
            <v>CLEIDE IVONETE DA SILVA</v>
          </cell>
          <cell r="F77" t="str">
            <v>2 - Outros Profissionais da Saúde</v>
          </cell>
          <cell r="G77">
            <v>322205</v>
          </cell>
          <cell r="H77" t="str">
            <v>12/2020</v>
          </cell>
          <cell r="J77">
            <v>153.91999999999999</v>
          </cell>
          <cell r="L77">
            <v>129.83307926800001</v>
          </cell>
          <cell r="M77">
            <v>24.25</v>
          </cell>
          <cell r="O77">
            <v>2.0099999999999998</v>
          </cell>
        </row>
        <row r="78">
          <cell r="C78" t="str">
            <v>HOSPITAL MESTRE VITALINO (COVID-19 CAMPANHA)</v>
          </cell>
          <cell r="E78" t="str">
            <v>CLEITON DOS ANJOS OLIVEIRA</v>
          </cell>
          <cell r="F78" t="str">
            <v>1 - Médico</v>
          </cell>
          <cell r="G78">
            <v>225125</v>
          </cell>
          <cell r="H78" t="str">
            <v>12/2020</v>
          </cell>
          <cell r="J78">
            <v>1192.3399999999999</v>
          </cell>
          <cell r="L78">
            <v>129.83307926800001</v>
          </cell>
          <cell r="M78">
            <v>2.75</v>
          </cell>
          <cell r="O78">
            <v>6.15</v>
          </cell>
          <cell r="P78">
            <v>1.23</v>
          </cell>
        </row>
        <row r="79">
          <cell r="C79" t="str">
            <v>HOSPITAL MESTRE VITALINO (COVID-19 CAMPANHA)</v>
          </cell>
          <cell r="E79" t="str">
            <v>CLEONICE MARIA SILVA LUNA EPIFANIO</v>
          </cell>
          <cell r="F79" t="str">
            <v>2 - Outros Profissionais da Saúde</v>
          </cell>
          <cell r="G79">
            <v>322205</v>
          </cell>
          <cell r="H79" t="str">
            <v>12/2020</v>
          </cell>
          <cell r="J79">
            <v>203.84</v>
          </cell>
          <cell r="L79">
            <v>129.83307926800001</v>
          </cell>
          <cell r="M79">
            <v>24.25</v>
          </cell>
          <cell r="O79">
            <v>2.0099999999999998</v>
          </cell>
        </row>
        <row r="80">
          <cell r="C80" t="str">
            <v>HOSPITAL MESTRE VITALINO (COVID-19 CAMPANHA)</v>
          </cell>
          <cell r="E80" t="str">
            <v>CRISTIANE CLEIDE DOS SANTOS</v>
          </cell>
          <cell r="F80" t="str">
            <v>2 - Outros Profissionais da Saúde</v>
          </cell>
          <cell r="G80">
            <v>322205</v>
          </cell>
          <cell r="H80" t="str">
            <v>12/2020</v>
          </cell>
          <cell r="J80">
            <v>227.2</v>
          </cell>
          <cell r="L80">
            <v>129.83307926800001</v>
          </cell>
          <cell r="M80">
            <v>24.25</v>
          </cell>
          <cell r="O80">
            <v>2.0099999999999998</v>
          </cell>
        </row>
        <row r="81">
          <cell r="C81" t="str">
            <v>HOSPITAL MESTRE VITALINO (COVID-19 CAMPANHA)</v>
          </cell>
          <cell r="E81" t="str">
            <v>CRISTIANE PONTES TORRES</v>
          </cell>
          <cell r="F81" t="str">
            <v>2 - Outros Profissionais da Saúde</v>
          </cell>
          <cell r="G81">
            <v>223505</v>
          </cell>
          <cell r="H81" t="str">
            <v>12/2020</v>
          </cell>
          <cell r="J81">
            <v>519.04999999999995</v>
          </cell>
          <cell r="L81">
            <v>129.83307926800001</v>
          </cell>
          <cell r="M81">
            <v>3.53</v>
          </cell>
          <cell r="O81">
            <v>1.68</v>
          </cell>
        </row>
        <row r="82">
          <cell r="C82" t="str">
            <v>HOSPITAL MESTRE VITALINO (COVID-19 CAMPANHA)</v>
          </cell>
          <cell r="E82" t="str">
            <v>CRISTIANNE ROSILEIDE DA SILVA</v>
          </cell>
          <cell r="F82" t="str">
            <v>2 - Outros Profissionais da Saúde</v>
          </cell>
          <cell r="G82">
            <v>322205</v>
          </cell>
          <cell r="H82" t="str">
            <v>12/2020</v>
          </cell>
          <cell r="J82">
            <v>227</v>
          </cell>
          <cell r="L82">
            <v>129.83307926800001</v>
          </cell>
          <cell r="M82">
            <v>24.25</v>
          </cell>
          <cell r="O82">
            <v>2.0099999999999998</v>
          </cell>
        </row>
        <row r="83">
          <cell r="C83" t="str">
            <v>HOSPITAL MESTRE VITALINO (COVID-19 CAMPANHA)</v>
          </cell>
          <cell r="E83" t="str">
            <v>CRYSTIANO LEITE RIBEIRO DIAS</v>
          </cell>
          <cell r="F83" t="str">
            <v>1 - Médico</v>
          </cell>
          <cell r="G83">
            <v>225150</v>
          </cell>
          <cell r="H83" t="str">
            <v>12/2020</v>
          </cell>
          <cell r="J83">
            <v>1142.95</v>
          </cell>
          <cell r="L83">
            <v>0</v>
          </cell>
        </row>
        <row r="84">
          <cell r="C84" t="str">
            <v>HOSPITAL MESTRE VITALINO (COVID-19 CAMPANHA)</v>
          </cell>
          <cell r="E84" t="str">
            <v>CYNTHIA BEATRIZ SILVA DE ANDRADE</v>
          </cell>
          <cell r="F84" t="str">
            <v>2 - Outros Profissionais da Saúde</v>
          </cell>
          <cell r="G84">
            <v>223505</v>
          </cell>
          <cell r="H84" t="str">
            <v>12/2020</v>
          </cell>
          <cell r="J84">
            <v>328.65</v>
          </cell>
          <cell r="L84">
            <v>129.83307926800001</v>
          </cell>
          <cell r="M84">
            <v>2.66</v>
          </cell>
          <cell r="O84">
            <v>1.68</v>
          </cell>
        </row>
        <row r="85">
          <cell r="C85" t="str">
            <v>HOSPITAL MESTRE VITALINO (COVID-19 CAMPANHA)</v>
          </cell>
          <cell r="E85" t="str">
            <v>DAIANA DE MATOS MARTINS</v>
          </cell>
          <cell r="F85" t="str">
            <v>3 - Administrativo</v>
          </cell>
          <cell r="G85">
            <v>411010</v>
          </cell>
          <cell r="H85" t="str">
            <v>12/2020</v>
          </cell>
          <cell r="J85">
            <v>104.32</v>
          </cell>
          <cell r="L85">
            <v>129.83307926800001</v>
          </cell>
          <cell r="M85">
            <v>23.18</v>
          </cell>
          <cell r="O85">
            <v>2.0099999999999998</v>
          </cell>
          <cell r="R85">
            <v>211.2</v>
          </cell>
          <cell r="S85">
            <v>69.55</v>
          </cell>
        </row>
        <row r="86">
          <cell r="C86" t="str">
            <v>HOSPITAL MESTRE VITALINO (COVID-19 CAMPANHA)</v>
          </cell>
          <cell r="E86" t="str">
            <v>DANIEL JOSE DA SILVA</v>
          </cell>
          <cell r="F86" t="str">
            <v>3 - Administrativo</v>
          </cell>
          <cell r="G86">
            <v>782305</v>
          </cell>
          <cell r="H86" t="str">
            <v>12/2020</v>
          </cell>
          <cell r="J86">
            <v>249.88</v>
          </cell>
          <cell r="L86">
            <v>129.83307926800001</v>
          </cell>
          <cell r="M86">
            <v>36.369999999999997</v>
          </cell>
          <cell r="O86">
            <v>3.65</v>
          </cell>
        </row>
        <row r="87">
          <cell r="C87" t="str">
            <v>HOSPITAL MESTRE VITALINO (COVID-19 CAMPANHA)</v>
          </cell>
          <cell r="E87" t="str">
            <v>DANIEL SIQUEIRA SERAFIM</v>
          </cell>
          <cell r="F87" t="str">
            <v>2 - Outros Profissionais da Saúde</v>
          </cell>
          <cell r="G87">
            <v>322205</v>
          </cell>
          <cell r="H87" t="str">
            <v>12/2020</v>
          </cell>
          <cell r="J87">
            <v>46.64</v>
          </cell>
          <cell r="L87">
            <v>129.83307926800001</v>
          </cell>
          <cell r="M87">
            <v>7.27</v>
          </cell>
          <cell r="O87">
            <v>2.0099999999999998</v>
          </cell>
        </row>
        <row r="88">
          <cell r="C88" t="str">
            <v>HOSPITAL MESTRE VITALINO (COVID-19 CAMPANHA)</v>
          </cell>
          <cell r="E88" t="str">
            <v>DANIELLE LIMA BARBOSA</v>
          </cell>
          <cell r="F88" t="str">
            <v>2 - Outros Profissionais da Saúde</v>
          </cell>
          <cell r="G88">
            <v>223505</v>
          </cell>
          <cell r="H88" t="str">
            <v>12/2020</v>
          </cell>
          <cell r="J88">
            <v>424.75</v>
          </cell>
          <cell r="L88">
            <v>129.83307926800001</v>
          </cell>
          <cell r="M88">
            <v>3.31</v>
          </cell>
          <cell r="O88">
            <v>1.68</v>
          </cell>
        </row>
        <row r="89">
          <cell r="C89" t="str">
            <v>HOSPITAL MESTRE VITALINO (COVID-19 CAMPANHA)</v>
          </cell>
          <cell r="E89" t="str">
            <v>DANIELLE PEREIRA DA SILVA</v>
          </cell>
          <cell r="F89" t="str">
            <v>2 - Outros Profissionais da Saúde</v>
          </cell>
          <cell r="G89">
            <v>322205</v>
          </cell>
          <cell r="H89" t="str">
            <v>12/2020</v>
          </cell>
          <cell r="J89">
            <v>191.09</v>
          </cell>
          <cell r="L89">
            <v>129.83307926800001</v>
          </cell>
          <cell r="M89">
            <v>24.25</v>
          </cell>
          <cell r="O89">
            <v>2.0099999999999998</v>
          </cell>
        </row>
        <row r="90">
          <cell r="C90" t="str">
            <v>HOSPITAL MESTRE VITALINO (COVID-19 CAMPANHA)</v>
          </cell>
          <cell r="E90" t="str">
            <v>DEBORA BEATRIZ DA SILVA</v>
          </cell>
          <cell r="F90" t="str">
            <v>1 - Médico</v>
          </cell>
          <cell r="G90">
            <v>225125</v>
          </cell>
          <cell r="H90" t="str">
            <v>12/2020</v>
          </cell>
          <cell r="J90">
            <v>353.48</v>
          </cell>
          <cell r="L90">
            <v>129.83307926800001</v>
          </cell>
          <cell r="M90">
            <v>0.82</v>
          </cell>
          <cell r="O90">
            <v>6.15</v>
          </cell>
          <cell r="P90">
            <v>1.23</v>
          </cell>
        </row>
        <row r="91">
          <cell r="C91" t="str">
            <v>HOSPITAL MESTRE VITALINO (COVID-19 CAMPANHA)</v>
          </cell>
          <cell r="E91" t="str">
            <v>DEBORA MARIA DOS SANTOS</v>
          </cell>
          <cell r="F91" t="str">
            <v>2 - Outros Profissionais da Saúde</v>
          </cell>
          <cell r="G91">
            <v>251520</v>
          </cell>
          <cell r="H91" t="str">
            <v>12/2020</v>
          </cell>
          <cell r="J91">
            <v>310.99</v>
          </cell>
          <cell r="L91">
            <v>129.83307926800001</v>
          </cell>
          <cell r="M91">
            <v>50.43</v>
          </cell>
          <cell r="O91">
            <v>2.0099999999999998</v>
          </cell>
          <cell r="R91">
            <v>211.2</v>
          </cell>
          <cell r="S91">
            <v>151.30000000000001</v>
          </cell>
        </row>
        <row r="92">
          <cell r="C92" t="str">
            <v>HOSPITAL MESTRE VITALINO (COVID-19 CAMPANHA)</v>
          </cell>
          <cell r="E92" t="str">
            <v>DEBORA SOARES DA SILVA</v>
          </cell>
          <cell r="F92" t="str">
            <v>2 - Outros Profissionais da Saúde</v>
          </cell>
          <cell r="G92">
            <v>322205</v>
          </cell>
          <cell r="H92" t="str">
            <v>12/2020</v>
          </cell>
          <cell r="J92">
            <v>181.46</v>
          </cell>
          <cell r="L92">
            <v>129.83307926800001</v>
          </cell>
          <cell r="M92">
            <v>24.25</v>
          </cell>
          <cell r="O92">
            <v>2.0099999999999998</v>
          </cell>
        </row>
        <row r="93">
          <cell r="C93" t="str">
            <v>HOSPITAL MESTRE VITALINO (COVID-19 CAMPANHA)</v>
          </cell>
          <cell r="E93" t="str">
            <v>DEBORAH MONIQUE MATIAS DA SILVA</v>
          </cell>
          <cell r="F93" t="str">
            <v>2 - Outros Profissionais da Saúde</v>
          </cell>
          <cell r="G93">
            <v>322205</v>
          </cell>
          <cell r="H93" t="str">
            <v>12/2020</v>
          </cell>
          <cell r="J93">
            <v>186.51</v>
          </cell>
          <cell r="L93">
            <v>129.83307926800001</v>
          </cell>
          <cell r="M93">
            <v>24.25</v>
          </cell>
          <cell r="O93">
            <v>2.0099999999999998</v>
          </cell>
        </row>
        <row r="94">
          <cell r="C94" t="str">
            <v>HOSPITAL MESTRE VITALINO (COVID-19 CAMPANHA)</v>
          </cell>
          <cell r="E94" t="str">
            <v>DEIVISON MALAQUIAS DA SILVA</v>
          </cell>
          <cell r="F94" t="str">
            <v>3 - Administrativo</v>
          </cell>
          <cell r="G94">
            <v>514320</v>
          </cell>
          <cell r="H94" t="str">
            <v>12/2020</v>
          </cell>
          <cell r="J94">
            <v>74.150000000000006</v>
          </cell>
          <cell r="L94">
            <v>129.83307926800001</v>
          </cell>
          <cell r="M94">
            <v>11.17</v>
          </cell>
          <cell r="O94">
            <v>2.0099999999999998</v>
          </cell>
        </row>
        <row r="95">
          <cell r="C95" t="str">
            <v>HOSPITAL MESTRE VITALINO (COVID-19 CAMPANHA)</v>
          </cell>
          <cell r="E95" t="str">
            <v>DENIS WAGNER FERREIRA</v>
          </cell>
          <cell r="F95" t="str">
            <v>3 - Administrativo</v>
          </cell>
          <cell r="G95">
            <v>354205</v>
          </cell>
          <cell r="H95" t="str">
            <v>12/2020</v>
          </cell>
          <cell r="J95">
            <v>129.16999999999999</v>
          </cell>
          <cell r="L95">
            <v>0</v>
          </cell>
        </row>
        <row r="96">
          <cell r="C96" t="str">
            <v>HOSPITAL MESTRE VITALINO (COVID-19 CAMPANHA)</v>
          </cell>
          <cell r="E96" t="str">
            <v>DENISE SANTANA DA SILVA</v>
          </cell>
          <cell r="F96" t="str">
            <v>2 - Outros Profissionais da Saúde</v>
          </cell>
          <cell r="G96">
            <v>322205</v>
          </cell>
          <cell r="H96" t="str">
            <v>12/2020</v>
          </cell>
          <cell r="J96">
            <v>191.6</v>
          </cell>
          <cell r="L96">
            <v>129.83307926800001</v>
          </cell>
          <cell r="M96">
            <v>24.25</v>
          </cell>
          <cell r="O96">
            <v>2.0099999999999998</v>
          </cell>
        </row>
        <row r="97">
          <cell r="C97" t="str">
            <v>HOSPITAL MESTRE VITALINO (COVID-19 CAMPANHA)</v>
          </cell>
          <cell r="E97" t="str">
            <v>DEYVID BORGES TRAVASSO SARINHO</v>
          </cell>
          <cell r="F97" t="str">
            <v>3 - Administrativo</v>
          </cell>
          <cell r="G97">
            <v>517410</v>
          </cell>
          <cell r="H97" t="str">
            <v>12/2020</v>
          </cell>
          <cell r="J97">
            <v>170.54</v>
          </cell>
          <cell r="L97">
            <v>129.83307926800001</v>
          </cell>
          <cell r="M97">
            <v>20.95</v>
          </cell>
        </row>
        <row r="98">
          <cell r="C98" t="str">
            <v>HOSPITAL MESTRE VITALINO (COVID-19 CAMPANHA)</v>
          </cell>
          <cell r="E98" t="str">
            <v>DEYVISSON PAULO DA SILVA TORRES</v>
          </cell>
          <cell r="F98" t="str">
            <v>3 - Administrativo</v>
          </cell>
          <cell r="G98">
            <v>517410</v>
          </cell>
          <cell r="H98" t="str">
            <v>12/2020</v>
          </cell>
          <cell r="J98">
            <v>175.99</v>
          </cell>
          <cell r="L98">
            <v>129.83307926800001</v>
          </cell>
          <cell r="M98">
            <v>20.95</v>
          </cell>
          <cell r="O98">
            <v>2.0099999999999998</v>
          </cell>
        </row>
        <row r="99">
          <cell r="C99" t="str">
            <v>HOSPITAL MESTRE VITALINO (COVID-19 CAMPANHA)</v>
          </cell>
          <cell r="E99" t="str">
            <v>DIEGO ROGERIO DE ABREU DA SILVA</v>
          </cell>
          <cell r="F99" t="str">
            <v>3 - Administrativo</v>
          </cell>
          <cell r="G99">
            <v>514320</v>
          </cell>
          <cell r="H99" t="str">
            <v>12/2020</v>
          </cell>
          <cell r="J99">
            <v>114.96</v>
          </cell>
          <cell r="L99">
            <v>129.83307926800001</v>
          </cell>
          <cell r="M99">
            <v>20.95</v>
          </cell>
          <cell r="O99">
            <v>2.0099999999999998</v>
          </cell>
        </row>
        <row r="100">
          <cell r="C100" t="str">
            <v>HOSPITAL MESTRE VITALINO (COVID-19 CAMPANHA)</v>
          </cell>
          <cell r="E100" t="str">
            <v>DOUGLAS EDUARDO DE COUTO AMORIM</v>
          </cell>
          <cell r="F100" t="str">
            <v>3 - Administrativo</v>
          </cell>
          <cell r="G100">
            <v>515110</v>
          </cell>
          <cell r="H100" t="str">
            <v>12/2020</v>
          </cell>
          <cell r="J100">
            <v>139.88</v>
          </cell>
          <cell r="L100">
            <v>129.83307926800001</v>
          </cell>
          <cell r="M100">
            <v>20.95</v>
          </cell>
          <cell r="O100">
            <v>2.0099999999999998</v>
          </cell>
        </row>
        <row r="101">
          <cell r="C101" t="str">
            <v>HOSPITAL MESTRE VITALINO (COVID-19 CAMPANHA)</v>
          </cell>
          <cell r="E101" t="str">
            <v>EDIJANE FERREIRA DOS SANTOS ARAUJO</v>
          </cell>
          <cell r="F101" t="str">
            <v>2 - Outros Profissionais da Saúde</v>
          </cell>
          <cell r="G101">
            <v>322205</v>
          </cell>
          <cell r="H101" t="str">
            <v>12/2020</v>
          </cell>
          <cell r="J101">
            <v>220.25</v>
          </cell>
          <cell r="L101">
            <v>129.83307926800001</v>
          </cell>
          <cell r="M101">
            <v>24.25</v>
          </cell>
          <cell r="O101">
            <v>2.0099999999999998</v>
          </cell>
        </row>
        <row r="102">
          <cell r="C102" t="str">
            <v>HOSPITAL MESTRE VITALINO (COVID-19 CAMPANHA)</v>
          </cell>
          <cell r="E102" t="str">
            <v>EDILA VANESSA CANDIDO DA SILVA</v>
          </cell>
          <cell r="F102" t="str">
            <v>2 - Outros Profissionais da Saúde</v>
          </cell>
          <cell r="G102">
            <v>322205</v>
          </cell>
          <cell r="H102" t="str">
            <v>12/2020</v>
          </cell>
          <cell r="J102">
            <v>165.23</v>
          </cell>
          <cell r="L102">
            <v>129.83307926800001</v>
          </cell>
          <cell r="M102">
            <v>24.25</v>
          </cell>
          <cell r="O102">
            <v>2.0099999999999998</v>
          </cell>
        </row>
        <row r="103">
          <cell r="C103" t="str">
            <v>HOSPITAL MESTRE VITALINO (COVID-19 CAMPANHA)</v>
          </cell>
          <cell r="E103" t="str">
            <v>EDILEIDE MARIA DOS SANTOS GUEDES</v>
          </cell>
          <cell r="F103" t="str">
            <v>2 - Outros Profissionais da Saúde</v>
          </cell>
          <cell r="G103">
            <v>223505</v>
          </cell>
          <cell r="H103" t="str">
            <v>12/2020</v>
          </cell>
          <cell r="J103">
            <v>291.3</v>
          </cell>
          <cell r="L103">
            <v>129.83307926800001</v>
          </cell>
          <cell r="M103">
            <v>2.66</v>
          </cell>
          <cell r="O103">
            <v>1.68</v>
          </cell>
          <cell r="U103">
            <v>103.28</v>
          </cell>
          <cell r="X103" t="str">
            <v>AUX. CRECHE I</v>
          </cell>
        </row>
        <row r="104">
          <cell r="C104" t="str">
            <v>HOSPITAL MESTRE VITALINO (COVID-19 CAMPANHA)</v>
          </cell>
          <cell r="E104" t="str">
            <v>EDLAINY ANDRADE GOMES</v>
          </cell>
          <cell r="F104" t="str">
            <v>2 - Outros Profissionais da Saúde</v>
          </cell>
          <cell r="G104">
            <v>223505</v>
          </cell>
          <cell r="H104" t="str">
            <v>12/2020</v>
          </cell>
          <cell r="J104">
            <v>464.78</v>
          </cell>
          <cell r="L104">
            <v>129.83307926800001</v>
          </cell>
          <cell r="M104">
            <v>3.53</v>
          </cell>
          <cell r="O104">
            <v>1.68</v>
          </cell>
        </row>
        <row r="105">
          <cell r="C105" t="str">
            <v>HOSPITAL MESTRE VITALINO (COVID-19 CAMPANHA)</v>
          </cell>
          <cell r="E105" t="str">
            <v>EDMILSON TOME DA SILVA FILHO</v>
          </cell>
          <cell r="F105" t="str">
            <v>2 - Outros Profissionais da Saúde</v>
          </cell>
          <cell r="G105">
            <v>322205</v>
          </cell>
          <cell r="H105" t="str">
            <v>12/2020</v>
          </cell>
          <cell r="J105">
            <v>206.37</v>
          </cell>
          <cell r="L105">
            <v>129.83307926800001</v>
          </cell>
          <cell r="M105">
            <v>24.25</v>
          </cell>
          <cell r="O105">
            <v>2.0099999999999998</v>
          </cell>
        </row>
        <row r="106">
          <cell r="C106" t="str">
            <v>HOSPITAL MESTRE VITALINO (COVID-19 CAMPANHA)</v>
          </cell>
          <cell r="E106" t="str">
            <v>EDNAILSON MARIANO DA SILVA</v>
          </cell>
          <cell r="F106" t="str">
            <v>3 - Administrativo</v>
          </cell>
          <cell r="G106">
            <v>515110</v>
          </cell>
          <cell r="H106" t="str">
            <v>12/2020</v>
          </cell>
          <cell r="J106">
            <v>180.34</v>
          </cell>
          <cell r="L106">
            <v>129.83307926800001</v>
          </cell>
          <cell r="M106">
            <v>20.95</v>
          </cell>
          <cell r="O106">
            <v>2.0099999999999998</v>
          </cell>
          <cell r="R106">
            <v>211.2</v>
          </cell>
          <cell r="S106">
            <v>62.85</v>
          </cell>
        </row>
        <row r="107">
          <cell r="C107" t="str">
            <v>HOSPITAL MESTRE VITALINO (COVID-19 CAMPANHA)</v>
          </cell>
          <cell r="E107" t="str">
            <v>EDUARDA CLEIDE DE AGUIAR</v>
          </cell>
          <cell r="F107" t="str">
            <v>2 - Outros Profissionais da Saúde</v>
          </cell>
          <cell r="G107">
            <v>322205</v>
          </cell>
          <cell r="H107" t="str">
            <v>12/2020</v>
          </cell>
          <cell r="J107">
            <v>183.56</v>
          </cell>
          <cell r="L107">
            <v>129.83307926800001</v>
          </cell>
          <cell r="M107">
            <v>24.25</v>
          </cell>
          <cell r="O107">
            <v>2.0099999999999998</v>
          </cell>
        </row>
        <row r="108">
          <cell r="C108" t="str">
            <v>HOSPITAL MESTRE VITALINO (COVID-19 CAMPANHA)</v>
          </cell>
          <cell r="E108" t="str">
            <v>EDUARDO CARVALHO SALLES</v>
          </cell>
          <cell r="F108" t="str">
            <v>1 - Médico</v>
          </cell>
          <cell r="G108">
            <v>225140</v>
          </cell>
          <cell r="H108" t="str">
            <v>12/2020</v>
          </cell>
          <cell r="J108">
            <v>343.34</v>
          </cell>
          <cell r="L108">
            <v>0</v>
          </cell>
        </row>
        <row r="109">
          <cell r="C109" t="str">
            <v>HOSPITAL MESTRE VITALINO (COVID-19 CAMPANHA)</v>
          </cell>
          <cell r="E109" t="str">
            <v>EDUARDO DOS SANTOS SILVA</v>
          </cell>
          <cell r="F109" t="str">
            <v>3 - Administrativo</v>
          </cell>
          <cell r="G109">
            <v>514320</v>
          </cell>
          <cell r="H109" t="str">
            <v>12/2020</v>
          </cell>
          <cell r="J109">
            <v>144.22</v>
          </cell>
          <cell r="L109">
            <v>0</v>
          </cell>
          <cell r="O109">
            <v>2.0099999999999998</v>
          </cell>
        </row>
        <row r="110">
          <cell r="C110" t="str">
            <v>HOSPITAL MESTRE VITALINO (COVID-19 CAMPANHA)</v>
          </cell>
          <cell r="E110" t="str">
            <v>EDUARDO FERNANDES DOS SANTOS</v>
          </cell>
          <cell r="F110" t="str">
            <v>1 - Médico</v>
          </cell>
          <cell r="G110">
            <v>225125</v>
          </cell>
          <cell r="H110" t="str">
            <v>12/2020</v>
          </cell>
          <cell r="J110">
            <v>1159.77</v>
          </cell>
          <cell r="L110">
            <v>129.83307926800001</v>
          </cell>
          <cell r="M110">
            <v>2.75</v>
          </cell>
          <cell r="O110">
            <v>6.15</v>
          </cell>
          <cell r="P110">
            <v>1.23</v>
          </cell>
        </row>
        <row r="111">
          <cell r="C111" t="str">
            <v>HOSPITAL MESTRE VITALINO (COVID-19 CAMPANHA)</v>
          </cell>
          <cell r="E111" t="str">
            <v>EDUARDO PONTES MIRANDA</v>
          </cell>
          <cell r="F111" t="str">
            <v>1 - Médico</v>
          </cell>
          <cell r="G111">
            <v>225125</v>
          </cell>
          <cell r="H111" t="str">
            <v>12/2020</v>
          </cell>
          <cell r="J111">
            <v>456.61</v>
          </cell>
          <cell r="L111">
            <v>129.83307926800001</v>
          </cell>
          <cell r="M111">
            <v>1.19</v>
          </cell>
          <cell r="O111">
            <v>6.15</v>
          </cell>
          <cell r="P111">
            <v>1.23</v>
          </cell>
        </row>
        <row r="112">
          <cell r="C112" t="str">
            <v>HOSPITAL MESTRE VITALINO (COVID-19 CAMPANHA)</v>
          </cell>
          <cell r="E112" t="str">
            <v>EDVALDO CICERO DA SILVA</v>
          </cell>
          <cell r="F112" t="str">
            <v>2 - Outros Profissionais da Saúde</v>
          </cell>
          <cell r="G112">
            <v>322205</v>
          </cell>
          <cell r="H112" t="str">
            <v>12/2020</v>
          </cell>
          <cell r="J112">
            <v>189.52</v>
          </cell>
          <cell r="L112">
            <v>129.83307926800001</v>
          </cell>
          <cell r="M112">
            <v>24.25</v>
          </cell>
          <cell r="O112">
            <v>2.0099999999999998</v>
          </cell>
        </row>
        <row r="113">
          <cell r="C113" t="str">
            <v>HOSPITAL MESTRE VITALINO (COVID-19 CAMPANHA)</v>
          </cell>
          <cell r="E113" t="str">
            <v>ELAINE CANDIDO DA SILVA</v>
          </cell>
          <cell r="F113" t="str">
            <v>2 - Outros Profissionais da Saúde</v>
          </cell>
          <cell r="G113">
            <v>322205</v>
          </cell>
          <cell r="H113" t="str">
            <v>12/2020</v>
          </cell>
          <cell r="J113">
            <v>171.2</v>
          </cell>
          <cell r="L113">
            <v>129.83307926800001</v>
          </cell>
          <cell r="M113">
            <v>24.25</v>
          </cell>
          <cell r="O113">
            <v>2.0099999999999998</v>
          </cell>
        </row>
        <row r="114">
          <cell r="C114" t="str">
            <v>HOSPITAL MESTRE VITALINO (COVID-19 CAMPANHA)</v>
          </cell>
          <cell r="E114" t="str">
            <v>ELAINE DE LIMA SILVA</v>
          </cell>
          <cell r="F114" t="str">
            <v>2 - Outros Profissionais da Saúde</v>
          </cell>
          <cell r="G114">
            <v>322205</v>
          </cell>
          <cell r="H114" t="str">
            <v>12/2020</v>
          </cell>
          <cell r="J114">
            <v>194.53</v>
          </cell>
          <cell r="L114">
            <v>129.83307926800001</v>
          </cell>
          <cell r="M114">
            <v>24.25</v>
          </cell>
          <cell r="O114">
            <v>2.0099999999999998</v>
          </cell>
          <cell r="U114">
            <v>66.11</v>
          </cell>
          <cell r="X114" t="str">
            <v>AUX. CRECHE I</v>
          </cell>
        </row>
        <row r="115">
          <cell r="C115" t="str">
            <v>HOSPITAL MESTRE VITALINO (COVID-19 CAMPANHA)</v>
          </cell>
          <cell r="E115" t="str">
            <v>ELAYNE CRISTINA DE ANDRADE B ALBUQUERQUE</v>
          </cell>
          <cell r="F115" t="str">
            <v>2 - Outros Profissionais da Saúde</v>
          </cell>
          <cell r="G115">
            <v>322205</v>
          </cell>
          <cell r="H115" t="str">
            <v>12/2020</v>
          </cell>
          <cell r="J115">
            <v>255.05</v>
          </cell>
          <cell r="L115">
            <v>0</v>
          </cell>
          <cell r="O115">
            <v>2.0099999999999998</v>
          </cell>
        </row>
        <row r="116">
          <cell r="C116" t="str">
            <v>HOSPITAL MESTRE VITALINO (COVID-19 CAMPANHA)</v>
          </cell>
          <cell r="E116" t="str">
            <v>ELAYSE DANIELLE OLIVEIRA MERGULHAO</v>
          </cell>
          <cell r="F116" t="str">
            <v>3 - Administrativo</v>
          </cell>
          <cell r="G116">
            <v>410105</v>
          </cell>
          <cell r="H116" t="str">
            <v>12/2020</v>
          </cell>
          <cell r="J116">
            <v>310</v>
          </cell>
          <cell r="L116">
            <v>0</v>
          </cell>
        </row>
        <row r="117">
          <cell r="C117" t="str">
            <v>HOSPITAL MESTRE VITALINO (COVID-19 CAMPANHA)</v>
          </cell>
          <cell r="E117" t="str">
            <v>ELISANGELA BEATRIZ DA SILVA</v>
          </cell>
          <cell r="F117" t="str">
            <v>2 - Outros Profissionais da Saúde</v>
          </cell>
          <cell r="G117">
            <v>322205</v>
          </cell>
          <cell r="H117" t="str">
            <v>12/2020</v>
          </cell>
          <cell r="J117">
            <v>186.95</v>
          </cell>
          <cell r="L117">
            <v>129.83307926800001</v>
          </cell>
          <cell r="M117">
            <v>24.25</v>
          </cell>
          <cell r="O117">
            <v>2.0099999999999998</v>
          </cell>
          <cell r="R117">
            <v>105.6</v>
          </cell>
          <cell r="S117">
            <v>72.739999999999995</v>
          </cell>
        </row>
        <row r="118">
          <cell r="C118" t="str">
            <v>HOSPITAL MESTRE VITALINO (COVID-19 CAMPANHA)</v>
          </cell>
          <cell r="E118" t="str">
            <v>ELIZABETH TUANE DE LIMA ALVES DA SILVA</v>
          </cell>
          <cell r="F118" t="str">
            <v>2 - Outros Profissionais da Saúde</v>
          </cell>
          <cell r="G118">
            <v>322205</v>
          </cell>
          <cell r="H118" t="str">
            <v>12/2020</v>
          </cell>
          <cell r="J118">
            <v>182.53</v>
          </cell>
          <cell r="L118">
            <v>129.83307926800001</v>
          </cell>
          <cell r="M118">
            <v>24.25</v>
          </cell>
          <cell r="O118">
            <v>2.0099999999999998</v>
          </cell>
          <cell r="R118">
            <v>105.6</v>
          </cell>
          <cell r="S118">
            <v>72.739999999999995</v>
          </cell>
        </row>
        <row r="119">
          <cell r="C119" t="str">
            <v>HOSPITAL MESTRE VITALINO (COVID-19 CAMPANHA)</v>
          </cell>
          <cell r="E119" t="str">
            <v>ELLEN JOANA DE SOUZA VIANA</v>
          </cell>
          <cell r="F119" t="str">
            <v>2 - Outros Profissionais da Saúde</v>
          </cell>
          <cell r="G119">
            <v>322205</v>
          </cell>
          <cell r="H119" t="str">
            <v>12/2020</v>
          </cell>
          <cell r="J119">
            <v>221.01</v>
          </cell>
          <cell r="L119">
            <v>129.83307926800001</v>
          </cell>
          <cell r="M119">
            <v>24.25</v>
          </cell>
          <cell r="O119">
            <v>2.0099999999999998</v>
          </cell>
        </row>
        <row r="120">
          <cell r="C120" t="str">
            <v>HOSPITAL MESTRE VITALINO (COVID-19 CAMPANHA)</v>
          </cell>
          <cell r="E120" t="str">
            <v>EMANUELE SANTOS GOMES</v>
          </cell>
          <cell r="F120" t="str">
            <v>2 - Outros Profissionais da Saúde</v>
          </cell>
          <cell r="G120">
            <v>322205</v>
          </cell>
          <cell r="H120" t="str">
            <v>12/2020</v>
          </cell>
          <cell r="J120">
            <v>201.13</v>
          </cell>
          <cell r="L120">
            <v>129.83307926800001</v>
          </cell>
          <cell r="M120">
            <v>24.25</v>
          </cell>
          <cell r="O120">
            <v>2.0099999999999998</v>
          </cell>
          <cell r="R120">
            <v>211.2</v>
          </cell>
          <cell r="S120">
            <v>72.739999999999995</v>
          </cell>
        </row>
        <row r="121">
          <cell r="C121" t="str">
            <v>HOSPITAL MESTRE VITALINO (COVID-19 CAMPANHA)</v>
          </cell>
          <cell r="E121" t="str">
            <v>EMERSON ROMARIO DA SILVA BARRETO</v>
          </cell>
          <cell r="F121" t="str">
            <v>3 - Administrativo</v>
          </cell>
          <cell r="G121">
            <v>515110</v>
          </cell>
          <cell r="H121" t="str">
            <v>12/2020</v>
          </cell>
          <cell r="J121">
            <v>97.73</v>
          </cell>
          <cell r="L121">
            <v>129.83307926800001</v>
          </cell>
          <cell r="M121">
            <v>11.87</v>
          </cell>
          <cell r="O121">
            <v>2.0099999999999998</v>
          </cell>
        </row>
        <row r="122">
          <cell r="C122" t="str">
            <v>HOSPITAL MESTRE VITALINO (COVID-19 CAMPANHA)</v>
          </cell>
          <cell r="E122" t="str">
            <v>ERICKSON MAGNO PEREIRA</v>
          </cell>
          <cell r="F122" t="str">
            <v>1 - Médico</v>
          </cell>
          <cell r="G122">
            <v>225150</v>
          </cell>
          <cell r="H122" t="str">
            <v>12/2020</v>
          </cell>
          <cell r="J122">
            <v>742.74</v>
          </cell>
          <cell r="L122">
            <v>129.83307926800001</v>
          </cell>
          <cell r="M122">
            <v>1.55</v>
          </cell>
          <cell r="O122">
            <v>6.15</v>
          </cell>
          <cell r="P122">
            <v>1.23</v>
          </cell>
        </row>
        <row r="123">
          <cell r="C123" t="str">
            <v>HOSPITAL MESTRE VITALINO (COVID-19 CAMPANHA)</v>
          </cell>
          <cell r="E123" t="str">
            <v>ERINETE VITAL DA SILVA</v>
          </cell>
          <cell r="F123" t="str">
            <v>2 - Outros Profissionais da Saúde</v>
          </cell>
          <cell r="G123">
            <v>223505</v>
          </cell>
          <cell r="H123" t="str">
            <v>12/2020</v>
          </cell>
          <cell r="J123">
            <v>301.25</v>
          </cell>
          <cell r="L123">
            <v>129.83307926800001</v>
          </cell>
          <cell r="M123">
            <v>2.66</v>
          </cell>
          <cell r="O123">
            <v>1.68</v>
          </cell>
        </row>
        <row r="124">
          <cell r="C124" t="str">
            <v>HOSPITAL MESTRE VITALINO (COVID-19 CAMPANHA)</v>
          </cell>
          <cell r="E124" t="str">
            <v>ERIVAN DE SOUSA ALVES</v>
          </cell>
          <cell r="F124" t="str">
            <v>3 - Administrativo</v>
          </cell>
          <cell r="G124">
            <v>782320</v>
          </cell>
          <cell r="H124" t="str">
            <v>12/2020</v>
          </cell>
          <cell r="J124">
            <v>164.45</v>
          </cell>
          <cell r="L124">
            <v>129.83307926800001</v>
          </cell>
          <cell r="M124">
            <v>27.9</v>
          </cell>
          <cell r="O124">
            <v>3.65</v>
          </cell>
        </row>
        <row r="125">
          <cell r="C125" t="str">
            <v>HOSPITAL MESTRE VITALINO (COVID-19 CAMPANHA)</v>
          </cell>
          <cell r="E125" t="str">
            <v>EVANDI JOAO DA LUZ JUNIOR</v>
          </cell>
          <cell r="F125" t="str">
            <v>3 - Administrativo</v>
          </cell>
          <cell r="G125">
            <v>514320</v>
          </cell>
          <cell r="H125" t="str">
            <v>12/2020</v>
          </cell>
          <cell r="J125">
            <v>158.66999999999999</v>
          </cell>
          <cell r="L125">
            <v>129.83307926800001</v>
          </cell>
          <cell r="M125">
            <v>20.95</v>
          </cell>
          <cell r="O125">
            <v>2.0099999999999998</v>
          </cell>
        </row>
        <row r="126">
          <cell r="C126" t="str">
            <v>HOSPITAL MESTRE VITALINO (COVID-19 CAMPANHA)</v>
          </cell>
          <cell r="E126" t="str">
            <v>EVERTON ALVES DE OLIVEIRA</v>
          </cell>
          <cell r="F126" t="str">
            <v>3 - Administrativo</v>
          </cell>
          <cell r="G126">
            <v>517410</v>
          </cell>
          <cell r="H126" t="str">
            <v>12/2020</v>
          </cell>
          <cell r="J126">
            <v>147.66999999999999</v>
          </cell>
          <cell r="L126">
            <v>0</v>
          </cell>
          <cell r="O126">
            <v>2.0099999999999998</v>
          </cell>
        </row>
        <row r="127">
          <cell r="C127" t="str">
            <v>HOSPITAL MESTRE VITALINO (COVID-19 CAMPANHA)</v>
          </cell>
          <cell r="E127" t="str">
            <v>EVERTON MONTEIRO DO NASCIMENTO</v>
          </cell>
          <cell r="F127" t="str">
            <v>3 - Administrativo</v>
          </cell>
          <cell r="G127">
            <v>515110</v>
          </cell>
          <cell r="H127" t="str">
            <v>12/2020</v>
          </cell>
          <cell r="J127">
            <v>171.06</v>
          </cell>
          <cell r="L127">
            <v>129.83307926800001</v>
          </cell>
          <cell r="M127">
            <v>20.95</v>
          </cell>
          <cell r="O127">
            <v>2.0099999999999998</v>
          </cell>
          <cell r="R127">
            <v>211.2</v>
          </cell>
          <cell r="S127">
            <v>62.85</v>
          </cell>
        </row>
        <row r="128">
          <cell r="C128" t="str">
            <v>HOSPITAL MESTRE VITALINO (COVID-19 CAMPANHA)</v>
          </cell>
          <cell r="E128" t="str">
            <v>EVILA DANIELE SALES</v>
          </cell>
          <cell r="F128" t="str">
            <v>2 - Outros Profissionais da Saúde</v>
          </cell>
          <cell r="G128">
            <v>322205</v>
          </cell>
          <cell r="H128" t="str">
            <v>12/2020</v>
          </cell>
          <cell r="J128">
            <v>179.57</v>
          </cell>
          <cell r="L128">
            <v>129.83307926800001</v>
          </cell>
          <cell r="M128">
            <v>24.25</v>
          </cell>
          <cell r="O128">
            <v>2.0099999999999998</v>
          </cell>
        </row>
        <row r="129">
          <cell r="C129" t="str">
            <v>HOSPITAL MESTRE VITALINO (COVID-19 CAMPANHA)</v>
          </cell>
          <cell r="E129" t="str">
            <v>EVILLA MORGANNA SILVA</v>
          </cell>
          <cell r="F129" t="str">
            <v>2 - Outros Profissionais da Saúde</v>
          </cell>
          <cell r="G129">
            <v>322205</v>
          </cell>
          <cell r="H129" t="str">
            <v>12/2020</v>
          </cell>
          <cell r="J129">
            <v>227.79</v>
          </cell>
          <cell r="L129">
            <v>0</v>
          </cell>
          <cell r="O129">
            <v>2.0099999999999998</v>
          </cell>
        </row>
        <row r="130">
          <cell r="C130" t="str">
            <v>HOSPITAL MESTRE VITALINO (COVID-19 CAMPANHA)</v>
          </cell>
          <cell r="E130" t="str">
            <v>EVILLA PATRICIA GOMES DA SILVA</v>
          </cell>
          <cell r="F130" t="str">
            <v>2 - Outros Profissionais da Saúde</v>
          </cell>
          <cell r="G130">
            <v>324115</v>
          </cell>
          <cell r="H130" t="str">
            <v>12/2020</v>
          </cell>
          <cell r="J130">
            <v>468.9</v>
          </cell>
          <cell r="L130">
            <v>129.83307926800001</v>
          </cell>
          <cell r="M130">
            <v>1.83</v>
          </cell>
          <cell r="O130">
            <v>10</v>
          </cell>
        </row>
        <row r="131">
          <cell r="C131" t="str">
            <v>HOSPITAL MESTRE VITALINO (COVID-19 CAMPANHA)</v>
          </cell>
          <cell r="E131" t="str">
            <v>EVYLLA TERESA GOMES DA SILVA</v>
          </cell>
          <cell r="F131" t="str">
            <v>2 - Outros Profissionais da Saúde</v>
          </cell>
          <cell r="G131">
            <v>322205</v>
          </cell>
          <cell r="H131" t="str">
            <v>12/2020</v>
          </cell>
          <cell r="J131">
            <v>96.36</v>
          </cell>
          <cell r="L131">
            <v>129.83307926800001</v>
          </cell>
          <cell r="M131">
            <v>13.74</v>
          </cell>
          <cell r="O131">
            <v>2.0099999999999998</v>
          </cell>
          <cell r="U131">
            <v>37.46</v>
          </cell>
          <cell r="X131" t="str">
            <v>AUX. CRECHE I</v>
          </cell>
        </row>
        <row r="132">
          <cell r="C132" t="str">
            <v>HOSPITAL MESTRE VITALINO (COVID-19 CAMPANHA)</v>
          </cell>
          <cell r="E132" t="str">
            <v>EWERTON ARMANDO FLORENCIO SILVA</v>
          </cell>
          <cell r="F132" t="str">
            <v>2 - Outros Profissionais da Saúde</v>
          </cell>
          <cell r="G132">
            <v>521130</v>
          </cell>
          <cell r="H132" t="str">
            <v>12/2020</v>
          </cell>
          <cell r="J132">
            <v>183.84</v>
          </cell>
          <cell r="L132">
            <v>0</v>
          </cell>
          <cell r="O132">
            <v>2.0099999999999998</v>
          </cell>
        </row>
        <row r="133">
          <cell r="C133" t="str">
            <v>HOSPITAL MESTRE VITALINO (COVID-19 CAMPANHA)</v>
          </cell>
          <cell r="E133" t="str">
            <v>FABIO SEELIG DE SOUZA NETO</v>
          </cell>
          <cell r="F133" t="str">
            <v>2 - Outros Profissionais da Saúde</v>
          </cell>
          <cell r="G133">
            <v>322205</v>
          </cell>
          <cell r="H133" t="str">
            <v>12/2020</v>
          </cell>
          <cell r="J133">
            <v>192.8</v>
          </cell>
          <cell r="L133">
            <v>0</v>
          </cell>
          <cell r="O133">
            <v>2.0099999999999998</v>
          </cell>
        </row>
        <row r="134">
          <cell r="C134" t="str">
            <v>HOSPITAL MESTRE VITALINO (COVID-19 CAMPANHA)</v>
          </cell>
          <cell r="E134" t="str">
            <v>FELIPE EMANUEL ORDONIO DE MELO</v>
          </cell>
          <cell r="F134" t="str">
            <v>1 - Médico</v>
          </cell>
          <cell r="G134">
            <v>225125</v>
          </cell>
          <cell r="H134" t="str">
            <v>12/2020</v>
          </cell>
          <cell r="J134">
            <v>811.18</v>
          </cell>
          <cell r="L134">
            <v>129.83307926800001</v>
          </cell>
          <cell r="M134">
            <v>1.92</v>
          </cell>
          <cell r="O134">
            <v>6.15</v>
          </cell>
          <cell r="P134">
            <v>1.23</v>
          </cell>
        </row>
        <row r="135">
          <cell r="C135" t="str">
            <v>HOSPITAL MESTRE VITALINO (COVID-19 CAMPANHA)</v>
          </cell>
          <cell r="E135" t="str">
            <v>FELIPE NERI CORDEIRO XAVIER</v>
          </cell>
          <cell r="F135" t="str">
            <v>3 - Administrativo</v>
          </cell>
          <cell r="G135">
            <v>411010</v>
          </cell>
          <cell r="H135" t="str">
            <v>12/2020</v>
          </cell>
          <cell r="J135">
            <v>180.79</v>
          </cell>
          <cell r="L135">
            <v>129.83307926800001</v>
          </cell>
          <cell r="M135">
            <v>23.18</v>
          </cell>
          <cell r="O135">
            <v>2.0099999999999998</v>
          </cell>
        </row>
        <row r="136">
          <cell r="C136" t="str">
            <v>HOSPITAL MESTRE VITALINO (COVID-19 CAMPANHA)</v>
          </cell>
          <cell r="E136" t="str">
            <v>FERNANDA DANIELLE SOUZA RIBEIRO</v>
          </cell>
          <cell r="F136" t="str">
            <v>1 - Médico</v>
          </cell>
          <cell r="G136">
            <v>225125</v>
          </cell>
          <cell r="H136" t="str">
            <v>12/2020</v>
          </cell>
          <cell r="J136">
            <v>456.61</v>
          </cell>
          <cell r="L136">
            <v>129.83307926800001</v>
          </cell>
          <cell r="M136">
            <v>1.19</v>
          </cell>
          <cell r="O136">
            <v>6.15</v>
          </cell>
          <cell r="P136">
            <v>1.23</v>
          </cell>
        </row>
        <row r="137">
          <cell r="C137" t="str">
            <v>HOSPITAL MESTRE VITALINO (COVID-19 CAMPANHA)</v>
          </cell>
          <cell r="E137" t="str">
            <v>FERNANDA GABRIELE DOS SANTOS SILVA</v>
          </cell>
          <cell r="F137" t="str">
            <v>2 - Outros Profissionais da Saúde</v>
          </cell>
          <cell r="G137">
            <v>322205</v>
          </cell>
          <cell r="H137" t="str">
            <v>12/2020</v>
          </cell>
          <cell r="J137">
            <v>184.51</v>
          </cell>
          <cell r="L137">
            <v>129.83307926800001</v>
          </cell>
          <cell r="M137">
            <v>24.25</v>
          </cell>
          <cell r="O137">
            <v>2.0099999999999998</v>
          </cell>
        </row>
        <row r="138">
          <cell r="C138" t="str">
            <v>HOSPITAL MESTRE VITALINO (COVID-19 CAMPANHA)</v>
          </cell>
          <cell r="E138" t="str">
            <v>FILIPE DE LIMA SALES</v>
          </cell>
          <cell r="F138" t="str">
            <v>2 - Outros Profissionais da Saúde</v>
          </cell>
          <cell r="G138">
            <v>322205</v>
          </cell>
          <cell r="H138" t="str">
            <v>12/2020</v>
          </cell>
          <cell r="J138">
            <v>188.63</v>
          </cell>
          <cell r="L138">
            <v>129.83307926800001</v>
          </cell>
          <cell r="M138">
            <v>24.25</v>
          </cell>
          <cell r="O138">
            <v>2.0099999999999998</v>
          </cell>
        </row>
        <row r="139">
          <cell r="C139" t="str">
            <v>HOSPITAL MESTRE VITALINO (COVID-19 CAMPANHA)</v>
          </cell>
          <cell r="E139" t="str">
            <v>FLAVIA MARIA DA SILVA</v>
          </cell>
          <cell r="F139" t="str">
            <v>2 - Outros Profissionais da Saúde</v>
          </cell>
          <cell r="G139">
            <v>322205</v>
          </cell>
          <cell r="H139" t="str">
            <v>12/2020</v>
          </cell>
          <cell r="J139">
            <v>255.46</v>
          </cell>
          <cell r="L139">
            <v>129.83307926800001</v>
          </cell>
          <cell r="M139">
            <v>24.25</v>
          </cell>
          <cell r="O139">
            <v>2.0099999999999998</v>
          </cell>
          <cell r="U139">
            <v>66.11</v>
          </cell>
          <cell r="X139" t="str">
            <v>AUX. CRECHE I</v>
          </cell>
        </row>
        <row r="140">
          <cell r="C140" t="str">
            <v>HOSPITAL MESTRE VITALINO (COVID-19 CAMPANHA)</v>
          </cell>
          <cell r="E140" t="str">
            <v>FLAVIANE APARECIDA OLIMPIO</v>
          </cell>
          <cell r="F140" t="str">
            <v>2 - Outros Profissionais da Saúde</v>
          </cell>
          <cell r="G140">
            <v>322205</v>
          </cell>
          <cell r="H140" t="str">
            <v>12/2020</v>
          </cell>
          <cell r="J140">
            <v>225.31</v>
          </cell>
          <cell r="L140">
            <v>129.83307926800001</v>
          </cell>
          <cell r="M140">
            <v>24.25</v>
          </cell>
          <cell r="O140">
            <v>2.0099999999999998</v>
          </cell>
          <cell r="R140">
            <v>211.2</v>
          </cell>
          <cell r="S140">
            <v>72.739999999999995</v>
          </cell>
        </row>
        <row r="141">
          <cell r="C141" t="str">
            <v>HOSPITAL MESTRE VITALINO (COVID-19 CAMPANHA)</v>
          </cell>
          <cell r="E141" t="str">
            <v>FLAVIO HENRIQUE LOYOLA SANTOS</v>
          </cell>
          <cell r="F141" t="str">
            <v>1 - Médico</v>
          </cell>
          <cell r="G141">
            <v>225150</v>
          </cell>
          <cell r="H141" t="str">
            <v>12/2020</v>
          </cell>
          <cell r="J141">
            <v>1474.35</v>
          </cell>
          <cell r="L141">
            <v>129.83307926800001</v>
          </cell>
          <cell r="M141">
            <v>2.75</v>
          </cell>
          <cell r="O141">
            <v>6.15</v>
          </cell>
          <cell r="P141">
            <v>1.23</v>
          </cell>
        </row>
        <row r="142">
          <cell r="C142" t="str">
            <v>HOSPITAL MESTRE VITALINO (COVID-19 CAMPANHA)</v>
          </cell>
          <cell r="E142" t="str">
            <v>GABRIELA GOMES PEREIRA</v>
          </cell>
          <cell r="F142" t="str">
            <v>1 - Médico</v>
          </cell>
          <cell r="G142">
            <v>225125</v>
          </cell>
          <cell r="H142" t="str">
            <v>12/2020</v>
          </cell>
          <cell r="J142">
            <v>1193.5999999999999</v>
          </cell>
          <cell r="L142">
            <v>129.83307926800001</v>
          </cell>
          <cell r="M142">
            <v>2.75</v>
          </cell>
          <cell r="O142">
            <v>6.15</v>
          </cell>
          <cell r="P142">
            <v>1.23</v>
          </cell>
        </row>
        <row r="143">
          <cell r="C143" t="str">
            <v>HOSPITAL MESTRE VITALINO (COVID-19 CAMPANHA)</v>
          </cell>
          <cell r="E143" t="str">
            <v>GABRIELLE OLIVEIRA DA SILVA</v>
          </cell>
          <cell r="F143" t="str">
            <v>3 - Administrativo</v>
          </cell>
          <cell r="G143">
            <v>411010</v>
          </cell>
          <cell r="H143" t="str">
            <v>12/2020</v>
          </cell>
          <cell r="J143">
            <v>104.32</v>
          </cell>
          <cell r="L143">
            <v>129.83307926800001</v>
          </cell>
          <cell r="M143">
            <v>23.18</v>
          </cell>
          <cell r="O143">
            <v>2.0099999999999998</v>
          </cell>
          <cell r="R143">
            <v>211.2</v>
          </cell>
          <cell r="S143">
            <v>69.55</v>
          </cell>
        </row>
        <row r="144">
          <cell r="C144" t="str">
            <v>HOSPITAL MESTRE VITALINO (COVID-19 CAMPANHA)</v>
          </cell>
          <cell r="E144" t="str">
            <v>GABRYELE PEREIRA DA SILVA</v>
          </cell>
          <cell r="F144" t="str">
            <v>2 - Outros Profissionais da Saúde</v>
          </cell>
          <cell r="G144">
            <v>521130</v>
          </cell>
          <cell r="H144" t="str">
            <v>12/2020</v>
          </cell>
          <cell r="J144">
            <v>159.79</v>
          </cell>
          <cell r="L144">
            <v>129.83307926800001</v>
          </cell>
          <cell r="M144">
            <v>20.95</v>
          </cell>
          <cell r="O144">
            <v>2.0099999999999998</v>
          </cell>
          <cell r="R144">
            <v>105.6</v>
          </cell>
          <cell r="S144">
            <v>62.85</v>
          </cell>
        </row>
        <row r="145">
          <cell r="C145" t="str">
            <v>HOSPITAL MESTRE VITALINO (COVID-19 CAMPANHA)</v>
          </cell>
          <cell r="E145" t="str">
            <v>GEANE IRACEMA DA SILVA</v>
          </cell>
          <cell r="F145" t="str">
            <v>2 - Outros Profissionais da Saúde</v>
          </cell>
          <cell r="G145">
            <v>322205</v>
          </cell>
          <cell r="H145" t="str">
            <v>12/2020</v>
          </cell>
          <cell r="J145">
            <v>95.58</v>
          </cell>
          <cell r="L145">
            <v>129.83307926800001</v>
          </cell>
          <cell r="M145">
            <v>13.74</v>
          </cell>
          <cell r="O145">
            <v>2.0099999999999998</v>
          </cell>
        </row>
        <row r="146">
          <cell r="C146" t="str">
            <v>HOSPITAL MESTRE VITALINO (COVID-19 CAMPANHA)</v>
          </cell>
          <cell r="E146" t="str">
            <v>GERFFSON BARBOSA DE MELO</v>
          </cell>
          <cell r="F146" t="str">
            <v>3 - Administrativo</v>
          </cell>
          <cell r="G146">
            <v>411010</v>
          </cell>
          <cell r="H146" t="str">
            <v>12/2020</v>
          </cell>
          <cell r="J146">
            <v>177.95</v>
          </cell>
          <cell r="L146">
            <v>129.83307926800001</v>
          </cell>
          <cell r="M146">
            <v>23.18</v>
          </cell>
          <cell r="O146">
            <v>2.0099999999999998</v>
          </cell>
          <cell r="R146">
            <v>211.2</v>
          </cell>
          <cell r="S146">
            <v>69.55</v>
          </cell>
        </row>
        <row r="147">
          <cell r="C147" t="str">
            <v>HOSPITAL MESTRE VITALINO (COVID-19 CAMPANHA)</v>
          </cell>
          <cell r="E147" t="str">
            <v>GESELTON SERAFIM DE MENEZES</v>
          </cell>
          <cell r="F147" t="str">
            <v>2 - Outros Profissionais da Saúde</v>
          </cell>
          <cell r="G147">
            <v>521130</v>
          </cell>
          <cell r="H147" t="str">
            <v>12/2020</v>
          </cell>
          <cell r="J147">
            <v>61.99</v>
          </cell>
          <cell r="L147">
            <v>129.83307926800001</v>
          </cell>
          <cell r="M147">
            <v>11.17</v>
          </cell>
          <cell r="O147">
            <v>2.0099999999999998</v>
          </cell>
        </row>
        <row r="148">
          <cell r="C148" t="str">
            <v>HOSPITAL MESTRE VITALINO (COVID-19 CAMPANHA)</v>
          </cell>
          <cell r="E148" t="str">
            <v>GETULIO SILVA DE NARCISO</v>
          </cell>
          <cell r="F148" t="str">
            <v>3 - Administrativo</v>
          </cell>
          <cell r="G148">
            <v>514320</v>
          </cell>
          <cell r="H148" t="str">
            <v>12/2020</v>
          </cell>
          <cell r="J148">
            <v>163.99</v>
          </cell>
          <cell r="L148">
            <v>129.83307926800001</v>
          </cell>
          <cell r="M148">
            <v>20.95</v>
          </cell>
          <cell r="O148">
            <v>2.0099999999999998</v>
          </cell>
          <cell r="R148">
            <v>211.2</v>
          </cell>
          <cell r="S148">
            <v>62.85</v>
          </cell>
        </row>
        <row r="149">
          <cell r="C149" t="str">
            <v>HOSPITAL MESTRE VITALINO (COVID-19 CAMPANHA)</v>
          </cell>
          <cell r="E149" t="str">
            <v>GEYSA LARYSSA NUNES LOPES XAVIER</v>
          </cell>
          <cell r="F149" t="str">
            <v>2 - Outros Profissionais da Saúde</v>
          </cell>
          <cell r="G149">
            <v>223505</v>
          </cell>
          <cell r="H149" t="str">
            <v>12/2020</v>
          </cell>
          <cell r="J149">
            <v>307.3</v>
          </cell>
          <cell r="L149">
            <v>129.83307926800001</v>
          </cell>
          <cell r="M149">
            <v>2.66</v>
          </cell>
          <cell r="O149">
            <v>1.68</v>
          </cell>
        </row>
        <row r="150">
          <cell r="C150" t="str">
            <v>HOSPITAL MESTRE VITALINO (COVID-19 CAMPANHA)</v>
          </cell>
          <cell r="E150" t="str">
            <v>GISLAINE DANIELE DE AZEVEDO SILVA</v>
          </cell>
          <cell r="F150" t="str">
            <v>2 - Outros Profissionais da Saúde</v>
          </cell>
          <cell r="G150">
            <v>322205</v>
          </cell>
          <cell r="H150" t="str">
            <v>12/2020</v>
          </cell>
          <cell r="J150">
            <v>187.37</v>
          </cell>
          <cell r="L150">
            <v>129.83307926800001</v>
          </cell>
          <cell r="M150">
            <v>24.25</v>
          </cell>
          <cell r="O150">
            <v>2.0099999999999998</v>
          </cell>
        </row>
        <row r="151">
          <cell r="C151" t="str">
            <v>HOSPITAL MESTRE VITALINO (COVID-19 CAMPANHA)</v>
          </cell>
          <cell r="E151" t="str">
            <v>GISLAINE LOPES DA SILVA</v>
          </cell>
          <cell r="F151" t="str">
            <v>3 - Administrativo</v>
          </cell>
          <cell r="G151">
            <v>763305</v>
          </cell>
          <cell r="H151" t="str">
            <v>12/2020</v>
          </cell>
          <cell r="J151">
            <v>127.01</v>
          </cell>
          <cell r="L151">
            <v>0</v>
          </cell>
          <cell r="O151">
            <v>2.0099999999999998</v>
          </cell>
        </row>
        <row r="152">
          <cell r="C152" t="str">
            <v>HOSPITAL MESTRE VITALINO (COVID-19 CAMPANHA)</v>
          </cell>
          <cell r="E152" t="str">
            <v>GISLANDIA JOSEFA DA SILVA</v>
          </cell>
          <cell r="F152" t="str">
            <v>2 - Outros Profissionais da Saúde</v>
          </cell>
          <cell r="G152">
            <v>322205</v>
          </cell>
          <cell r="H152" t="str">
            <v>12/2020</v>
          </cell>
          <cell r="J152">
            <v>167.61</v>
          </cell>
          <cell r="L152">
            <v>129.83307926800001</v>
          </cell>
          <cell r="M152">
            <v>24.25</v>
          </cell>
          <cell r="O152">
            <v>2.0099999999999998</v>
          </cell>
        </row>
        <row r="153">
          <cell r="C153" t="str">
            <v>HOSPITAL MESTRE VITALINO (COVID-19 CAMPANHA)</v>
          </cell>
          <cell r="E153" t="str">
            <v>GLAUCEMBERG FLORENCIO DA SILVA</v>
          </cell>
          <cell r="F153" t="str">
            <v>3 - Administrativo</v>
          </cell>
          <cell r="G153">
            <v>514320</v>
          </cell>
          <cell r="H153" t="str">
            <v>12/2020</v>
          </cell>
          <cell r="J153">
            <v>0</v>
          </cell>
          <cell r="L153">
            <v>0</v>
          </cell>
          <cell r="O153">
            <v>2.0099999999999998</v>
          </cell>
        </row>
        <row r="154">
          <cell r="C154" t="str">
            <v>HOSPITAL MESTRE VITALINO (COVID-19 CAMPANHA)</v>
          </cell>
          <cell r="E154" t="str">
            <v>GLAYDSON GALDINO DE AGUIAR</v>
          </cell>
          <cell r="F154" t="str">
            <v>2 - Outros Profissionais da Saúde</v>
          </cell>
          <cell r="G154">
            <v>322205</v>
          </cell>
          <cell r="H154" t="str">
            <v>12/2020</v>
          </cell>
          <cell r="J154">
            <v>201.49</v>
          </cell>
          <cell r="L154">
            <v>129.83307926800001</v>
          </cell>
          <cell r="M154">
            <v>24.25</v>
          </cell>
          <cell r="O154">
            <v>2.0099999999999998</v>
          </cell>
        </row>
        <row r="155">
          <cell r="C155" t="str">
            <v>HOSPITAL MESTRE VITALINO (COVID-19 CAMPANHA)</v>
          </cell>
          <cell r="E155" t="str">
            <v>GLEYDSON WECKSLEY FERREIRA DE SANTANA FRANÇA</v>
          </cell>
          <cell r="F155" t="str">
            <v>2 - Outros Profissionais da Saúde</v>
          </cell>
          <cell r="G155">
            <v>521130</v>
          </cell>
          <cell r="H155" t="str">
            <v>12/2020</v>
          </cell>
          <cell r="J155">
            <v>70.09</v>
          </cell>
          <cell r="L155">
            <v>129.83307926800001</v>
          </cell>
          <cell r="M155">
            <v>11.87</v>
          </cell>
          <cell r="O155">
            <v>2.0099999999999998</v>
          </cell>
        </row>
        <row r="156">
          <cell r="C156" t="str">
            <v>HOSPITAL MESTRE VITALINO (COVID-19 CAMPANHA)</v>
          </cell>
          <cell r="E156" t="str">
            <v>GRAYCE BETANIA SILVA DE TORRES RODRIGUES</v>
          </cell>
          <cell r="F156" t="str">
            <v>2 - Outros Profissionais da Saúde</v>
          </cell>
          <cell r="G156">
            <v>322205</v>
          </cell>
          <cell r="H156" t="str">
            <v>12/2020</v>
          </cell>
          <cell r="J156">
            <v>165.23</v>
          </cell>
          <cell r="L156">
            <v>129.83307926800001</v>
          </cell>
          <cell r="M156">
            <v>24.25</v>
          </cell>
          <cell r="O156">
            <v>2.0099999999999998</v>
          </cell>
        </row>
        <row r="157">
          <cell r="C157" t="str">
            <v>HOSPITAL MESTRE VITALINO (COVID-19 CAMPANHA)</v>
          </cell>
          <cell r="E157" t="str">
            <v>GUACYRA MAGALHAES PIRES BEZERRA</v>
          </cell>
          <cell r="F157" t="str">
            <v>1 - Médico</v>
          </cell>
          <cell r="G157">
            <v>131210</v>
          </cell>
          <cell r="H157" t="str">
            <v>12/2020</v>
          </cell>
          <cell r="J157">
            <v>1310.3699999999999</v>
          </cell>
          <cell r="L157">
            <v>0</v>
          </cell>
        </row>
        <row r="158">
          <cell r="C158" t="str">
            <v>HOSPITAL MESTRE VITALINO (COVID-19 CAMPANHA)</v>
          </cell>
          <cell r="E158" t="str">
            <v>GUSTAVO GONCALVES DA SILVA SANTOS</v>
          </cell>
          <cell r="F158" t="str">
            <v>3 - Administrativo</v>
          </cell>
          <cell r="G158">
            <v>517410</v>
          </cell>
          <cell r="H158" t="str">
            <v>12/2020</v>
          </cell>
          <cell r="J158">
            <v>178.97</v>
          </cell>
          <cell r="L158">
            <v>129.83307926800001</v>
          </cell>
          <cell r="M158">
            <v>20.95</v>
          </cell>
          <cell r="O158">
            <v>2.0099999999999998</v>
          </cell>
        </row>
        <row r="159">
          <cell r="C159" t="str">
            <v>HOSPITAL MESTRE VITALINO (COVID-19 CAMPANHA)</v>
          </cell>
          <cell r="E159" t="str">
            <v>GUSTAVO PEREIRA DE LUCENA</v>
          </cell>
          <cell r="F159" t="str">
            <v>2 - Outros Profissionais da Saúde</v>
          </cell>
          <cell r="G159">
            <v>223505</v>
          </cell>
          <cell r="H159" t="str">
            <v>12/2020</v>
          </cell>
          <cell r="J159">
            <v>421.93</v>
          </cell>
          <cell r="L159">
            <v>129.83307926800001</v>
          </cell>
          <cell r="M159">
            <v>3.53</v>
          </cell>
          <cell r="O159">
            <v>1.68</v>
          </cell>
          <cell r="R159">
            <v>158.4</v>
          </cell>
          <cell r="S159">
            <v>141.07</v>
          </cell>
        </row>
        <row r="160">
          <cell r="C160" t="str">
            <v>HOSPITAL MESTRE VITALINO (COVID-19 CAMPANHA)</v>
          </cell>
          <cell r="E160" t="str">
            <v>HELISSA DANIELLY BEZERRA TAVARES</v>
          </cell>
          <cell r="F160" t="str">
            <v>2 - Outros Profissionais da Saúde</v>
          </cell>
          <cell r="G160">
            <v>223505</v>
          </cell>
          <cell r="H160" t="str">
            <v>12/2020</v>
          </cell>
          <cell r="J160">
            <v>317.10000000000002</v>
          </cell>
          <cell r="L160">
            <v>129.83307926800001</v>
          </cell>
          <cell r="M160">
            <v>2.66</v>
          </cell>
          <cell r="O160">
            <v>1.68</v>
          </cell>
        </row>
        <row r="161">
          <cell r="C161" t="str">
            <v>HOSPITAL MESTRE VITALINO (COVID-19 CAMPANHA)</v>
          </cell>
          <cell r="E161" t="str">
            <v>HELMITON VIEIRA DE MOURA</v>
          </cell>
          <cell r="F161" t="str">
            <v>1 - Médico</v>
          </cell>
          <cell r="G161">
            <v>225150</v>
          </cell>
          <cell r="H161" t="str">
            <v>12/2020</v>
          </cell>
          <cell r="J161">
            <v>1185.92</v>
          </cell>
          <cell r="L161">
            <v>0</v>
          </cell>
        </row>
        <row r="162">
          <cell r="C162" t="str">
            <v>HOSPITAL MESTRE VITALINO (COVID-19 CAMPANHA)</v>
          </cell>
          <cell r="E162" t="str">
            <v>HENAGIO BATISTA DA SILVA</v>
          </cell>
          <cell r="F162" t="str">
            <v>2 - Outros Profissionais da Saúde</v>
          </cell>
          <cell r="G162">
            <v>251605</v>
          </cell>
          <cell r="H162" t="str">
            <v>12/2020</v>
          </cell>
          <cell r="J162">
            <v>231.12</v>
          </cell>
          <cell r="L162">
            <v>129.83307926800001</v>
          </cell>
          <cell r="M162">
            <v>37.82</v>
          </cell>
          <cell r="O162">
            <v>2.0099999999999998</v>
          </cell>
        </row>
        <row r="163">
          <cell r="C163" t="str">
            <v>HOSPITAL MESTRE VITALINO (COVID-19 CAMPANHA)</v>
          </cell>
          <cell r="E163" t="str">
            <v>HENRIQUE AUGUSTO ALVES DA COSTA NETO</v>
          </cell>
          <cell r="F163" t="str">
            <v>1 - Médico</v>
          </cell>
          <cell r="G163">
            <v>225125</v>
          </cell>
          <cell r="H163" t="str">
            <v>12/2020</v>
          </cell>
          <cell r="J163">
            <v>431.3</v>
          </cell>
          <cell r="L163">
            <v>129.83307926800001</v>
          </cell>
          <cell r="M163">
            <v>0.92</v>
          </cell>
          <cell r="O163">
            <v>6.15</v>
          </cell>
          <cell r="P163">
            <v>1.23</v>
          </cell>
        </row>
        <row r="164">
          <cell r="C164" t="str">
            <v>HOSPITAL MESTRE VITALINO (COVID-19 CAMPANHA)</v>
          </cell>
          <cell r="E164" t="str">
            <v>HENRIQUE CAVALCANTE DA SILVA</v>
          </cell>
          <cell r="F164" t="str">
            <v>2 - Outros Profissionais da Saúde</v>
          </cell>
          <cell r="G164">
            <v>223605</v>
          </cell>
          <cell r="H164" t="str">
            <v>12/2020</v>
          </cell>
          <cell r="J164">
            <v>298.22000000000003</v>
          </cell>
          <cell r="L164">
            <v>129.83307926800001</v>
          </cell>
          <cell r="M164">
            <v>2.3199999999999998</v>
          </cell>
          <cell r="O164">
            <v>1.68</v>
          </cell>
        </row>
        <row r="165">
          <cell r="C165" t="str">
            <v>HOSPITAL MESTRE VITALINO (COVID-19 CAMPANHA)</v>
          </cell>
          <cell r="E165" t="str">
            <v>HOSABIA PEREIRA DA SILVA</v>
          </cell>
          <cell r="F165" t="str">
            <v>3 - Administrativo</v>
          </cell>
          <cell r="G165">
            <v>513430</v>
          </cell>
          <cell r="H165" t="str">
            <v>12/2020</v>
          </cell>
          <cell r="J165">
            <v>161.34</v>
          </cell>
          <cell r="L165">
            <v>129.83307926800001</v>
          </cell>
          <cell r="M165">
            <v>20.95</v>
          </cell>
          <cell r="O165">
            <v>2.0099999999999998</v>
          </cell>
        </row>
        <row r="166">
          <cell r="C166" t="str">
            <v>HOSPITAL MESTRE VITALINO (COVID-19 CAMPANHA)</v>
          </cell>
          <cell r="E166" t="str">
            <v>HOSANA FERREIRA MARINHO</v>
          </cell>
          <cell r="F166" t="str">
            <v>2 - Outros Profissionais da Saúde</v>
          </cell>
          <cell r="G166">
            <v>322205</v>
          </cell>
          <cell r="H166" t="str">
            <v>12/2020</v>
          </cell>
          <cell r="J166">
            <v>237.34</v>
          </cell>
          <cell r="L166">
            <v>129.83307926800001</v>
          </cell>
          <cell r="M166">
            <v>24.25</v>
          </cell>
          <cell r="O166">
            <v>2.0099999999999998</v>
          </cell>
        </row>
        <row r="167">
          <cell r="C167" t="str">
            <v>HOSPITAL MESTRE VITALINO (COVID-19 CAMPANHA)</v>
          </cell>
          <cell r="E167" t="str">
            <v>IGOR HENRIQUE SOARES DE LIMA</v>
          </cell>
          <cell r="F167" t="str">
            <v>3 - Administrativo</v>
          </cell>
          <cell r="G167">
            <v>782305</v>
          </cell>
          <cell r="H167" t="str">
            <v>12/2020</v>
          </cell>
          <cell r="J167">
            <v>239.12</v>
          </cell>
          <cell r="L167">
            <v>129.83307926800001</v>
          </cell>
          <cell r="M167">
            <v>36.369999999999997</v>
          </cell>
          <cell r="O167">
            <v>3.65</v>
          </cell>
        </row>
        <row r="168">
          <cell r="C168" t="str">
            <v>HOSPITAL MESTRE VITALINO (COVID-19 CAMPANHA)</v>
          </cell>
          <cell r="E168" t="str">
            <v>INGRID LOUISE DE MOURA ARRUDA</v>
          </cell>
          <cell r="F168" t="str">
            <v>1 - Médico</v>
          </cell>
          <cell r="G168">
            <v>225125</v>
          </cell>
          <cell r="H168" t="str">
            <v>12/2020</v>
          </cell>
          <cell r="J168">
            <v>3104.94</v>
          </cell>
          <cell r="L168">
            <v>129.83307926800001</v>
          </cell>
          <cell r="M168">
            <v>2.75</v>
          </cell>
          <cell r="O168">
            <v>6.15</v>
          </cell>
          <cell r="P168">
            <v>1.23</v>
          </cell>
        </row>
        <row r="169">
          <cell r="C169" t="str">
            <v>HOSPITAL MESTRE VITALINO (COVID-19 CAMPANHA)</v>
          </cell>
          <cell r="E169" t="str">
            <v>IRANDIR MANOEL DA SILVA</v>
          </cell>
          <cell r="F169" t="str">
            <v>2 - Outros Profissionais da Saúde</v>
          </cell>
          <cell r="G169">
            <v>521130</v>
          </cell>
          <cell r="H169" t="str">
            <v>12/2020</v>
          </cell>
          <cell r="J169">
            <v>166.54</v>
          </cell>
          <cell r="L169">
            <v>129.83307926800001</v>
          </cell>
          <cell r="M169">
            <v>20.95</v>
          </cell>
          <cell r="O169">
            <v>2.0099999999999998</v>
          </cell>
        </row>
        <row r="170">
          <cell r="C170" t="str">
            <v>HOSPITAL MESTRE VITALINO (COVID-19 CAMPANHA)</v>
          </cell>
          <cell r="E170" t="str">
            <v>IRANILDE MENDES DO NASCIMENTO</v>
          </cell>
          <cell r="F170" t="str">
            <v>2 - Outros Profissionais da Saúde</v>
          </cell>
          <cell r="G170">
            <v>322205</v>
          </cell>
          <cell r="H170" t="str">
            <v>12/2020</v>
          </cell>
          <cell r="J170">
            <v>225.53</v>
          </cell>
          <cell r="L170">
            <v>129.83307926800001</v>
          </cell>
          <cell r="M170">
            <v>24.25</v>
          </cell>
          <cell r="O170">
            <v>2.0099999999999998</v>
          </cell>
        </row>
        <row r="171">
          <cell r="C171" t="str">
            <v>HOSPITAL MESTRE VITALINO (COVID-19 CAMPANHA)</v>
          </cell>
          <cell r="E171" t="str">
            <v>IRANILMA KARLA FERNANDES DE F LOPES</v>
          </cell>
          <cell r="F171" t="str">
            <v>3 - Administrativo</v>
          </cell>
          <cell r="G171">
            <v>513430</v>
          </cell>
          <cell r="H171" t="str">
            <v>12/2020</v>
          </cell>
          <cell r="J171">
            <v>166.34</v>
          </cell>
          <cell r="L171">
            <v>129.83307926800001</v>
          </cell>
          <cell r="M171">
            <v>20.95</v>
          </cell>
          <cell r="O171">
            <v>2.0099999999999998</v>
          </cell>
          <cell r="U171">
            <v>64</v>
          </cell>
          <cell r="X171" t="str">
            <v>AUX. CRECHE I</v>
          </cell>
        </row>
        <row r="172">
          <cell r="C172" t="str">
            <v>HOSPITAL MESTRE VITALINO (COVID-19 CAMPANHA)</v>
          </cell>
          <cell r="E172" t="str">
            <v>IRIS RAFAELA XAVIER DA SILVA</v>
          </cell>
          <cell r="F172" t="str">
            <v>2 - Outros Profissionais da Saúde</v>
          </cell>
          <cell r="G172">
            <v>322205</v>
          </cell>
          <cell r="H172" t="str">
            <v>12/2020</v>
          </cell>
          <cell r="J172">
            <v>103.01</v>
          </cell>
          <cell r="L172">
            <v>129.83307926800001</v>
          </cell>
          <cell r="M172">
            <v>13.74</v>
          </cell>
          <cell r="O172">
            <v>2.0099999999999998</v>
          </cell>
        </row>
        <row r="173">
          <cell r="C173" t="str">
            <v>HOSPITAL MESTRE VITALINO (COVID-19 CAMPANHA)</v>
          </cell>
          <cell r="E173" t="str">
            <v>ISAIAS NARCISO DE OLIVEIRA</v>
          </cell>
          <cell r="F173" t="str">
            <v>3 - Administrativo</v>
          </cell>
          <cell r="G173">
            <v>514320</v>
          </cell>
          <cell r="H173" t="str">
            <v>12/2020</v>
          </cell>
          <cell r="J173">
            <v>83.48</v>
          </cell>
          <cell r="L173">
            <v>129.83307926800001</v>
          </cell>
          <cell r="M173">
            <v>11.87</v>
          </cell>
          <cell r="O173">
            <v>2.0099999999999998</v>
          </cell>
        </row>
        <row r="174">
          <cell r="C174" t="str">
            <v>HOSPITAL MESTRE VITALINO (COVID-19 CAMPANHA)</v>
          </cell>
          <cell r="E174" t="str">
            <v>ITALO CESAR DOS SANTOS SILVA</v>
          </cell>
          <cell r="F174" t="str">
            <v>2 - Outros Profissionais da Saúde</v>
          </cell>
          <cell r="G174">
            <v>322205</v>
          </cell>
          <cell r="H174" t="str">
            <v>12/2020</v>
          </cell>
          <cell r="J174">
            <v>81.11</v>
          </cell>
          <cell r="L174">
            <v>129.83307926800001</v>
          </cell>
          <cell r="M174">
            <v>24.25</v>
          </cell>
          <cell r="O174">
            <v>2.0099999999999998</v>
          </cell>
        </row>
        <row r="175">
          <cell r="C175" t="str">
            <v>HOSPITAL MESTRE VITALINO (COVID-19 CAMPANHA)</v>
          </cell>
          <cell r="E175" t="str">
            <v>JACIANE TALITA DO NASCIMENTO FEITOZA</v>
          </cell>
          <cell r="F175" t="str">
            <v>2 - Outros Profissionais da Saúde</v>
          </cell>
          <cell r="G175">
            <v>223605</v>
          </cell>
          <cell r="H175" t="str">
            <v>12/2020</v>
          </cell>
          <cell r="J175">
            <v>281.31</v>
          </cell>
          <cell r="L175">
            <v>129.83307926800001</v>
          </cell>
          <cell r="M175">
            <v>2.3199999999999998</v>
          </cell>
          <cell r="O175">
            <v>1.68</v>
          </cell>
        </row>
        <row r="176">
          <cell r="C176" t="str">
            <v>HOSPITAL MESTRE VITALINO (COVID-19 CAMPANHA)</v>
          </cell>
          <cell r="E176" t="str">
            <v>JAILSON JOSE DA SILVA</v>
          </cell>
          <cell r="F176" t="str">
            <v>3 - Administrativo</v>
          </cell>
          <cell r="G176">
            <v>517410</v>
          </cell>
          <cell r="H176" t="str">
            <v>12/2020</v>
          </cell>
          <cell r="J176">
            <v>176.61</v>
          </cell>
          <cell r="L176">
            <v>129.83307926800001</v>
          </cell>
          <cell r="M176">
            <v>20.95</v>
          </cell>
          <cell r="O176">
            <v>2.0099999999999998</v>
          </cell>
        </row>
        <row r="177">
          <cell r="C177" t="str">
            <v>HOSPITAL MESTRE VITALINO (COVID-19 CAMPANHA)</v>
          </cell>
          <cell r="E177" t="str">
            <v>JAIR FERREIRA PEREIRA FILHO</v>
          </cell>
          <cell r="F177" t="str">
            <v>3 - Administrativo</v>
          </cell>
          <cell r="G177">
            <v>515110</v>
          </cell>
          <cell r="H177" t="str">
            <v>12/2020</v>
          </cell>
          <cell r="J177">
            <v>159.5</v>
          </cell>
          <cell r="L177">
            <v>129.83307926800001</v>
          </cell>
          <cell r="M177">
            <v>20.95</v>
          </cell>
          <cell r="O177">
            <v>2.0099999999999998</v>
          </cell>
        </row>
        <row r="178">
          <cell r="C178" t="str">
            <v>HOSPITAL MESTRE VITALINO (COVID-19 CAMPANHA)</v>
          </cell>
          <cell r="E178" t="str">
            <v>JANILY ALVES DE MEDEIROS CORDEIRO</v>
          </cell>
          <cell r="F178" t="str">
            <v>2 - Outros Profissionais da Saúde</v>
          </cell>
          <cell r="G178">
            <v>223505</v>
          </cell>
          <cell r="H178" t="str">
            <v>12/2020</v>
          </cell>
          <cell r="J178">
            <v>293.58999999999997</v>
          </cell>
          <cell r="L178">
            <v>129.83307926800001</v>
          </cell>
          <cell r="M178">
            <v>2.66</v>
          </cell>
          <cell r="O178">
            <v>1.68</v>
          </cell>
        </row>
        <row r="179">
          <cell r="C179" t="str">
            <v>HOSPITAL MESTRE VITALINO (COVID-19 CAMPANHA)</v>
          </cell>
          <cell r="E179" t="str">
            <v>JARDIAEL ITALO DE OLIVEIRA SILVA</v>
          </cell>
          <cell r="F179" t="str">
            <v>2 - Outros Profissionais da Saúde</v>
          </cell>
          <cell r="G179">
            <v>223605</v>
          </cell>
          <cell r="H179" t="str">
            <v>12/2020</v>
          </cell>
          <cell r="J179">
            <v>257.44</v>
          </cell>
          <cell r="L179">
            <v>129.83307926800001</v>
          </cell>
          <cell r="M179">
            <v>2.3199999999999998</v>
          </cell>
          <cell r="O179">
            <v>1.68</v>
          </cell>
        </row>
        <row r="180">
          <cell r="C180" t="str">
            <v>HOSPITAL MESTRE VITALINO (COVID-19 CAMPANHA)</v>
          </cell>
          <cell r="E180" t="str">
            <v>JEFFERSON DA SILVA SANTOS</v>
          </cell>
          <cell r="F180" t="str">
            <v>2 - Outros Profissionais da Saúde</v>
          </cell>
          <cell r="G180">
            <v>521130</v>
          </cell>
          <cell r="H180" t="str">
            <v>12/2020</v>
          </cell>
          <cell r="J180">
            <v>67.13</v>
          </cell>
          <cell r="L180">
            <v>129.83307926800001</v>
          </cell>
          <cell r="M180">
            <v>11.17</v>
          </cell>
          <cell r="O180">
            <v>2.0099999999999998</v>
          </cell>
        </row>
        <row r="181">
          <cell r="C181" t="str">
            <v>HOSPITAL MESTRE VITALINO (COVID-19 CAMPANHA)</v>
          </cell>
          <cell r="E181" t="str">
            <v>JELSON MOURA DE FARIAS</v>
          </cell>
          <cell r="F181" t="str">
            <v>3 - Administrativo</v>
          </cell>
          <cell r="G181">
            <v>517410</v>
          </cell>
          <cell r="H181" t="str">
            <v>12/2020</v>
          </cell>
          <cell r="J181">
            <v>97.23</v>
          </cell>
          <cell r="L181">
            <v>129.83307926800001</v>
          </cell>
          <cell r="M181">
            <v>16.059999999999999</v>
          </cell>
          <cell r="O181">
            <v>2.0099999999999998</v>
          </cell>
        </row>
        <row r="182">
          <cell r="C182" t="str">
            <v>HOSPITAL MESTRE VITALINO (COVID-19 CAMPANHA)</v>
          </cell>
          <cell r="E182" t="str">
            <v>JESSICA DRESIANE FERREIRA RIBEIRO</v>
          </cell>
          <cell r="F182" t="str">
            <v>2 - Outros Profissionais da Saúde</v>
          </cell>
          <cell r="G182">
            <v>223505</v>
          </cell>
          <cell r="H182" t="str">
            <v>12/2020</v>
          </cell>
          <cell r="J182">
            <v>381.06</v>
          </cell>
          <cell r="L182">
            <v>129.83307926800001</v>
          </cell>
          <cell r="M182">
            <v>2.66</v>
          </cell>
          <cell r="O182">
            <v>1.68</v>
          </cell>
        </row>
        <row r="183">
          <cell r="C183" t="str">
            <v>HOSPITAL MESTRE VITALINO (COVID-19 CAMPANHA)</v>
          </cell>
          <cell r="E183" t="str">
            <v>JESSICA MARQUES DOS SANTOS</v>
          </cell>
          <cell r="F183" t="str">
            <v>2 - Outros Profissionais da Saúde</v>
          </cell>
          <cell r="G183">
            <v>223505</v>
          </cell>
          <cell r="H183" t="str">
            <v>12/2020</v>
          </cell>
          <cell r="J183">
            <v>297.63</v>
          </cell>
          <cell r="L183">
            <v>129.83307926800001</v>
          </cell>
          <cell r="M183">
            <v>2.66</v>
          </cell>
          <cell r="O183">
            <v>1.68</v>
          </cell>
          <cell r="U183">
            <v>103.28</v>
          </cell>
          <cell r="X183" t="str">
            <v>AUX. CRECHE I</v>
          </cell>
        </row>
        <row r="184">
          <cell r="C184" t="str">
            <v>HOSPITAL MESTRE VITALINO (COVID-19 CAMPANHA)</v>
          </cell>
          <cell r="E184" t="str">
            <v>JESSYCA PALOMA DA SILVA BEZERRA</v>
          </cell>
          <cell r="F184" t="str">
            <v>3 - Administrativo</v>
          </cell>
          <cell r="G184">
            <v>513430</v>
          </cell>
          <cell r="H184" t="str">
            <v>12/2020</v>
          </cell>
          <cell r="J184">
            <v>42.11</v>
          </cell>
          <cell r="L184">
            <v>0</v>
          </cell>
          <cell r="O184">
            <v>2.0099999999999998</v>
          </cell>
        </row>
        <row r="185">
          <cell r="C185" t="str">
            <v>HOSPITAL MESTRE VITALINO (COVID-19 CAMPANHA)</v>
          </cell>
          <cell r="E185" t="str">
            <v>JEU DELMONDES DE CARVALHO JUNIOR</v>
          </cell>
          <cell r="F185" t="str">
            <v>1 - Médico</v>
          </cell>
          <cell r="G185">
            <v>225150</v>
          </cell>
          <cell r="H185" t="str">
            <v>12/2020</v>
          </cell>
          <cell r="J185">
            <v>3303.19</v>
          </cell>
          <cell r="L185">
            <v>0</v>
          </cell>
        </row>
        <row r="186">
          <cell r="C186" t="str">
            <v>HOSPITAL MESTRE VITALINO (COVID-19 CAMPANHA)</v>
          </cell>
          <cell r="E186" t="str">
            <v>JOAO GABRIEL ALCOFORADO SOUZA</v>
          </cell>
          <cell r="F186" t="str">
            <v>1 - Médico</v>
          </cell>
          <cell r="G186">
            <v>225150</v>
          </cell>
          <cell r="H186" t="str">
            <v>12/2020</v>
          </cell>
          <cell r="J186">
            <v>781.14</v>
          </cell>
          <cell r="L186">
            <v>129.83307926800001</v>
          </cell>
          <cell r="M186">
            <v>1.65</v>
          </cell>
          <cell r="O186">
            <v>6.15</v>
          </cell>
          <cell r="P186">
            <v>1.23</v>
          </cell>
        </row>
        <row r="187">
          <cell r="C187" t="str">
            <v>HOSPITAL MESTRE VITALINO (COVID-19 CAMPANHA)</v>
          </cell>
          <cell r="E187" t="str">
            <v>JOAO JOSE DOS SANTOS</v>
          </cell>
          <cell r="F187" t="str">
            <v>2 - Outros Profissionais da Saúde</v>
          </cell>
          <cell r="G187">
            <v>322205</v>
          </cell>
          <cell r="H187" t="str">
            <v>12/2020</v>
          </cell>
          <cell r="J187">
            <v>189.9</v>
          </cell>
          <cell r="L187">
            <v>129.83307926800001</v>
          </cell>
          <cell r="M187">
            <v>24.25</v>
          </cell>
          <cell r="O187">
            <v>2.0099999999999998</v>
          </cell>
          <cell r="R187">
            <v>211.2</v>
          </cell>
          <cell r="S187">
            <v>72.739999999999995</v>
          </cell>
        </row>
        <row r="188">
          <cell r="C188" t="str">
            <v>HOSPITAL MESTRE VITALINO (COVID-19 CAMPANHA)</v>
          </cell>
          <cell r="E188" t="str">
            <v>JOAO MATHEUS ALVES CARDOSO</v>
          </cell>
          <cell r="F188" t="str">
            <v>2 - Outros Profissionais da Saúde</v>
          </cell>
          <cell r="G188">
            <v>521130</v>
          </cell>
          <cell r="H188" t="str">
            <v>12/2020</v>
          </cell>
          <cell r="J188">
            <v>115.48</v>
          </cell>
          <cell r="L188">
            <v>129.83307926800001</v>
          </cell>
          <cell r="M188">
            <v>15.36</v>
          </cell>
          <cell r="O188">
            <v>2.0099999999999998</v>
          </cell>
          <cell r="R188">
            <v>290.39999999999998</v>
          </cell>
          <cell r="S188">
            <v>46.09</v>
          </cell>
        </row>
        <row r="189">
          <cell r="C189" t="str">
            <v>HOSPITAL MESTRE VITALINO (COVID-19 CAMPANHA)</v>
          </cell>
          <cell r="E189" t="str">
            <v>JOCKSON NIGEL SANTOS</v>
          </cell>
          <cell r="F189" t="str">
            <v>3 - Administrativo</v>
          </cell>
          <cell r="G189">
            <v>517410</v>
          </cell>
          <cell r="H189" t="str">
            <v>12/2020</v>
          </cell>
          <cell r="J189">
            <v>24.57</v>
          </cell>
          <cell r="L189">
            <v>129.83307926800001</v>
          </cell>
          <cell r="M189">
            <v>4.18</v>
          </cell>
          <cell r="O189">
            <v>2.0099999999999998</v>
          </cell>
        </row>
        <row r="190">
          <cell r="C190" t="str">
            <v>HOSPITAL MESTRE VITALINO (COVID-19 CAMPANHA)</v>
          </cell>
          <cell r="E190" t="str">
            <v>JOELIANE DO NASCIMENTO PACHECO</v>
          </cell>
          <cell r="F190" t="str">
            <v>2 - Outros Profissionais da Saúde</v>
          </cell>
          <cell r="G190">
            <v>521130</v>
          </cell>
          <cell r="H190" t="str">
            <v>12/2020</v>
          </cell>
          <cell r="J190">
            <v>156.66</v>
          </cell>
          <cell r="L190">
            <v>129.83307926800001</v>
          </cell>
          <cell r="M190">
            <v>20.95</v>
          </cell>
          <cell r="O190">
            <v>2.0099999999999998</v>
          </cell>
          <cell r="R190">
            <v>290.39999999999998</v>
          </cell>
          <cell r="S190">
            <v>62.85</v>
          </cell>
        </row>
        <row r="191">
          <cell r="C191" t="str">
            <v>HOSPITAL MESTRE VITALINO (COVID-19 CAMPANHA)</v>
          </cell>
          <cell r="E191" t="str">
            <v>JOICE CLEIDE PAULINO DA SILVA</v>
          </cell>
          <cell r="F191" t="str">
            <v>2 - Outros Profissionais da Saúde</v>
          </cell>
          <cell r="G191">
            <v>322205</v>
          </cell>
          <cell r="H191" t="str">
            <v>12/2020</v>
          </cell>
          <cell r="J191">
            <v>198.33</v>
          </cell>
          <cell r="L191">
            <v>129.83307926800001</v>
          </cell>
          <cell r="M191">
            <v>24.25</v>
          </cell>
          <cell r="O191">
            <v>2.0099999999999998</v>
          </cell>
        </row>
        <row r="192">
          <cell r="C192" t="str">
            <v>HOSPITAL MESTRE VITALINO (COVID-19 CAMPANHA)</v>
          </cell>
          <cell r="E192" t="str">
            <v>JONAS RODRIGUES OZORIO DA SILVA</v>
          </cell>
          <cell r="F192" t="str">
            <v>2 - Outros Profissionais da Saúde</v>
          </cell>
          <cell r="G192">
            <v>223605</v>
          </cell>
          <cell r="H192" t="str">
            <v>12/2020</v>
          </cell>
          <cell r="J192">
            <v>264.08</v>
          </cell>
          <cell r="L192">
            <v>129.83307926800001</v>
          </cell>
          <cell r="M192">
            <v>2.3199999999999998</v>
          </cell>
          <cell r="O192">
            <v>1.68</v>
          </cell>
        </row>
        <row r="193">
          <cell r="C193" t="str">
            <v>HOSPITAL MESTRE VITALINO (COVID-19 CAMPANHA)</v>
          </cell>
          <cell r="E193" t="str">
            <v>JORGE ALVES MARINHO FILHO</v>
          </cell>
          <cell r="F193" t="str">
            <v>1 - Médico</v>
          </cell>
          <cell r="G193">
            <v>225150</v>
          </cell>
          <cell r="H193" t="str">
            <v>12/2020</v>
          </cell>
          <cell r="J193">
            <v>1048.28</v>
          </cell>
          <cell r="L193">
            <v>0</v>
          </cell>
        </row>
        <row r="194">
          <cell r="C194" t="str">
            <v>HOSPITAL MESTRE VITALINO (COVID-19 CAMPANHA)</v>
          </cell>
          <cell r="E194" t="str">
            <v>JORGE AUGUSTO BEZERRA DA SILVA</v>
          </cell>
          <cell r="F194" t="str">
            <v>3 - Administrativo</v>
          </cell>
          <cell r="G194">
            <v>763305</v>
          </cell>
          <cell r="H194" t="str">
            <v>12/2020</v>
          </cell>
          <cell r="J194">
            <v>168.05</v>
          </cell>
          <cell r="L194">
            <v>129.83307926800001</v>
          </cell>
          <cell r="M194">
            <v>20.95</v>
          </cell>
          <cell r="O194">
            <v>2.0099999999999998</v>
          </cell>
        </row>
        <row r="195">
          <cell r="C195" t="str">
            <v>HOSPITAL MESTRE VITALINO (COVID-19 CAMPANHA)</v>
          </cell>
          <cell r="E195" t="str">
            <v>JOSE ADEMILSON DA SILVA RAPOSO</v>
          </cell>
          <cell r="F195" t="str">
            <v>2 - Outros Profissionais da Saúde</v>
          </cell>
          <cell r="G195">
            <v>322205</v>
          </cell>
          <cell r="H195" t="str">
            <v>12/2020</v>
          </cell>
          <cell r="J195">
            <v>192.91</v>
          </cell>
          <cell r="L195">
            <v>129.83307926800001</v>
          </cell>
          <cell r="M195">
            <v>24.25</v>
          </cell>
          <cell r="O195">
            <v>2.0099999999999998</v>
          </cell>
        </row>
        <row r="196">
          <cell r="C196" t="str">
            <v>HOSPITAL MESTRE VITALINO (COVID-19 CAMPANHA)</v>
          </cell>
          <cell r="E196" t="str">
            <v>JOSE ADRIANO LAURENTINO TORRES</v>
          </cell>
          <cell r="F196" t="str">
            <v>3 - Administrativo</v>
          </cell>
          <cell r="G196">
            <v>763305</v>
          </cell>
          <cell r="H196" t="str">
            <v>12/2020</v>
          </cell>
          <cell r="J196">
            <v>151.53</v>
          </cell>
          <cell r="L196">
            <v>129.83307926800001</v>
          </cell>
          <cell r="M196">
            <v>20.95</v>
          </cell>
          <cell r="O196">
            <v>2.0099999999999998</v>
          </cell>
        </row>
        <row r="197">
          <cell r="C197" t="str">
            <v>HOSPITAL MESTRE VITALINO (COVID-19 CAMPANHA)</v>
          </cell>
          <cell r="E197" t="str">
            <v>JOSE ALVES DA SILVA NETO</v>
          </cell>
          <cell r="F197" t="str">
            <v>3 - Administrativo</v>
          </cell>
          <cell r="G197">
            <v>517410</v>
          </cell>
          <cell r="H197" t="str">
            <v>12/2020</v>
          </cell>
          <cell r="J197">
            <v>0</v>
          </cell>
          <cell r="K197">
            <v>66.790000000000006</v>
          </cell>
          <cell r="L197">
            <v>129.83307926800001</v>
          </cell>
          <cell r="M197">
            <v>0.7</v>
          </cell>
          <cell r="O197">
            <v>2.0099999999999998</v>
          </cell>
        </row>
        <row r="198">
          <cell r="C198" t="str">
            <v>HOSPITAL MESTRE VITALINO (COVID-19 CAMPANHA)</v>
          </cell>
          <cell r="E198" t="str">
            <v>JOSE ALYSSON DE OLIVEIRA SANTOS</v>
          </cell>
          <cell r="F198" t="str">
            <v>3 - Administrativo</v>
          </cell>
          <cell r="G198">
            <v>782305</v>
          </cell>
          <cell r="H198" t="str">
            <v>12/2020</v>
          </cell>
          <cell r="J198">
            <v>311.88</v>
          </cell>
          <cell r="L198">
            <v>129.83307926800001</v>
          </cell>
          <cell r="M198">
            <v>36.369999999999997</v>
          </cell>
          <cell r="O198">
            <v>3.65</v>
          </cell>
        </row>
        <row r="199">
          <cell r="C199" t="str">
            <v>HOSPITAL MESTRE VITALINO (COVID-19 CAMPANHA)</v>
          </cell>
          <cell r="E199" t="str">
            <v>JOSE CAMILO DA SILVA FILHO</v>
          </cell>
          <cell r="F199" t="str">
            <v>2 - Outros Profissionais da Saúde</v>
          </cell>
          <cell r="G199">
            <v>322205</v>
          </cell>
          <cell r="H199" t="str">
            <v>12/2020</v>
          </cell>
          <cell r="J199">
            <v>244.75</v>
          </cell>
          <cell r="L199">
            <v>0</v>
          </cell>
          <cell r="O199">
            <v>2.0099999999999998</v>
          </cell>
        </row>
        <row r="200">
          <cell r="C200" t="str">
            <v>HOSPITAL MESTRE VITALINO (COVID-19 CAMPANHA)</v>
          </cell>
          <cell r="E200" t="str">
            <v>JOSE DARIO DOS SANTOS</v>
          </cell>
          <cell r="F200" t="str">
            <v>2 - Outros Profissionais da Saúde</v>
          </cell>
          <cell r="G200">
            <v>521130</v>
          </cell>
          <cell r="H200" t="str">
            <v>12/2020</v>
          </cell>
          <cell r="J200">
            <v>190.4</v>
          </cell>
          <cell r="L200">
            <v>129.83307926800001</v>
          </cell>
          <cell r="M200">
            <v>20.95</v>
          </cell>
          <cell r="O200">
            <v>2.0099999999999998</v>
          </cell>
        </row>
        <row r="201">
          <cell r="C201" t="str">
            <v>HOSPITAL MESTRE VITALINO (COVID-19 CAMPANHA)</v>
          </cell>
          <cell r="E201" t="str">
            <v>JOSE ELIVELTON BEZERRA DE BARROS</v>
          </cell>
          <cell r="F201" t="str">
            <v>3 - Administrativo</v>
          </cell>
          <cell r="G201">
            <v>411010</v>
          </cell>
          <cell r="H201" t="str">
            <v>12/2020</v>
          </cell>
          <cell r="J201">
            <v>173.4</v>
          </cell>
          <cell r="L201">
            <v>0</v>
          </cell>
          <cell r="O201">
            <v>2.0099999999999998</v>
          </cell>
        </row>
        <row r="202">
          <cell r="C202" t="str">
            <v>HOSPITAL MESTRE VITALINO (COVID-19 CAMPANHA)</v>
          </cell>
          <cell r="E202" t="str">
            <v>JOSE FABIO DA SILVA FILHO</v>
          </cell>
          <cell r="F202" t="str">
            <v>3 - Administrativo</v>
          </cell>
          <cell r="G202">
            <v>514320</v>
          </cell>
          <cell r="H202" t="str">
            <v>12/2020</v>
          </cell>
          <cell r="J202">
            <v>164.91</v>
          </cell>
          <cell r="L202">
            <v>129.83307926800001</v>
          </cell>
          <cell r="M202">
            <v>20.95</v>
          </cell>
          <cell r="O202">
            <v>2.0099999999999998</v>
          </cell>
        </row>
        <row r="203">
          <cell r="C203" t="str">
            <v>HOSPITAL MESTRE VITALINO (COVID-19 CAMPANHA)</v>
          </cell>
          <cell r="E203" t="str">
            <v>JOSE FRANCISCO PEREIRA DA SILVA</v>
          </cell>
          <cell r="F203" t="str">
            <v>2 - Outros Profissionais da Saúde</v>
          </cell>
          <cell r="G203">
            <v>521130</v>
          </cell>
          <cell r="H203" t="str">
            <v>12/2020</v>
          </cell>
          <cell r="J203">
            <v>157.47999999999999</v>
          </cell>
          <cell r="L203">
            <v>129.83307926800001</v>
          </cell>
          <cell r="M203">
            <v>20.95</v>
          </cell>
          <cell r="O203">
            <v>2.0099999999999998</v>
          </cell>
        </row>
        <row r="204">
          <cell r="C204" t="str">
            <v>HOSPITAL MESTRE VITALINO (COVID-19 CAMPANHA)</v>
          </cell>
          <cell r="E204" t="str">
            <v>JOSE GILSON DA SILVA</v>
          </cell>
          <cell r="F204" t="str">
            <v>2 - Outros Profissionais da Saúde</v>
          </cell>
          <cell r="G204">
            <v>322205</v>
          </cell>
          <cell r="H204" t="str">
            <v>12/2020</v>
          </cell>
          <cell r="J204">
            <v>98.35</v>
          </cell>
          <cell r="L204">
            <v>129.83307926800001</v>
          </cell>
          <cell r="M204">
            <v>12.93</v>
          </cell>
          <cell r="O204">
            <v>2.0099999999999998</v>
          </cell>
        </row>
        <row r="205">
          <cell r="C205" t="str">
            <v>HOSPITAL MESTRE VITALINO (COVID-19 CAMPANHA)</v>
          </cell>
          <cell r="E205" t="str">
            <v>JOSE IVO DA SILVA</v>
          </cell>
          <cell r="F205" t="str">
            <v>3 - Administrativo</v>
          </cell>
          <cell r="G205">
            <v>517410</v>
          </cell>
          <cell r="H205" t="str">
            <v>12/2020</v>
          </cell>
          <cell r="J205">
            <v>175.89</v>
          </cell>
          <cell r="L205">
            <v>129.83307926800001</v>
          </cell>
          <cell r="M205">
            <v>20.95</v>
          </cell>
          <cell r="O205">
            <v>2.0099999999999998</v>
          </cell>
        </row>
        <row r="206">
          <cell r="C206" t="str">
            <v>HOSPITAL MESTRE VITALINO (COVID-19 CAMPANHA)</v>
          </cell>
          <cell r="E206" t="str">
            <v>JOSE JONATAS FREIRE DE OLIVEIRA</v>
          </cell>
          <cell r="F206" t="str">
            <v>2 - Outros Profissionais da Saúde</v>
          </cell>
          <cell r="G206">
            <v>223605</v>
          </cell>
          <cell r="H206" t="str">
            <v>12/2020</v>
          </cell>
          <cell r="J206">
            <v>243.91</v>
          </cell>
          <cell r="L206">
            <v>129.83307926800001</v>
          </cell>
          <cell r="M206">
            <v>2.3199999999999998</v>
          </cell>
          <cell r="O206">
            <v>1.68</v>
          </cell>
        </row>
        <row r="207">
          <cell r="C207" t="str">
            <v>HOSPITAL MESTRE VITALINO (COVID-19 CAMPANHA)</v>
          </cell>
          <cell r="E207" t="str">
            <v>JOSE LEMOS NEVES JUNIOR</v>
          </cell>
          <cell r="F207" t="str">
            <v>1 - Médico</v>
          </cell>
          <cell r="G207">
            <v>225150</v>
          </cell>
          <cell r="H207" t="str">
            <v>12/2020</v>
          </cell>
          <cell r="J207">
            <v>534.44000000000005</v>
          </cell>
          <cell r="L207">
            <v>129.83307926800001</v>
          </cell>
          <cell r="M207">
            <v>1.28</v>
          </cell>
          <cell r="O207">
            <v>6.15</v>
          </cell>
          <cell r="P207">
            <v>1.23</v>
          </cell>
        </row>
        <row r="208">
          <cell r="C208" t="str">
            <v>HOSPITAL MESTRE VITALINO (COVID-19 CAMPANHA)</v>
          </cell>
          <cell r="E208" t="str">
            <v>JOSE PAIXAO DE OLIVEIRA</v>
          </cell>
          <cell r="F208" t="str">
            <v>3 - Administrativo</v>
          </cell>
          <cell r="G208">
            <v>312105</v>
          </cell>
          <cell r="H208" t="str">
            <v>12/2020</v>
          </cell>
          <cell r="J208">
            <v>221.58</v>
          </cell>
          <cell r="L208">
            <v>129.83307926800001</v>
          </cell>
          <cell r="M208">
            <v>28.31</v>
          </cell>
          <cell r="O208">
            <v>2.0099999999999998</v>
          </cell>
          <cell r="U208">
            <v>39.340000000000003</v>
          </cell>
          <cell r="X208" t="str">
            <v>AUX. FERRAMENTA</v>
          </cell>
        </row>
        <row r="209">
          <cell r="C209" t="str">
            <v>HOSPITAL MESTRE VITALINO (COVID-19 CAMPANHA)</v>
          </cell>
          <cell r="E209" t="str">
            <v>JOSE PAULO DE ALMEIDA</v>
          </cell>
          <cell r="F209" t="str">
            <v>2 - Outros Profissionais da Saúde</v>
          </cell>
          <cell r="G209">
            <v>322205</v>
          </cell>
          <cell r="H209" t="str">
            <v>12/2020</v>
          </cell>
          <cell r="J209">
            <v>204.35</v>
          </cell>
          <cell r="L209">
            <v>129.83307926800001</v>
          </cell>
          <cell r="M209">
            <v>24.25</v>
          </cell>
          <cell r="O209">
            <v>2.0099999999999998</v>
          </cell>
        </row>
        <row r="210">
          <cell r="C210" t="str">
            <v>HOSPITAL MESTRE VITALINO (COVID-19 CAMPANHA)</v>
          </cell>
          <cell r="E210" t="str">
            <v>JOSE ROBERTO DA SILVA</v>
          </cell>
          <cell r="F210" t="str">
            <v>2 - Outros Profissionais da Saúde</v>
          </cell>
          <cell r="G210">
            <v>322205</v>
          </cell>
          <cell r="H210" t="str">
            <v>12/2020</v>
          </cell>
          <cell r="J210">
            <v>209.35</v>
          </cell>
          <cell r="L210">
            <v>129.83307926800001</v>
          </cell>
          <cell r="M210">
            <v>24.25</v>
          </cell>
          <cell r="O210">
            <v>2.0099999999999998</v>
          </cell>
        </row>
        <row r="211">
          <cell r="C211" t="str">
            <v>HOSPITAL MESTRE VITALINO (COVID-19 CAMPANHA)</v>
          </cell>
          <cell r="E211" t="str">
            <v>JOSE WEMERSON DA SILVA</v>
          </cell>
          <cell r="F211" t="str">
            <v>3 - Administrativo</v>
          </cell>
          <cell r="G211">
            <v>514320</v>
          </cell>
          <cell r="H211" t="str">
            <v>12/2020</v>
          </cell>
          <cell r="J211">
            <v>184.18</v>
          </cell>
          <cell r="L211">
            <v>129.83307926800001</v>
          </cell>
          <cell r="M211">
            <v>20.95</v>
          </cell>
          <cell r="O211">
            <v>2.0099999999999998</v>
          </cell>
        </row>
        <row r="212">
          <cell r="C212" t="str">
            <v>HOSPITAL MESTRE VITALINO (COVID-19 CAMPANHA)</v>
          </cell>
          <cell r="E212" t="str">
            <v>JOSEANE MARIA DE MORAES</v>
          </cell>
          <cell r="F212" t="str">
            <v>2 - Outros Profissionais da Saúde</v>
          </cell>
          <cell r="G212">
            <v>322205</v>
          </cell>
          <cell r="H212" t="str">
            <v>12/2020</v>
          </cell>
          <cell r="J212">
            <v>28.57</v>
          </cell>
          <cell r="L212">
            <v>129.83307926800001</v>
          </cell>
          <cell r="M212">
            <v>4.8499999999999996</v>
          </cell>
          <cell r="O212">
            <v>2.0099999999999998</v>
          </cell>
        </row>
        <row r="213">
          <cell r="C213" t="str">
            <v>HOSPITAL MESTRE VITALINO (COVID-19 CAMPANHA)</v>
          </cell>
          <cell r="E213" t="str">
            <v>JOSEFA JARDIVANIA DOS SANTOS</v>
          </cell>
          <cell r="F213" t="str">
            <v>2 - Outros Profissionais da Saúde</v>
          </cell>
          <cell r="G213">
            <v>322205</v>
          </cell>
          <cell r="H213" t="str">
            <v>12/2020</v>
          </cell>
          <cell r="J213">
            <v>30.21</v>
          </cell>
          <cell r="L213">
            <v>129.83307926800001</v>
          </cell>
          <cell r="M213">
            <v>0.8</v>
          </cell>
          <cell r="O213">
            <v>2.0099999999999998</v>
          </cell>
        </row>
        <row r="214">
          <cell r="C214" t="str">
            <v>HOSPITAL MESTRE VITALINO (COVID-19 CAMPANHA)</v>
          </cell>
          <cell r="E214" t="str">
            <v>JOSIVAN JOAQUIM PAULO</v>
          </cell>
          <cell r="F214" t="str">
            <v>3 - Administrativo</v>
          </cell>
          <cell r="G214">
            <v>763305</v>
          </cell>
          <cell r="H214" t="str">
            <v>12/2020</v>
          </cell>
          <cell r="J214">
            <v>165.86</v>
          </cell>
          <cell r="L214">
            <v>129.83307926800001</v>
          </cell>
          <cell r="M214">
            <v>20.95</v>
          </cell>
          <cell r="O214">
            <v>2.0099999999999998</v>
          </cell>
        </row>
        <row r="215">
          <cell r="C215" t="str">
            <v>HOSPITAL MESTRE VITALINO (COVID-19 CAMPANHA)</v>
          </cell>
          <cell r="E215" t="str">
            <v>JOYCE ARAUJO SOUZA</v>
          </cell>
          <cell r="F215" t="str">
            <v>2 - Outros Profissionais da Saúde</v>
          </cell>
          <cell r="G215">
            <v>322205</v>
          </cell>
          <cell r="H215" t="str">
            <v>12/2020</v>
          </cell>
          <cell r="J215">
            <v>197.66</v>
          </cell>
          <cell r="L215">
            <v>129.83307926800001</v>
          </cell>
          <cell r="M215">
            <v>24.25</v>
          </cell>
          <cell r="O215">
            <v>2.0099999999999998</v>
          </cell>
        </row>
        <row r="216">
          <cell r="C216" t="str">
            <v>HOSPITAL MESTRE VITALINO (COVID-19 CAMPANHA)</v>
          </cell>
          <cell r="E216" t="str">
            <v>JUANA GRAZIELA PEREIRA DA SILVA</v>
          </cell>
          <cell r="F216" t="str">
            <v>2 - Outros Profissionais da Saúde</v>
          </cell>
          <cell r="G216">
            <v>322205</v>
          </cell>
          <cell r="H216" t="str">
            <v>12/2020</v>
          </cell>
          <cell r="J216">
            <v>167.68</v>
          </cell>
          <cell r="L216">
            <v>129.83307926800001</v>
          </cell>
          <cell r="M216">
            <v>24.25</v>
          </cell>
          <cell r="O216">
            <v>2.0099999999999998</v>
          </cell>
        </row>
        <row r="217">
          <cell r="C217" t="str">
            <v>HOSPITAL MESTRE VITALINO (COVID-19 CAMPANHA)</v>
          </cell>
          <cell r="E217" t="str">
            <v>JUCIELMA MARIA DA SILVA</v>
          </cell>
          <cell r="F217" t="str">
            <v>2 - Outros Profissionais da Saúde</v>
          </cell>
          <cell r="G217">
            <v>322205</v>
          </cell>
          <cell r="H217" t="str">
            <v>12/2020</v>
          </cell>
          <cell r="J217">
            <v>166.77</v>
          </cell>
          <cell r="L217">
            <v>129.83307926800001</v>
          </cell>
          <cell r="M217">
            <v>24.25</v>
          </cell>
          <cell r="O217">
            <v>2.0099999999999998</v>
          </cell>
        </row>
        <row r="218">
          <cell r="C218" t="str">
            <v>HOSPITAL MESTRE VITALINO (COVID-19 CAMPANHA)</v>
          </cell>
          <cell r="E218" t="str">
            <v>JULIANA ANDRESSA DA SILVA MOURA</v>
          </cell>
          <cell r="F218" t="str">
            <v>2 - Outros Profissionais da Saúde</v>
          </cell>
          <cell r="G218">
            <v>322205</v>
          </cell>
          <cell r="H218" t="str">
            <v>12/2020</v>
          </cell>
          <cell r="J218">
            <v>182.64</v>
          </cell>
          <cell r="L218">
            <v>0</v>
          </cell>
          <cell r="O218">
            <v>2.0099999999999998</v>
          </cell>
        </row>
        <row r="219">
          <cell r="C219" t="str">
            <v>HOSPITAL MESTRE VITALINO (COVID-19 CAMPANHA)</v>
          </cell>
          <cell r="E219" t="str">
            <v>JULIANA APOLINARIA DE MORAIS</v>
          </cell>
          <cell r="F219" t="str">
            <v>2 - Outros Profissionais da Saúde</v>
          </cell>
          <cell r="G219">
            <v>322205</v>
          </cell>
          <cell r="H219" t="str">
            <v>12/2020</v>
          </cell>
          <cell r="J219">
            <v>180.35</v>
          </cell>
          <cell r="L219">
            <v>129.83307926800001</v>
          </cell>
          <cell r="M219">
            <v>24.25</v>
          </cell>
          <cell r="O219">
            <v>2.0099999999999998</v>
          </cell>
        </row>
        <row r="220">
          <cell r="C220" t="str">
            <v>HOSPITAL MESTRE VITALINO (COVID-19 CAMPANHA)</v>
          </cell>
          <cell r="E220" t="str">
            <v>JULIANA CANDIDA DOS SANTOS</v>
          </cell>
          <cell r="F220" t="str">
            <v>2 - Outros Profissionais da Saúde</v>
          </cell>
          <cell r="G220">
            <v>322205</v>
          </cell>
          <cell r="H220" t="str">
            <v>12/2020</v>
          </cell>
          <cell r="J220">
            <v>200.2</v>
          </cell>
          <cell r="L220">
            <v>129.83307926800001</v>
          </cell>
          <cell r="M220">
            <v>24.25</v>
          </cell>
          <cell r="O220">
            <v>2.0099999999999998</v>
          </cell>
          <cell r="R220">
            <v>211.2</v>
          </cell>
          <cell r="S220">
            <v>72.739999999999995</v>
          </cell>
        </row>
        <row r="221">
          <cell r="C221" t="str">
            <v>HOSPITAL MESTRE VITALINO (COVID-19 CAMPANHA)</v>
          </cell>
          <cell r="E221" t="str">
            <v>JULIANA DOS SANTOS</v>
          </cell>
          <cell r="F221" t="str">
            <v>2 - Outros Profissionais da Saúde</v>
          </cell>
          <cell r="G221">
            <v>322205</v>
          </cell>
          <cell r="H221" t="str">
            <v>12/2020</v>
          </cell>
          <cell r="J221">
            <v>196.28</v>
          </cell>
          <cell r="L221">
            <v>129.83307926800001</v>
          </cell>
          <cell r="M221">
            <v>24.25</v>
          </cell>
          <cell r="O221">
            <v>2.0099999999999998</v>
          </cell>
        </row>
        <row r="222">
          <cell r="C222" t="str">
            <v>HOSPITAL MESTRE VITALINO (COVID-19 CAMPANHA)</v>
          </cell>
          <cell r="E222" t="str">
            <v>JULIANA GUEDES SILVA</v>
          </cell>
          <cell r="F222" t="str">
            <v>1 - Médico</v>
          </cell>
          <cell r="G222">
            <v>225125</v>
          </cell>
          <cell r="H222" t="str">
            <v>12/2020</v>
          </cell>
          <cell r="J222">
            <v>1143.7</v>
          </cell>
          <cell r="L222">
            <v>129.83307926800001</v>
          </cell>
          <cell r="M222">
            <v>2.75</v>
          </cell>
          <cell r="O222">
            <v>6.15</v>
          </cell>
          <cell r="P222">
            <v>1.23</v>
          </cell>
        </row>
        <row r="223">
          <cell r="C223" t="str">
            <v>HOSPITAL MESTRE VITALINO (COVID-19 CAMPANHA)</v>
          </cell>
          <cell r="E223" t="str">
            <v>KATHARYNA SORAYA BRAZ DE LUCENA SOARES</v>
          </cell>
          <cell r="F223" t="str">
            <v>2 - Outros Profissionais da Saúde</v>
          </cell>
          <cell r="G223">
            <v>322205</v>
          </cell>
          <cell r="H223" t="str">
            <v>12/2020</v>
          </cell>
          <cell r="J223">
            <v>192.8</v>
          </cell>
          <cell r="L223">
            <v>129.83307926800001</v>
          </cell>
          <cell r="M223">
            <v>24.25</v>
          </cell>
          <cell r="O223">
            <v>2.0099999999999998</v>
          </cell>
          <cell r="R223">
            <v>211.2</v>
          </cell>
          <cell r="S223">
            <v>72.739999999999995</v>
          </cell>
        </row>
        <row r="224">
          <cell r="C224" t="str">
            <v>HOSPITAL MESTRE VITALINO (COVID-19 CAMPANHA)</v>
          </cell>
          <cell r="E224" t="str">
            <v>KERRYAN SAULO DE MORAIS</v>
          </cell>
          <cell r="F224" t="str">
            <v>3 - Administrativo</v>
          </cell>
          <cell r="G224">
            <v>514320</v>
          </cell>
          <cell r="H224" t="str">
            <v>12/2020</v>
          </cell>
          <cell r="J224">
            <v>145.07</v>
          </cell>
          <cell r="L224">
            <v>0</v>
          </cell>
          <cell r="O224">
            <v>2.0099999999999998</v>
          </cell>
        </row>
        <row r="225">
          <cell r="C225" t="str">
            <v>HOSPITAL MESTRE VITALINO (COVID-19 CAMPANHA)</v>
          </cell>
          <cell r="E225" t="str">
            <v>KESIA ALMEIDA LIMA</v>
          </cell>
          <cell r="F225" t="str">
            <v>3 - Administrativo</v>
          </cell>
          <cell r="G225">
            <v>410105</v>
          </cell>
          <cell r="H225" t="str">
            <v>12/2020</v>
          </cell>
          <cell r="J225">
            <v>310</v>
          </cell>
          <cell r="L225">
            <v>0</v>
          </cell>
        </row>
        <row r="226">
          <cell r="C226" t="str">
            <v>HOSPITAL MESTRE VITALINO (COVID-19 CAMPANHA)</v>
          </cell>
          <cell r="E226" t="str">
            <v>KLARY GHEORGIA SILVEIRA MEDEIROS</v>
          </cell>
          <cell r="F226" t="str">
            <v>2 - Outros Profissionais da Saúde</v>
          </cell>
          <cell r="G226">
            <v>223605</v>
          </cell>
          <cell r="H226" t="str">
            <v>12/2020</v>
          </cell>
          <cell r="J226">
            <v>278.39</v>
          </cell>
          <cell r="L226">
            <v>129.83307926800001</v>
          </cell>
          <cell r="M226">
            <v>2.3199999999999998</v>
          </cell>
          <cell r="O226">
            <v>1.68</v>
          </cell>
        </row>
        <row r="227">
          <cell r="C227" t="str">
            <v>HOSPITAL MESTRE VITALINO (COVID-19 CAMPANHA)</v>
          </cell>
          <cell r="E227" t="str">
            <v>LACE FABIANA DE MORAES SILVA</v>
          </cell>
          <cell r="F227" t="str">
            <v>2 - Outros Profissionais da Saúde</v>
          </cell>
          <cell r="G227">
            <v>322205</v>
          </cell>
          <cell r="H227" t="str">
            <v>12/2020</v>
          </cell>
          <cell r="J227">
            <v>198.88</v>
          </cell>
          <cell r="L227">
            <v>129.83307926800001</v>
          </cell>
          <cell r="M227">
            <v>24.25</v>
          </cell>
          <cell r="O227">
            <v>2.0099999999999998</v>
          </cell>
        </row>
        <row r="228">
          <cell r="C228" t="str">
            <v>HOSPITAL MESTRE VITALINO (COVID-19 CAMPANHA)</v>
          </cell>
          <cell r="E228" t="str">
            <v>LAEDSON VIEIRA SOARES</v>
          </cell>
          <cell r="F228" t="str">
            <v>2 - Outros Profissionais da Saúde</v>
          </cell>
          <cell r="G228">
            <v>324115</v>
          </cell>
          <cell r="H228" t="str">
            <v>12/2020</v>
          </cell>
          <cell r="J228">
            <v>331.42</v>
          </cell>
          <cell r="L228">
            <v>129.83307926800001</v>
          </cell>
          <cell r="M228">
            <v>2.0299999999999998</v>
          </cell>
          <cell r="O228">
            <v>10</v>
          </cell>
        </row>
        <row r="229">
          <cell r="C229" t="str">
            <v>HOSPITAL MESTRE VITALINO (COVID-19 CAMPANHA)</v>
          </cell>
          <cell r="E229" t="str">
            <v>LAERCIO BRANDAO DE ARRUDA</v>
          </cell>
          <cell r="F229" t="str">
            <v>2 - Outros Profissionais da Saúde</v>
          </cell>
          <cell r="G229">
            <v>223405</v>
          </cell>
          <cell r="H229" t="str">
            <v>12/2020</v>
          </cell>
          <cell r="J229">
            <v>409.68</v>
          </cell>
          <cell r="L229">
            <v>129.83307926800001</v>
          </cell>
          <cell r="M229">
            <v>16.05</v>
          </cell>
          <cell r="O229">
            <v>2.0099999999999998</v>
          </cell>
        </row>
        <row r="230">
          <cell r="C230" t="str">
            <v>HOSPITAL MESTRE VITALINO (COVID-19 CAMPANHA)</v>
          </cell>
          <cell r="E230" t="str">
            <v>LAERTE FRANCISCO SOARES DE LIMA</v>
          </cell>
          <cell r="F230" t="str">
            <v>3 - Administrativo</v>
          </cell>
          <cell r="G230">
            <v>514320</v>
          </cell>
          <cell r="H230" t="str">
            <v>12/2020</v>
          </cell>
          <cell r="J230">
            <v>158.66999999999999</v>
          </cell>
          <cell r="L230">
            <v>129.83307926800001</v>
          </cell>
          <cell r="M230">
            <v>20.95</v>
          </cell>
          <cell r="O230">
            <v>2.0099999999999998</v>
          </cell>
        </row>
        <row r="231">
          <cell r="C231" t="str">
            <v>HOSPITAL MESTRE VITALINO (COVID-19 CAMPANHA)</v>
          </cell>
          <cell r="E231" t="str">
            <v>LARISSA MARIA DOS SANTOS SILVA</v>
          </cell>
          <cell r="F231" t="str">
            <v>3 - Administrativo</v>
          </cell>
          <cell r="G231">
            <v>513430</v>
          </cell>
          <cell r="H231" t="str">
            <v>12/2020</v>
          </cell>
          <cell r="J231">
            <v>78.25</v>
          </cell>
          <cell r="L231">
            <v>129.83307926800001</v>
          </cell>
          <cell r="M231">
            <v>11.87</v>
          </cell>
          <cell r="O231">
            <v>2.0099999999999998</v>
          </cell>
        </row>
        <row r="232">
          <cell r="C232" t="str">
            <v>HOSPITAL MESTRE VITALINO (COVID-19 CAMPANHA)</v>
          </cell>
          <cell r="E232" t="str">
            <v>LARISSA ROBERTA DE ANDRADE SILVA</v>
          </cell>
          <cell r="F232" t="str">
            <v>2 - Outros Profissionais da Saúde</v>
          </cell>
          <cell r="G232">
            <v>322205</v>
          </cell>
          <cell r="H232" t="str">
            <v>12/2020</v>
          </cell>
          <cell r="J232">
            <v>187.09</v>
          </cell>
          <cell r="L232">
            <v>129.83307926800001</v>
          </cell>
          <cell r="M232">
            <v>24.25</v>
          </cell>
          <cell r="O232">
            <v>2.0099999999999998</v>
          </cell>
        </row>
        <row r="233">
          <cell r="C233" t="str">
            <v>HOSPITAL MESTRE VITALINO (COVID-19 CAMPANHA)</v>
          </cell>
          <cell r="E233" t="str">
            <v>LARISSA THAIS SILVA DE SOUZA</v>
          </cell>
          <cell r="F233" t="str">
            <v>2 - Outros Profissionais da Saúde</v>
          </cell>
          <cell r="G233">
            <v>223505</v>
          </cell>
          <cell r="H233" t="str">
            <v>12/2020</v>
          </cell>
          <cell r="J233">
            <v>295.29000000000002</v>
          </cell>
          <cell r="L233">
            <v>129.83307926800001</v>
          </cell>
          <cell r="M233">
            <v>2.66</v>
          </cell>
          <cell r="O233">
            <v>1.68</v>
          </cell>
        </row>
        <row r="234">
          <cell r="C234" t="str">
            <v>HOSPITAL MESTRE VITALINO (COVID-19 CAMPANHA)</v>
          </cell>
          <cell r="E234" t="str">
            <v>LAURO VINICIUS MACHADO DA SILVA</v>
          </cell>
          <cell r="F234" t="str">
            <v>1 - Médico</v>
          </cell>
          <cell r="G234">
            <v>225125</v>
          </cell>
          <cell r="H234" t="str">
            <v>12/2020</v>
          </cell>
          <cell r="J234">
            <v>1378.1</v>
          </cell>
          <cell r="L234">
            <v>129.83307926800001</v>
          </cell>
          <cell r="M234">
            <v>2.75</v>
          </cell>
          <cell r="O234">
            <v>6.15</v>
          </cell>
          <cell r="P234">
            <v>1.23</v>
          </cell>
        </row>
        <row r="235">
          <cell r="C235" t="str">
            <v>HOSPITAL MESTRE VITALINO (COVID-19 CAMPANHA)</v>
          </cell>
          <cell r="E235" t="str">
            <v>LEANDRO ANDRADE ROSA</v>
          </cell>
          <cell r="F235" t="str">
            <v>3 - Administrativo</v>
          </cell>
          <cell r="G235">
            <v>420125</v>
          </cell>
          <cell r="H235" t="str">
            <v>12/2020</v>
          </cell>
          <cell r="J235">
            <v>310</v>
          </cell>
          <cell r="L235">
            <v>0</v>
          </cell>
        </row>
        <row r="236">
          <cell r="C236" t="str">
            <v>HOSPITAL MESTRE VITALINO (COVID-19 CAMPANHA)</v>
          </cell>
          <cell r="E236" t="str">
            <v>LEILA MARIA GALVAO SILVA</v>
          </cell>
          <cell r="F236" t="str">
            <v>2 - Outros Profissionais da Saúde</v>
          </cell>
          <cell r="G236">
            <v>324115</v>
          </cell>
          <cell r="H236" t="str">
            <v>12/2020</v>
          </cell>
          <cell r="J236">
            <v>29.93</v>
          </cell>
          <cell r="L236">
            <v>0</v>
          </cell>
          <cell r="M236">
            <v>0</v>
          </cell>
          <cell r="O236">
            <v>10</v>
          </cell>
        </row>
        <row r="237">
          <cell r="C237" t="str">
            <v>HOSPITAL MESTRE VITALINO (COVID-19 CAMPANHA)</v>
          </cell>
          <cell r="E237" t="str">
            <v>LEONA VALQUIRIA DA SILVA</v>
          </cell>
          <cell r="F237" t="str">
            <v>3 - Administrativo</v>
          </cell>
          <cell r="G237">
            <v>514320</v>
          </cell>
          <cell r="H237" t="str">
            <v>12/2020</v>
          </cell>
          <cell r="J237">
            <v>158.66999999999999</v>
          </cell>
          <cell r="L237">
            <v>129.83307926800001</v>
          </cell>
          <cell r="M237">
            <v>20.95</v>
          </cell>
          <cell r="O237">
            <v>2.0099999999999998</v>
          </cell>
        </row>
        <row r="238">
          <cell r="C238" t="str">
            <v>HOSPITAL MESTRE VITALINO (COVID-19 CAMPANHA)</v>
          </cell>
          <cell r="E238" t="str">
            <v>LIDIANE SANTANA DA SILVA</v>
          </cell>
          <cell r="F238" t="str">
            <v>2 - Outros Profissionais da Saúde</v>
          </cell>
          <cell r="G238">
            <v>322205</v>
          </cell>
          <cell r="H238" t="str">
            <v>12/2020</v>
          </cell>
          <cell r="J238">
            <v>193.68</v>
          </cell>
          <cell r="L238">
            <v>129.83307926800001</v>
          </cell>
          <cell r="M238">
            <v>24.25</v>
          </cell>
          <cell r="O238">
            <v>2.0099999999999998</v>
          </cell>
          <cell r="R238">
            <v>105.6</v>
          </cell>
          <cell r="S238">
            <v>72.739999999999995</v>
          </cell>
          <cell r="U238">
            <v>66.11</v>
          </cell>
          <cell r="X238" t="str">
            <v>AUX. CRECHE I</v>
          </cell>
        </row>
        <row r="239">
          <cell r="C239" t="str">
            <v>HOSPITAL MESTRE VITALINO (COVID-19 CAMPANHA)</v>
          </cell>
          <cell r="E239" t="str">
            <v>LINDACIR MARIA ALVES</v>
          </cell>
          <cell r="F239" t="str">
            <v>2 - Outros Profissionais da Saúde</v>
          </cell>
          <cell r="G239">
            <v>322205</v>
          </cell>
          <cell r="H239" t="str">
            <v>12/2020</v>
          </cell>
          <cell r="J239">
            <v>102.26</v>
          </cell>
          <cell r="L239">
            <v>129.83307926800001</v>
          </cell>
          <cell r="M239">
            <v>13.74</v>
          </cell>
          <cell r="O239">
            <v>2.0099999999999998</v>
          </cell>
        </row>
        <row r="240">
          <cell r="C240" t="str">
            <v>HOSPITAL MESTRE VITALINO (COVID-19 CAMPANHA)</v>
          </cell>
          <cell r="E240" t="str">
            <v>LINDALVA SIMAO DA SILVA BARROS</v>
          </cell>
          <cell r="F240" t="str">
            <v>2 - Outros Profissionais da Saúde</v>
          </cell>
          <cell r="G240">
            <v>322205</v>
          </cell>
          <cell r="H240" t="str">
            <v>12/2020</v>
          </cell>
          <cell r="J240">
            <v>232.6</v>
          </cell>
          <cell r="L240">
            <v>129.83307926800001</v>
          </cell>
          <cell r="M240">
            <v>24.25</v>
          </cell>
          <cell r="O240">
            <v>2.0099999999999998</v>
          </cell>
        </row>
        <row r="241">
          <cell r="C241" t="str">
            <v>HOSPITAL MESTRE VITALINO (COVID-19 CAMPANHA)</v>
          </cell>
          <cell r="E241" t="str">
            <v>LISLANNE MARIA DA SILVA</v>
          </cell>
          <cell r="F241" t="str">
            <v>3 - Administrativo</v>
          </cell>
          <cell r="G241">
            <v>514320</v>
          </cell>
          <cell r="H241" t="str">
            <v>12/2020</v>
          </cell>
          <cell r="J241">
            <v>151.51</v>
          </cell>
          <cell r="L241">
            <v>129.83307926800001</v>
          </cell>
          <cell r="M241">
            <v>20.25</v>
          </cell>
          <cell r="O241">
            <v>2.0099999999999998</v>
          </cell>
        </row>
        <row r="242">
          <cell r="C242" t="str">
            <v>HOSPITAL MESTRE VITALINO (COVID-19 CAMPANHA)</v>
          </cell>
          <cell r="E242" t="str">
            <v>LIVIO AMARO PEREIRA</v>
          </cell>
          <cell r="F242" t="str">
            <v>1 - Médico</v>
          </cell>
          <cell r="G242">
            <v>225125</v>
          </cell>
          <cell r="H242" t="str">
            <v>12/2020</v>
          </cell>
          <cell r="J242">
            <v>1005.64</v>
          </cell>
          <cell r="L242">
            <v>129.83307926800001</v>
          </cell>
          <cell r="M242">
            <v>2.57</v>
          </cell>
          <cell r="O242">
            <v>6.15</v>
          </cell>
          <cell r="P242">
            <v>1.23</v>
          </cell>
        </row>
        <row r="243">
          <cell r="C243" t="str">
            <v>HOSPITAL MESTRE VITALINO (COVID-19 CAMPANHA)</v>
          </cell>
          <cell r="E243" t="str">
            <v>LOREANE MARIA DA SILVA LIMA</v>
          </cell>
          <cell r="F243" t="str">
            <v>2 - Outros Profissionais da Saúde</v>
          </cell>
          <cell r="G243">
            <v>223605</v>
          </cell>
          <cell r="H243" t="str">
            <v>12/2020</v>
          </cell>
          <cell r="J243">
            <v>87.36</v>
          </cell>
          <cell r="L243">
            <v>129.83307926800001</v>
          </cell>
          <cell r="M243">
            <v>1</v>
          </cell>
          <cell r="O243">
            <v>1.68</v>
          </cell>
        </row>
        <row r="244">
          <cell r="C244" t="str">
            <v>HOSPITAL MESTRE VITALINO (COVID-19 CAMPANHA)</v>
          </cell>
          <cell r="E244" t="str">
            <v>LOURDES ADRIANA DOS SANTOS LIMA</v>
          </cell>
          <cell r="F244" t="str">
            <v>3 - Administrativo</v>
          </cell>
          <cell r="G244">
            <v>514320</v>
          </cell>
          <cell r="H244" t="str">
            <v>12/2020</v>
          </cell>
          <cell r="J244">
            <v>133.08000000000001</v>
          </cell>
          <cell r="L244">
            <v>0</v>
          </cell>
          <cell r="O244">
            <v>2.0099999999999998</v>
          </cell>
        </row>
        <row r="245">
          <cell r="C245" t="str">
            <v>HOSPITAL MESTRE VITALINO (COVID-19 CAMPANHA)</v>
          </cell>
          <cell r="E245" t="str">
            <v>LUANA CRISTINA ALBUQUERQUE BARBOSA</v>
          </cell>
          <cell r="F245" t="str">
            <v>2 - Outros Profissionais da Saúde</v>
          </cell>
          <cell r="G245">
            <v>223605</v>
          </cell>
          <cell r="H245" t="str">
            <v>12/2020</v>
          </cell>
          <cell r="J245">
            <v>318.20999999999998</v>
          </cell>
          <cell r="L245">
            <v>0</v>
          </cell>
          <cell r="O245">
            <v>1.68</v>
          </cell>
          <cell r="U245">
            <v>95.41</v>
          </cell>
          <cell r="X245" t="str">
            <v>AUX. CRECHE I</v>
          </cell>
        </row>
        <row r="246">
          <cell r="C246" t="str">
            <v>HOSPITAL MESTRE VITALINO (COVID-19 CAMPANHA)</v>
          </cell>
          <cell r="E246" t="str">
            <v>LUANA CRISTINA ALVES DA SILVA BARBOSA</v>
          </cell>
          <cell r="F246" t="str">
            <v>2 - Outros Profissionais da Saúde</v>
          </cell>
          <cell r="G246">
            <v>322205</v>
          </cell>
          <cell r="H246" t="str">
            <v>12/2020</v>
          </cell>
          <cell r="J246">
            <v>194.92</v>
          </cell>
          <cell r="L246">
            <v>129.83307926800001</v>
          </cell>
          <cell r="M246">
            <v>24.25</v>
          </cell>
          <cell r="O246">
            <v>2.0099999999999998</v>
          </cell>
        </row>
        <row r="247">
          <cell r="C247" t="str">
            <v>HOSPITAL MESTRE VITALINO (COVID-19 CAMPANHA)</v>
          </cell>
          <cell r="E247" t="str">
            <v>LUANA MARIA PEREIRA DA SILVA</v>
          </cell>
          <cell r="F247" t="str">
            <v>2 - Outros Profissionais da Saúde</v>
          </cell>
          <cell r="G247">
            <v>322205</v>
          </cell>
          <cell r="H247" t="str">
            <v>12/2020</v>
          </cell>
          <cell r="J247">
            <v>96.76</v>
          </cell>
          <cell r="L247">
            <v>129.83307926800001</v>
          </cell>
          <cell r="M247">
            <v>13.74</v>
          </cell>
          <cell r="O247">
            <v>2.0099999999999998</v>
          </cell>
        </row>
        <row r="248">
          <cell r="C248" t="str">
            <v>HOSPITAL MESTRE VITALINO (COVID-19 CAMPANHA)</v>
          </cell>
          <cell r="E248" t="str">
            <v>LUCAS MARCOS DA SILVA</v>
          </cell>
          <cell r="F248" t="str">
            <v>3 - Administrativo</v>
          </cell>
          <cell r="G248">
            <v>514320</v>
          </cell>
          <cell r="H248" t="str">
            <v>12/2020</v>
          </cell>
          <cell r="J248">
            <v>74.36</v>
          </cell>
          <cell r="L248">
            <v>129.83307926800001</v>
          </cell>
          <cell r="M248">
            <v>11.17</v>
          </cell>
          <cell r="O248">
            <v>2.0099999999999998</v>
          </cell>
        </row>
        <row r="249">
          <cell r="C249" t="str">
            <v>HOSPITAL MESTRE VITALINO (COVID-19 CAMPANHA)</v>
          </cell>
          <cell r="E249" t="str">
            <v>LUCIANA CLAUDINO ALVES DOS SANTOS</v>
          </cell>
          <cell r="F249" t="str">
            <v>2 - Outros Profissionais da Saúde</v>
          </cell>
          <cell r="G249">
            <v>322205</v>
          </cell>
          <cell r="H249" t="str">
            <v>12/2020</v>
          </cell>
          <cell r="J249">
            <v>175.68</v>
          </cell>
          <cell r="L249">
            <v>129.83307926800001</v>
          </cell>
          <cell r="M249">
            <v>24.25</v>
          </cell>
          <cell r="O249">
            <v>2.0099999999999998</v>
          </cell>
        </row>
        <row r="250">
          <cell r="C250" t="str">
            <v>HOSPITAL MESTRE VITALINO (COVID-19 CAMPANHA)</v>
          </cell>
          <cell r="E250" t="str">
            <v>LUCILENE MARIA DOS SANTOS SILVA</v>
          </cell>
          <cell r="F250" t="str">
            <v>2 - Outros Profissionais da Saúde</v>
          </cell>
          <cell r="G250">
            <v>322205</v>
          </cell>
          <cell r="H250" t="str">
            <v>12/2020</v>
          </cell>
          <cell r="J250">
            <v>190.11</v>
          </cell>
          <cell r="L250">
            <v>129.83307926800001</v>
          </cell>
          <cell r="M250">
            <v>24.25</v>
          </cell>
          <cell r="O250">
            <v>2.0099999999999998</v>
          </cell>
        </row>
        <row r="251">
          <cell r="C251" t="str">
            <v>HOSPITAL MESTRE VITALINO (COVID-19 CAMPANHA)</v>
          </cell>
          <cell r="E251" t="str">
            <v>LUDMILA GODINHO DA SILVEIRA</v>
          </cell>
          <cell r="F251" t="str">
            <v>1 - Médico</v>
          </cell>
          <cell r="G251">
            <v>225125</v>
          </cell>
          <cell r="H251" t="str">
            <v>12/2020</v>
          </cell>
          <cell r="J251">
            <v>1429.79</v>
          </cell>
          <cell r="L251">
            <v>129.83307926800001</v>
          </cell>
          <cell r="M251">
            <v>2.75</v>
          </cell>
          <cell r="O251">
            <v>6.15</v>
          </cell>
          <cell r="P251">
            <v>1.23</v>
          </cell>
        </row>
        <row r="252">
          <cell r="C252" t="str">
            <v>HOSPITAL MESTRE VITALINO (COVID-19 CAMPANHA)</v>
          </cell>
          <cell r="E252" t="str">
            <v>LUZINETE CORREIA DE LIMA GOUVEIA</v>
          </cell>
          <cell r="F252" t="str">
            <v>3 - Administrativo</v>
          </cell>
          <cell r="G252">
            <v>513430</v>
          </cell>
          <cell r="H252" t="str">
            <v>12/2020</v>
          </cell>
          <cell r="J252">
            <v>133</v>
          </cell>
          <cell r="L252">
            <v>129.83307926800001</v>
          </cell>
          <cell r="M252">
            <v>20.95</v>
          </cell>
          <cell r="O252">
            <v>2.0099999999999998</v>
          </cell>
        </row>
        <row r="253">
          <cell r="C253" t="str">
            <v>HOSPITAL MESTRE VITALINO (COVID-19 CAMPANHA)</v>
          </cell>
          <cell r="E253" t="str">
            <v>MANASSES MONTEIRO SILVA</v>
          </cell>
          <cell r="F253" t="str">
            <v>3 - Administrativo</v>
          </cell>
          <cell r="G253">
            <v>514320</v>
          </cell>
          <cell r="H253" t="str">
            <v>12/2020</v>
          </cell>
          <cell r="J253">
            <v>176</v>
          </cell>
          <cell r="L253">
            <v>129.83307926800001</v>
          </cell>
          <cell r="M253">
            <v>20.95</v>
          </cell>
          <cell r="O253">
            <v>2.0099999999999998</v>
          </cell>
        </row>
        <row r="254">
          <cell r="C254" t="str">
            <v>HOSPITAL MESTRE VITALINO (COVID-19 CAMPANHA)</v>
          </cell>
          <cell r="E254" t="str">
            <v>MANUEL ALEXANDRE DA SILVA</v>
          </cell>
          <cell r="F254" t="str">
            <v>2 - Outros Profissionais da Saúde</v>
          </cell>
          <cell r="G254">
            <v>223505</v>
          </cell>
          <cell r="H254" t="str">
            <v>12/2020</v>
          </cell>
          <cell r="J254">
            <v>304.45</v>
          </cell>
          <cell r="L254">
            <v>129.83307926800001</v>
          </cell>
          <cell r="M254">
            <v>2.66</v>
          </cell>
          <cell r="O254">
            <v>1.68</v>
          </cell>
        </row>
        <row r="255">
          <cell r="C255" t="str">
            <v>HOSPITAL MESTRE VITALINO (COVID-19 CAMPANHA)</v>
          </cell>
          <cell r="E255" t="str">
            <v>MARCEL ARAUJO DE ARRUDA</v>
          </cell>
          <cell r="F255" t="str">
            <v>1 - Médico</v>
          </cell>
          <cell r="G255">
            <v>225125</v>
          </cell>
          <cell r="H255" t="str">
            <v>12/2020</v>
          </cell>
          <cell r="J255">
            <v>1226.05</v>
          </cell>
          <cell r="L255">
            <v>129.83307926800001</v>
          </cell>
          <cell r="M255">
            <v>2.75</v>
          </cell>
          <cell r="O255">
            <v>6.15</v>
          </cell>
          <cell r="P255">
            <v>1.23</v>
          </cell>
        </row>
        <row r="256">
          <cell r="C256" t="str">
            <v>HOSPITAL MESTRE VITALINO (COVID-19 CAMPANHA)</v>
          </cell>
          <cell r="E256" t="str">
            <v>MARCELA DE OLIVEIRA SILVA</v>
          </cell>
          <cell r="F256" t="str">
            <v>2 - Outros Profissionais da Saúde</v>
          </cell>
          <cell r="G256">
            <v>322205</v>
          </cell>
          <cell r="H256" t="str">
            <v>12/2020</v>
          </cell>
          <cell r="J256">
            <v>221.02</v>
          </cell>
          <cell r="L256">
            <v>0</v>
          </cell>
          <cell r="O256">
            <v>2.0099999999999998</v>
          </cell>
        </row>
        <row r="257">
          <cell r="C257" t="str">
            <v>HOSPITAL MESTRE VITALINO (COVID-19 CAMPANHA)</v>
          </cell>
          <cell r="E257" t="str">
            <v>MARCELO BARBOSA CAVALCANTI</v>
          </cell>
          <cell r="F257" t="str">
            <v>3 - Administrativo</v>
          </cell>
          <cell r="G257">
            <v>410105</v>
          </cell>
          <cell r="H257" t="str">
            <v>12/2020</v>
          </cell>
          <cell r="J257">
            <v>826.67</v>
          </cell>
          <cell r="L257">
            <v>0</v>
          </cell>
        </row>
        <row r="258">
          <cell r="C258" t="str">
            <v>HOSPITAL MESTRE VITALINO (COVID-19 CAMPANHA)</v>
          </cell>
          <cell r="E258" t="str">
            <v>MARCELO JARDSON PEDRO DA SILVA</v>
          </cell>
          <cell r="F258" t="str">
            <v>2 - Outros Profissionais da Saúde</v>
          </cell>
          <cell r="G258">
            <v>223405</v>
          </cell>
          <cell r="H258" t="str">
            <v>12/2020</v>
          </cell>
          <cell r="J258">
            <v>318.2</v>
          </cell>
          <cell r="L258">
            <v>0</v>
          </cell>
        </row>
        <row r="259">
          <cell r="C259" t="str">
            <v>HOSPITAL MESTRE VITALINO (COVID-19 CAMPANHA)</v>
          </cell>
          <cell r="E259" t="str">
            <v>MARCIA PATRICIA DA SILVA</v>
          </cell>
          <cell r="F259" t="str">
            <v>3 - Administrativo</v>
          </cell>
          <cell r="G259">
            <v>513430</v>
          </cell>
          <cell r="H259" t="str">
            <v>12/2020</v>
          </cell>
          <cell r="J259">
            <v>74.819999999999993</v>
          </cell>
          <cell r="L259">
            <v>129.83307926800001</v>
          </cell>
          <cell r="M259">
            <v>11.87</v>
          </cell>
          <cell r="O259">
            <v>2.0099999999999998</v>
          </cell>
        </row>
        <row r="260">
          <cell r="C260" t="str">
            <v>HOSPITAL MESTRE VITALINO (COVID-19 CAMPANHA)</v>
          </cell>
          <cell r="E260" t="str">
            <v>MARCIANO MENDES ALEXANDRE</v>
          </cell>
          <cell r="F260" t="str">
            <v>2 - Outros Profissionais da Saúde</v>
          </cell>
          <cell r="G260">
            <v>322205</v>
          </cell>
          <cell r="H260" t="str">
            <v>12/2020</v>
          </cell>
          <cell r="J260">
            <v>204.53</v>
          </cell>
          <cell r="L260">
            <v>129.83307926800001</v>
          </cell>
          <cell r="M260">
            <v>24.25</v>
          </cell>
          <cell r="O260">
            <v>2.0099999999999998</v>
          </cell>
          <cell r="R260">
            <v>211.2</v>
          </cell>
          <cell r="S260">
            <v>72.739999999999995</v>
          </cell>
        </row>
        <row r="261">
          <cell r="C261" t="str">
            <v>HOSPITAL MESTRE VITALINO (COVID-19 CAMPANHA)</v>
          </cell>
          <cell r="E261" t="str">
            <v>MARCIO FERNANDES DA SILVA</v>
          </cell>
          <cell r="F261" t="str">
            <v>3 - Administrativo</v>
          </cell>
          <cell r="G261">
            <v>514320</v>
          </cell>
          <cell r="H261" t="str">
            <v>12/2020</v>
          </cell>
          <cell r="J261">
            <v>36.85</v>
          </cell>
          <cell r="L261">
            <v>129.83307926800001</v>
          </cell>
          <cell r="M261">
            <v>6.28</v>
          </cell>
          <cell r="O261">
            <v>2.0099999999999998</v>
          </cell>
        </row>
        <row r="262">
          <cell r="C262" t="str">
            <v>HOSPITAL MESTRE VITALINO (COVID-19 CAMPANHA)</v>
          </cell>
          <cell r="E262" t="str">
            <v>MARCO AURELIO PAVAO DA SILVA JUNIOR</v>
          </cell>
          <cell r="F262" t="str">
            <v>1 - Médico</v>
          </cell>
          <cell r="G262">
            <v>225150</v>
          </cell>
          <cell r="H262" t="str">
            <v>12/2020</v>
          </cell>
          <cell r="J262">
            <v>618.41</v>
          </cell>
          <cell r="L262">
            <v>129.83307926800001</v>
          </cell>
          <cell r="M262">
            <v>1.37</v>
          </cell>
          <cell r="O262">
            <v>6.15</v>
          </cell>
          <cell r="P262">
            <v>1.23</v>
          </cell>
        </row>
        <row r="263">
          <cell r="C263" t="str">
            <v>HOSPITAL MESTRE VITALINO (COVID-19 CAMPANHA)</v>
          </cell>
          <cell r="E263" t="str">
            <v>MARCOS ANTONIO DA SILVA JUNIOR</v>
          </cell>
          <cell r="F263" t="str">
            <v>2 - Outros Profissionais da Saúde</v>
          </cell>
          <cell r="G263">
            <v>322205</v>
          </cell>
          <cell r="H263" t="str">
            <v>12/2020</v>
          </cell>
          <cell r="J263">
            <v>195.64</v>
          </cell>
          <cell r="L263">
            <v>129.83307926800001</v>
          </cell>
          <cell r="M263">
            <v>24.25</v>
          </cell>
          <cell r="O263">
            <v>2.0099999999999998</v>
          </cell>
        </row>
        <row r="264">
          <cell r="C264" t="str">
            <v>HOSPITAL MESTRE VITALINO (COVID-19 CAMPANHA)</v>
          </cell>
          <cell r="E264" t="str">
            <v>MARCOS SOUSA DE PAULO</v>
          </cell>
          <cell r="F264" t="str">
            <v>2 - Outros Profissionais da Saúde</v>
          </cell>
          <cell r="G264">
            <v>223505</v>
          </cell>
          <cell r="H264" t="str">
            <v>12/2020</v>
          </cell>
          <cell r="J264">
            <v>290.10000000000002</v>
          </cell>
          <cell r="L264">
            <v>129.83307926800001</v>
          </cell>
          <cell r="M264">
            <v>2.66</v>
          </cell>
          <cell r="O264">
            <v>1.68</v>
          </cell>
        </row>
        <row r="265">
          <cell r="C265" t="str">
            <v>HOSPITAL MESTRE VITALINO (COVID-19 CAMPANHA)</v>
          </cell>
          <cell r="E265" t="str">
            <v>MARIA ADEILDA DOS SANTOS</v>
          </cell>
          <cell r="F265" t="str">
            <v>2 - Outros Profissionais da Saúde</v>
          </cell>
          <cell r="G265">
            <v>322205</v>
          </cell>
          <cell r="H265" t="str">
            <v>12/2020</v>
          </cell>
          <cell r="J265">
            <v>40.479999999999997</v>
          </cell>
          <cell r="L265">
            <v>0</v>
          </cell>
          <cell r="M265">
            <v>0</v>
          </cell>
          <cell r="O265">
            <v>2.0099999999999998</v>
          </cell>
        </row>
        <row r="266">
          <cell r="C266" t="str">
            <v>HOSPITAL MESTRE VITALINO (COVID-19 CAMPANHA)</v>
          </cell>
          <cell r="E266" t="str">
            <v>MARIA ALICE SOUZA ARAUJO</v>
          </cell>
          <cell r="F266" t="str">
            <v>2 - Outros Profissionais da Saúde</v>
          </cell>
          <cell r="G266">
            <v>322205</v>
          </cell>
          <cell r="H266" t="str">
            <v>12/2020</v>
          </cell>
          <cell r="J266">
            <v>180.25</v>
          </cell>
          <cell r="L266">
            <v>129.83307926800001</v>
          </cell>
          <cell r="M266">
            <v>24.25</v>
          </cell>
          <cell r="O266">
            <v>2.0099999999999998</v>
          </cell>
        </row>
        <row r="267">
          <cell r="C267" t="str">
            <v>HOSPITAL MESTRE VITALINO (COVID-19 CAMPANHA)</v>
          </cell>
          <cell r="E267" t="str">
            <v>MARIA ANDREA DA SILVA</v>
          </cell>
          <cell r="F267" t="str">
            <v>3 - Administrativo</v>
          </cell>
          <cell r="G267">
            <v>411010</v>
          </cell>
          <cell r="H267" t="str">
            <v>12/2020</v>
          </cell>
          <cell r="J267">
            <v>228.54</v>
          </cell>
          <cell r="L267">
            <v>129.83307926800001</v>
          </cell>
          <cell r="M267">
            <v>23.18</v>
          </cell>
          <cell r="O267">
            <v>2.0099999999999998</v>
          </cell>
        </row>
        <row r="268">
          <cell r="C268" t="str">
            <v>HOSPITAL MESTRE VITALINO (COVID-19 CAMPANHA)</v>
          </cell>
          <cell r="E268" t="str">
            <v>MARIA ANGELICA DE AZEVEDO</v>
          </cell>
          <cell r="F268" t="str">
            <v>3 - Administrativo</v>
          </cell>
          <cell r="G268">
            <v>513430</v>
          </cell>
          <cell r="H268" t="str">
            <v>12/2020</v>
          </cell>
          <cell r="J268">
            <v>154.69</v>
          </cell>
          <cell r="L268">
            <v>129.83307926800001</v>
          </cell>
          <cell r="M268">
            <v>20.95</v>
          </cell>
          <cell r="O268">
            <v>2.0099999999999998</v>
          </cell>
        </row>
        <row r="269">
          <cell r="C269" t="str">
            <v>HOSPITAL MESTRE VITALINO (COVID-19 CAMPANHA)</v>
          </cell>
          <cell r="E269" t="str">
            <v>MARIA APARECIDA COELHO</v>
          </cell>
          <cell r="F269" t="str">
            <v>3 - Administrativo</v>
          </cell>
          <cell r="G269">
            <v>514320</v>
          </cell>
          <cell r="H269" t="str">
            <v>12/2020</v>
          </cell>
          <cell r="J269">
            <v>155.94999999999999</v>
          </cell>
          <cell r="L269">
            <v>129.83307926800001</v>
          </cell>
          <cell r="M269">
            <v>20.95</v>
          </cell>
          <cell r="O269">
            <v>2.0099999999999998</v>
          </cell>
          <cell r="R269">
            <v>211.2</v>
          </cell>
          <cell r="S269">
            <v>62.85</v>
          </cell>
          <cell r="U269">
            <v>64</v>
          </cell>
          <cell r="X269" t="str">
            <v>AUX. CRECHE I</v>
          </cell>
        </row>
        <row r="270">
          <cell r="C270" t="str">
            <v>HOSPITAL MESTRE VITALINO (COVID-19 CAMPANHA)</v>
          </cell>
          <cell r="E270" t="str">
            <v>MARIA APARECIDA DOS SANTOS</v>
          </cell>
          <cell r="F270" t="str">
            <v>3 - Administrativo</v>
          </cell>
          <cell r="G270">
            <v>514320</v>
          </cell>
          <cell r="H270" t="str">
            <v>12/2020</v>
          </cell>
          <cell r="J270">
            <v>167.49</v>
          </cell>
          <cell r="L270">
            <v>129.83307926800001</v>
          </cell>
          <cell r="M270">
            <v>20.95</v>
          </cell>
          <cell r="O270">
            <v>2.0099999999999998</v>
          </cell>
          <cell r="R270">
            <v>211.2</v>
          </cell>
          <cell r="S270">
            <v>62.85</v>
          </cell>
        </row>
        <row r="271">
          <cell r="C271" t="str">
            <v>HOSPITAL MESTRE VITALINO (COVID-19 CAMPANHA)</v>
          </cell>
          <cell r="E271" t="str">
            <v>MARIA AUDENICE BEZERRA DE CARVALHO</v>
          </cell>
          <cell r="F271" t="str">
            <v>2 - Outros Profissionais da Saúde</v>
          </cell>
          <cell r="G271">
            <v>322205</v>
          </cell>
          <cell r="H271" t="str">
            <v>12/2020</v>
          </cell>
          <cell r="J271">
            <v>243.96</v>
          </cell>
          <cell r="L271">
            <v>129.83307926800001</v>
          </cell>
          <cell r="M271">
            <v>24.25</v>
          </cell>
          <cell r="O271">
            <v>2.0099999999999998</v>
          </cell>
        </row>
        <row r="272">
          <cell r="C272" t="str">
            <v>HOSPITAL MESTRE VITALINO (COVID-19 CAMPANHA)</v>
          </cell>
          <cell r="E272" t="str">
            <v>MARIA CARLA MILLENA MONTEIRO DA SILVA</v>
          </cell>
          <cell r="F272" t="str">
            <v>3 - Administrativo</v>
          </cell>
          <cell r="G272">
            <v>514320</v>
          </cell>
          <cell r="H272" t="str">
            <v>12/2020</v>
          </cell>
          <cell r="J272">
            <v>153.55000000000001</v>
          </cell>
          <cell r="L272">
            <v>129.83307926800001</v>
          </cell>
          <cell r="M272">
            <v>20.95</v>
          </cell>
          <cell r="O272">
            <v>2.0099999999999998</v>
          </cell>
          <cell r="R272">
            <v>105.6</v>
          </cell>
          <cell r="S272">
            <v>62.85</v>
          </cell>
        </row>
        <row r="273">
          <cell r="C273" t="str">
            <v>HOSPITAL MESTRE VITALINO (COVID-19 CAMPANHA)</v>
          </cell>
          <cell r="E273" t="str">
            <v>MARIA CELIA DE OLIVEIRA</v>
          </cell>
          <cell r="F273" t="str">
            <v>3 - Administrativo</v>
          </cell>
          <cell r="G273">
            <v>513430</v>
          </cell>
          <cell r="H273" t="str">
            <v>12/2020</v>
          </cell>
          <cell r="J273">
            <v>132.33000000000001</v>
          </cell>
          <cell r="L273">
            <v>129.83307926800001</v>
          </cell>
          <cell r="M273">
            <v>20.95</v>
          </cell>
          <cell r="O273">
            <v>2.0099999999999998</v>
          </cell>
        </row>
        <row r="274">
          <cell r="C274" t="str">
            <v>HOSPITAL MESTRE VITALINO (COVID-19 CAMPANHA)</v>
          </cell>
          <cell r="E274" t="str">
            <v>MARIA DAISE ALVES BEZERRA SILVA</v>
          </cell>
          <cell r="F274" t="str">
            <v>3 - Administrativo</v>
          </cell>
          <cell r="G274">
            <v>514320</v>
          </cell>
          <cell r="H274" t="str">
            <v>12/2020</v>
          </cell>
          <cell r="J274">
            <v>172.9</v>
          </cell>
          <cell r="L274">
            <v>129.83307926800001</v>
          </cell>
          <cell r="M274">
            <v>20.95</v>
          </cell>
          <cell r="O274">
            <v>2.0099999999999998</v>
          </cell>
          <cell r="U274">
            <v>64</v>
          </cell>
          <cell r="X274" t="str">
            <v>AUX. CRECHE I</v>
          </cell>
        </row>
        <row r="275">
          <cell r="C275" t="str">
            <v>HOSPITAL MESTRE VITALINO (COVID-19 CAMPANHA)</v>
          </cell>
          <cell r="E275" t="str">
            <v>MARIA DAS DORES GUERRA CASTOR</v>
          </cell>
          <cell r="F275" t="str">
            <v>2 - Outros Profissionais da Saúde</v>
          </cell>
          <cell r="G275">
            <v>322205</v>
          </cell>
          <cell r="H275" t="str">
            <v>12/2020</v>
          </cell>
          <cell r="J275">
            <v>103.52</v>
          </cell>
          <cell r="L275">
            <v>129.83307926800001</v>
          </cell>
          <cell r="M275">
            <v>13.74</v>
          </cell>
          <cell r="O275">
            <v>2.0099999999999998</v>
          </cell>
        </row>
        <row r="276">
          <cell r="C276" t="str">
            <v>HOSPITAL MESTRE VITALINO (COVID-19 CAMPANHA)</v>
          </cell>
          <cell r="E276" t="str">
            <v>MARIA DE FATIMA DOS SANTOS</v>
          </cell>
          <cell r="F276" t="str">
            <v>2 - Outros Profissionais da Saúde</v>
          </cell>
          <cell r="G276">
            <v>322205</v>
          </cell>
          <cell r="H276" t="str">
            <v>12/2020</v>
          </cell>
          <cell r="J276">
            <v>97.85</v>
          </cell>
          <cell r="L276">
            <v>129.83307926800001</v>
          </cell>
          <cell r="M276">
            <v>12.93</v>
          </cell>
          <cell r="O276">
            <v>2.0099999999999998</v>
          </cell>
          <cell r="U276">
            <v>35.26</v>
          </cell>
          <cell r="X276" t="str">
            <v>AUX. CRECHE I</v>
          </cell>
        </row>
        <row r="277">
          <cell r="C277" t="str">
            <v>HOSPITAL MESTRE VITALINO (COVID-19 CAMPANHA)</v>
          </cell>
          <cell r="E277" t="str">
            <v>MARIA EDUARDA BEZERRA SANTOS</v>
          </cell>
          <cell r="F277" t="str">
            <v>2 - Outros Profissionais da Saúde</v>
          </cell>
          <cell r="G277">
            <v>322205</v>
          </cell>
          <cell r="H277" t="str">
            <v>12/2020</v>
          </cell>
          <cell r="J277">
            <v>226.1</v>
          </cell>
          <cell r="L277">
            <v>129.83307926800001</v>
          </cell>
          <cell r="M277">
            <v>24.25</v>
          </cell>
          <cell r="O277">
            <v>2.0099999999999998</v>
          </cell>
        </row>
        <row r="278">
          <cell r="C278" t="str">
            <v>HOSPITAL MESTRE VITALINO (COVID-19 CAMPANHA)</v>
          </cell>
          <cell r="E278" t="str">
            <v>MARIA EDUARDA MARINHO ALVES DOS SANTOS</v>
          </cell>
          <cell r="F278" t="str">
            <v>3 - Administrativo</v>
          </cell>
          <cell r="G278">
            <v>514320</v>
          </cell>
          <cell r="H278" t="str">
            <v>12/2020</v>
          </cell>
          <cell r="J278">
            <v>169.32</v>
          </cell>
          <cell r="L278">
            <v>129.83307926800001</v>
          </cell>
          <cell r="M278">
            <v>20.95</v>
          </cell>
          <cell r="O278">
            <v>2.0099999999999998</v>
          </cell>
        </row>
        <row r="279">
          <cell r="C279" t="str">
            <v>HOSPITAL MESTRE VITALINO (COVID-19 CAMPANHA)</v>
          </cell>
          <cell r="E279" t="str">
            <v>MARIA FABIANA PEREIRA DA SILVA</v>
          </cell>
          <cell r="F279" t="str">
            <v>2 - Outros Profissionais da Saúde</v>
          </cell>
          <cell r="G279">
            <v>322205</v>
          </cell>
          <cell r="H279" t="str">
            <v>12/2020</v>
          </cell>
          <cell r="J279">
            <v>224.83</v>
          </cell>
          <cell r="L279">
            <v>129.83307926800001</v>
          </cell>
          <cell r="M279">
            <v>24.25</v>
          </cell>
          <cell r="O279">
            <v>2.0099999999999998</v>
          </cell>
        </row>
        <row r="280">
          <cell r="C280" t="str">
            <v>HOSPITAL MESTRE VITALINO (COVID-19 CAMPANHA)</v>
          </cell>
          <cell r="E280" t="str">
            <v>MARIA ISABEL BARBOSA BEZERRA</v>
          </cell>
          <cell r="F280" t="str">
            <v>1 - Médico</v>
          </cell>
          <cell r="G280">
            <v>225125</v>
          </cell>
          <cell r="H280" t="str">
            <v>12/2020</v>
          </cell>
          <cell r="J280">
            <v>459.74</v>
          </cell>
          <cell r="L280">
            <v>129.83307926800001</v>
          </cell>
          <cell r="M280">
            <v>1.01</v>
          </cell>
          <cell r="O280">
            <v>6.15</v>
          </cell>
          <cell r="P280">
            <v>1.23</v>
          </cell>
        </row>
        <row r="281">
          <cell r="C281" t="str">
            <v>HOSPITAL MESTRE VITALINO (COVID-19 CAMPANHA)</v>
          </cell>
          <cell r="E281" t="str">
            <v>MARIA JOSE DOS SANTOS SILVA</v>
          </cell>
          <cell r="F281" t="str">
            <v>3 - Administrativo</v>
          </cell>
          <cell r="G281">
            <v>514320</v>
          </cell>
          <cell r="H281" t="str">
            <v>12/2020</v>
          </cell>
          <cell r="J281">
            <v>148.43</v>
          </cell>
          <cell r="L281">
            <v>129.83307926800001</v>
          </cell>
          <cell r="M281">
            <v>20.95</v>
          </cell>
          <cell r="O281">
            <v>2.0099999999999998</v>
          </cell>
        </row>
        <row r="282">
          <cell r="C282" t="str">
            <v>HOSPITAL MESTRE VITALINO (COVID-19 CAMPANHA)</v>
          </cell>
          <cell r="E282" t="str">
            <v>MARIA LEIDIANE BEZERRA</v>
          </cell>
          <cell r="F282" t="str">
            <v>3 - Administrativo</v>
          </cell>
          <cell r="G282">
            <v>513430</v>
          </cell>
          <cell r="H282" t="str">
            <v>12/2020</v>
          </cell>
          <cell r="J282">
            <v>74.36</v>
          </cell>
          <cell r="L282">
            <v>129.83307926800001</v>
          </cell>
          <cell r="M282">
            <v>11.17</v>
          </cell>
          <cell r="O282">
            <v>2.0099999999999998</v>
          </cell>
        </row>
        <row r="283">
          <cell r="C283" t="str">
            <v>HOSPITAL MESTRE VITALINO (COVID-19 CAMPANHA)</v>
          </cell>
          <cell r="E283" t="str">
            <v>MARIA LUCIA DA CONCEICAO</v>
          </cell>
          <cell r="F283" t="str">
            <v>2 - Outros Profissionais da Saúde</v>
          </cell>
          <cell r="G283">
            <v>322205</v>
          </cell>
          <cell r="H283" t="str">
            <v>12/2020</v>
          </cell>
          <cell r="J283">
            <v>173.99</v>
          </cell>
          <cell r="L283">
            <v>129.83307926800001</v>
          </cell>
          <cell r="M283">
            <v>24.25</v>
          </cell>
          <cell r="O283">
            <v>2.0099999999999998</v>
          </cell>
        </row>
        <row r="284">
          <cell r="C284" t="str">
            <v>HOSPITAL MESTRE VITALINO (COVID-19 CAMPANHA)</v>
          </cell>
          <cell r="E284" t="str">
            <v>MARIA MADALENA ATAIDE DE SANTANA SILVA</v>
          </cell>
          <cell r="F284" t="str">
            <v>2 - Outros Profissionais da Saúde</v>
          </cell>
          <cell r="G284">
            <v>322205</v>
          </cell>
          <cell r="H284" t="str">
            <v>12/2020</v>
          </cell>
          <cell r="J284">
            <v>212.86</v>
          </cell>
          <cell r="L284">
            <v>129.83307926800001</v>
          </cell>
          <cell r="M284">
            <v>24.25</v>
          </cell>
          <cell r="O284">
            <v>2.0099999999999998</v>
          </cell>
          <cell r="U284">
            <v>66.11</v>
          </cell>
          <cell r="X284" t="str">
            <v>AUX. CRECHE I</v>
          </cell>
        </row>
        <row r="285">
          <cell r="C285" t="str">
            <v>HOSPITAL MESTRE VITALINO (COVID-19 CAMPANHA)</v>
          </cell>
          <cell r="E285" t="str">
            <v>MARIA MECIA ROCHA DE ANDRADE</v>
          </cell>
          <cell r="F285" t="str">
            <v>2 - Outros Profissionais da Saúde</v>
          </cell>
          <cell r="G285">
            <v>322205</v>
          </cell>
          <cell r="H285" t="str">
            <v>12/2020</v>
          </cell>
          <cell r="J285">
            <v>235.56</v>
          </cell>
          <cell r="L285">
            <v>129.83307926800001</v>
          </cell>
          <cell r="M285">
            <v>24.25</v>
          </cell>
          <cell r="O285">
            <v>2.0099999999999998</v>
          </cell>
        </row>
        <row r="286">
          <cell r="C286" t="str">
            <v>HOSPITAL MESTRE VITALINO (COVID-19 CAMPANHA)</v>
          </cell>
          <cell r="E286" t="str">
            <v>MARIA RAFAELLA DA SILVA</v>
          </cell>
          <cell r="F286" t="str">
            <v>2 - Outros Profissionais da Saúde</v>
          </cell>
          <cell r="G286">
            <v>223505</v>
          </cell>
          <cell r="H286" t="str">
            <v>12/2020</v>
          </cell>
          <cell r="J286">
            <v>291.86</v>
          </cell>
          <cell r="L286">
            <v>129.83307926800001</v>
          </cell>
          <cell r="M286">
            <v>2.66</v>
          </cell>
          <cell r="O286">
            <v>1.68</v>
          </cell>
          <cell r="R286">
            <v>158.4</v>
          </cell>
          <cell r="S286">
            <v>106.3</v>
          </cell>
        </row>
        <row r="287">
          <cell r="C287" t="str">
            <v>HOSPITAL MESTRE VITALINO (COVID-19 CAMPANHA)</v>
          </cell>
          <cell r="E287" t="str">
            <v>MARIA REGIELLE SOARES DA SILVA</v>
          </cell>
          <cell r="F287" t="str">
            <v>2 - Outros Profissionais da Saúde</v>
          </cell>
          <cell r="G287">
            <v>223605</v>
          </cell>
          <cell r="H287" t="str">
            <v>12/2020</v>
          </cell>
          <cell r="J287">
            <v>283.05</v>
          </cell>
          <cell r="L287">
            <v>129.83307926800001</v>
          </cell>
          <cell r="M287">
            <v>2.3199999999999998</v>
          </cell>
          <cell r="O287">
            <v>1.68</v>
          </cell>
        </row>
        <row r="288">
          <cell r="C288" t="str">
            <v>HOSPITAL MESTRE VITALINO (COVID-19 CAMPANHA)</v>
          </cell>
          <cell r="E288" t="str">
            <v>MARIA RUBIANA BEZERRA DA SILVA</v>
          </cell>
          <cell r="F288" t="str">
            <v>3 - Administrativo</v>
          </cell>
          <cell r="G288">
            <v>411010</v>
          </cell>
          <cell r="H288" t="str">
            <v>12/2020</v>
          </cell>
          <cell r="J288">
            <v>124.4</v>
          </cell>
          <cell r="L288">
            <v>129.83307926800001</v>
          </cell>
          <cell r="M288">
            <v>23.18</v>
          </cell>
          <cell r="O288">
            <v>2.0099999999999998</v>
          </cell>
        </row>
        <row r="289">
          <cell r="C289" t="str">
            <v>HOSPITAL MESTRE VITALINO (COVID-19 CAMPANHA)</v>
          </cell>
          <cell r="E289" t="str">
            <v>MARINA BARBOSA E SOUZA</v>
          </cell>
          <cell r="F289" t="str">
            <v>2 - Outros Profissionais da Saúde</v>
          </cell>
          <cell r="G289">
            <v>223505</v>
          </cell>
          <cell r="H289" t="str">
            <v>12/2020</v>
          </cell>
          <cell r="J289">
            <v>317.06</v>
          </cell>
          <cell r="L289">
            <v>129.83307926800001</v>
          </cell>
          <cell r="M289">
            <v>2.66</v>
          </cell>
          <cell r="O289">
            <v>1.68</v>
          </cell>
        </row>
        <row r="290">
          <cell r="C290" t="str">
            <v>HOSPITAL MESTRE VITALINO (COVID-19 CAMPANHA)</v>
          </cell>
          <cell r="E290" t="str">
            <v>MARINA SANTALIZ DE GODOY MORENO</v>
          </cell>
          <cell r="F290" t="str">
            <v>1 - Médico</v>
          </cell>
          <cell r="G290">
            <v>225150</v>
          </cell>
          <cell r="H290" t="str">
            <v>12/2020</v>
          </cell>
          <cell r="J290">
            <v>217.22</v>
          </cell>
          <cell r="L290">
            <v>129.83307926800001</v>
          </cell>
          <cell r="M290">
            <v>0.37</v>
          </cell>
          <cell r="O290">
            <v>6.15</v>
          </cell>
          <cell r="P290">
            <v>1.23</v>
          </cell>
        </row>
        <row r="291">
          <cell r="C291" t="str">
            <v>HOSPITAL MESTRE VITALINO (COVID-19 CAMPANHA)</v>
          </cell>
          <cell r="E291" t="str">
            <v>MARINALVA MARIA VIEIRA DA SILVA</v>
          </cell>
          <cell r="F291" t="str">
            <v>2 - Outros Profissionais da Saúde</v>
          </cell>
          <cell r="G291">
            <v>322205</v>
          </cell>
          <cell r="H291" t="str">
            <v>12/2020</v>
          </cell>
          <cell r="J291">
            <v>182.21</v>
          </cell>
          <cell r="L291">
            <v>129.83307926800001</v>
          </cell>
          <cell r="M291">
            <v>24.25</v>
          </cell>
          <cell r="O291">
            <v>2.0099999999999998</v>
          </cell>
        </row>
        <row r="292">
          <cell r="C292" t="str">
            <v>HOSPITAL MESTRE VITALINO (COVID-19 CAMPANHA)</v>
          </cell>
          <cell r="E292" t="str">
            <v>MARLON LEANDRO BOTELHO</v>
          </cell>
          <cell r="F292" t="str">
            <v>2 - Outros Profissionais da Saúde</v>
          </cell>
          <cell r="G292">
            <v>223505</v>
          </cell>
          <cell r="H292" t="str">
            <v>12/2020</v>
          </cell>
          <cell r="J292">
            <v>322.23</v>
          </cell>
          <cell r="L292">
            <v>129.83307926800001</v>
          </cell>
          <cell r="M292">
            <v>2.66</v>
          </cell>
          <cell r="O292">
            <v>1.68</v>
          </cell>
        </row>
        <row r="293">
          <cell r="C293" t="str">
            <v>HOSPITAL MESTRE VITALINO (COVID-19 CAMPANHA)</v>
          </cell>
          <cell r="E293" t="str">
            <v>MATIAS CORREIA DO AMARAL</v>
          </cell>
          <cell r="F293" t="str">
            <v>3 - Administrativo</v>
          </cell>
          <cell r="G293">
            <v>515110</v>
          </cell>
          <cell r="H293" t="str">
            <v>12/2020</v>
          </cell>
          <cell r="J293">
            <v>136.78</v>
          </cell>
          <cell r="L293">
            <v>129.83307926800001</v>
          </cell>
          <cell r="M293">
            <v>20.95</v>
          </cell>
          <cell r="O293">
            <v>2.0099999999999998</v>
          </cell>
          <cell r="R293">
            <v>105.6</v>
          </cell>
          <cell r="S293">
            <v>62.85</v>
          </cell>
        </row>
        <row r="294">
          <cell r="C294" t="str">
            <v>HOSPITAL MESTRE VITALINO (COVID-19 CAMPANHA)</v>
          </cell>
          <cell r="E294" t="str">
            <v>MAURA DANIELY PEREIRA DE SOUZA</v>
          </cell>
          <cell r="F294" t="str">
            <v>2 - Outros Profissionais da Saúde</v>
          </cell>
          <cell r="G294">
            <v>322205</v>
          </cell>
          <cell r="H294" t="str">
            <v>12/2020</v>
          </cell>
          <cell r="J294">
            <v>185.21</v>
          </cell>
          <cell r="L294">
            <v>129.83307926800001</v>
          </cell>
          <cell r="M294">
            <v>24.25</v>
          </cell>
          <cell r="O294">
            <v>2.0099999999999998</v>
          </cell>
        </row>
        <row r="295">
          <cell r="C295" t="str">
            <v>HOSPITAL MESTRE VITALINO (COVID-19 CAMPANHA)</v>
          </cell>
          <cell r="E295" t="str">
            <v>MAYARA COUTO PIMENTEL</v>
          </cell>
          <cell r="F295" t="str">
            <v>2 - Outros Profissionais da Saúde</v>
          </cell>
          <cell r="G295">
            <v>223405</v>
          </cell>
          <cell r="H295" t="str">
            <v>12/2020</v>
          </cell>
          <cell r="J295">
            <v>313.58</v>
          </cell>
          <cell r="L295">
            <v>129.83307926800001</v>
          </cell>
          <cell r="M295">
            <v>13.49</v>
          </cell>
          <cell r="O295">
            <v>2.0099999999999998</v>
          </cell>
        </row>
        <row r="296">
          <cell r="C296" t="str">
            <v>HOSPITAL MESTRE VITALINO (COVID-19 CAMPANHA)</v>
          </cell>
          <cell r="E296" t="str">
            <v>MAYARA MARLENE DA SILVA</v>
          </cell>
          <cell r="F296" t="str">
            <v>2 - Outros Profissionais da Saúde</v>
          </cell>
          <cell r="G296">
            <v>322205</v>
          </cell>
          <cell r="H296" t="str">
            <v>12/2020</v>
          </cell>
          <cell r="J296">
            <v>237.03</v>
          </cell>
          <cell r="L296">
            <v>129.83307926800001</v>
          </cell>
          <cell r="M296">
            <v>24.25</v>
          </cell>
          <cell r="O296">
            <v>2.0099999999999998</v>
          </cell>
        </row>
        <row r="297">
          <cell r="C297" t="str">
            <v>HOSPITAL MESTRE VITALINO (COVID-19 CAMPANHA)</v>
          </cell>
          <cell r="E297" t="str">
            <v>MELYSSA RODRIGUES DA SILVA</v>
          </cell>
          <cell r="F297" t="str">
            <v>2 - Outros Profissionais da Saúde</v>
          </cell>
          <cell r="G297">
            <v>322205</v>
          </cell>
          <cell r="H297" t="str">
            <v>12/2020</v>
          </cell>
          <cell r="J297">
            <v>196.32</v>
          </cell>
          <cell r="L297">
            <v>129.83307926800001</v>
          </cell>
          <cell r="M297">
            <v>24.25</v>
          </cell>
          <cell r="O297">
            <v>2.0099999999999998</v>
          </cell>
        </row>
        <row r="298">
          <cell r="C298" t="str">
            <v>HOSPITAL MESTRE VITALINO (COVID-19 CAMPANHA)</v>
          </cell>
          <cell r="E298" t="str">
            <v>MIKELAYNE CRISTINA SANTANA SANTOS</v>
          </cell>
          <cell r="F298" t="str">
            <v>2 - Outros Profissionais da Saúde</v>
          </cell>
          <cell r="G298">
            <v>322205</v>
          </cell>
          <cell r="H298" t="str">
            <v>12/2020</v>
          </cell>
          <cell r="J298">
            <v>96.36</v>
          </cell>
          <cell r="L298">
            <v>129.83307926800001</v>
          </cell>
          <cell r="M298">
            <v>13.74</v>
          </cell>
          <cell r="O298">
            <v>2.0099999999999998</v>
          </cell>
        </row>
        <row r="299">
          <cell r="C299" t="str">
            <v>HOSPITAL MESTRE VITALINO (COVID-19 CAMPANHA)</v>
          </cell>
          <cell r="E299" t="str">
            <v>MILCA SILICIA MORAIS PESSOA</v>
          </cell>
          <cell r="F299" t="str">
            <v>2 - Outros Profissionais da Saúde</v>
          </cell>
          <cell r="G299">
            <v>223505</v>
          </cell>
          <cell r="H299" t="str">
            <v>12/2020</v>
          </cell>
          <cell r="J299">
            <v>570.17999999999995</v>
          </cell>
          <cell r="L299">
            <v>0</v>
          </cell>
          <cell r="O299">
            <v>1.68</v>
          </cell>
        </row>
        <row r="300">
          <cell r="C300" t="str">
            <v>HOSPITAL MESTRE VITALINO (COVID-19 CAMPANHA)</v>
          </cell>
          <cell r="E300" t="str">
            <v>MILKA EMANUELY DA SILVA</v>
          </cell>
          <cell r="F300" t="str">
            <v>2 - Outros Profissionais da Saúde</v>
          </cell>
          <cell r="G300">
            <v>223505</v>
          </cell>
          <cell r="H300" t="str">
            <v>12/2020</v>
          </cell>
          <cell r="J300">
            <v>330.56</v>
          </cell>
          <cell r="L300">
            <v>129.83307926800001</v>
          </cell>
          <cell r="M300">
            <v>2.66</v>
          </cell>
          <cell r="O300">
            <v>1.68</v>
          </cell>
        </row>
        <row r="301">
          <cell r="C301" t="str">
            <v>HOSPITAL MESTRE VITALINO (COVID-19 CAMPANHA)</v>
          </cell>
          <cell r="E301" t="str">
            <v>MILLANDRA IRIS DA SILVA BEZERRA</v>
          </cell>
          <cell r="F301" t="str">
            <v>2 - Outros Profissionais da Saúde</v>
          </cell>
          <cell r="G301">
            <v>322205</v>
          </cell>
          <cell r="H301" t="str">
            <v>12/2020</v>
          </cell>
          <cell r="J301">
            <v>219.31</v>
          </cell>
          <cell r="L301">
            <v>129.83307926800001</v>
          </cell>
          <cell r="M301">
            <v>24.25</v>
          </cell>
          <cell r="O301">
            <v>2.0099999999999998</v>
          </cell>
        </row>
        <row r="302">
          <cell r="C302" t="str">
            <v>HOSPITAL MESTRE VITALINO (COVID-19 CAMPANHA)</v>
          </cell>
          <cell r="E302" t="str">
            <v>MILTON JOSE DA SILVA</v>
          </cell>
          <cell r="F302" t="str">
            <v>3 - Administrativo</v>
          </cell>
          <cell r="G302">
            <v>517410</v>
          </cell>
          <cell r="H302" t="str">
            <v>12/2020</v>
          </cell>
          <cell r="J302">
            <v>181.5</v>
          </cell>
          <cell r="L302">
            <v>129.83307926800001</v>
          </cell>
          <cell r="M302">
            <v>20.95</v>
          </cell>
          <cell r="O302">
            <v>2.0099999999999998</v>
          </cell>
          <cell r="R302">
            <v>211.2</v>
          </cell>
          <cell r="S302">
            <v>62.85</v>
          </cell>
        </row>
        <row r="303">
          <cell r="C303" t="str">
            <v>HOSPITAL MESTRE VITALINO (COVID-19 CAMPANHA)</v>
          </cell>
          <cell r="E303" t="str">
            <v>MIRELLE VILAR DE QUEIROSZ</v>
          </cell>
          <cell r="F303" t="str">
            <v>2 - Outros Profissionais da Saúde</v>
          </cell>
          <cell r="G303">
            <v>223605</v>
          </cell>
          <cell r="H303" t="str">
            <v>12/2020</v>
          </cell>
          <cell r="J303">
            <v>113.66</v>
          </cell>
          <cell r="L303">
            <v>129.83307926800001</v>
          </cell>
          <cell r="M303">
            <v>1.1599999999999999</v>
          </cell>
          <cell r="O303">
            <v>1.68</v>
          </cell>
        </row>
        <row r="304">
          <cell r="C304" t="str">
            <v>HOSPITAL MESTRE VITALINO (COVID-19 CAMPANHA)</v>
          </cell>
          <cell r="E304" t="str">
            <v>MOISES AMARO GOMES DE LIMA</v>
          </cell>
          <cell r="F304" t="str">
            <v>3 - Administrativo</v>
          </cell>
          <cell r="G304">
            <v>517410</v>
          </cell>
          <cell r="H304" t="str">
            <v>12/2020</v>
          </cell>
          <cell r="J304">
            <v>94.87</v>
          </cell>
          <cell r="L304">
            <v>129.83307926800001</v>
          </cell>
          <cell r="M304">
            <v>13.96</v>
          </cell>
          <cell r="O304">
            <v>2.0099999999999998</v>
          </cell>
        </row>
        <row r="305">
          <cell r="C305" t="str">
            <v>HOSPITAL MESTRE VITALINO (COVID-19 CAMPANHA)</v>
          </cell>
          <cell r="E305" t="str">
            <v>MONICA BARBOSA DE MELO</v>
          </cell>
          <cell r="F305" t="str">
            <v>2 - Outros Profissionais da Saúde</v>
          </cell>
          <cell r="G305">
            <v>322205</v>
          </cell>
          <cell r="H305" t="str">
            <v>12/2020</v>
          </cell>
          <cell r="J305">
            <v>184.73</v>
          </cell>
          <cell r="L305">
            <v>129.83307926800001</v>
          </cell>
          <cell r="M305">
            <v>24.25</v>
          </cell>
          <cell r="O305">
            <v>2.0099999999999998</v>
          </cell>
        </row>
        <row r="306">
          <cell r="C306" t="str">
            <v>HOSPITAL MESTRE VITALINO (COVID-19 CAMPANHA)</v>
          </cell>
          <cell r="E306" t="str">
            <v>MONICA RUFINO ALVES MATIAS</v>
          </cell>
          <cell r="F306" t="str">
            <v>1 - Médico</v>
          </cell>
          <cell r="G306">
            <v>225150</v>
          </cell>
          <cell r="H306" t="str">
            <v>12/2020</v>
          </cell>
          <cell r="J306">
            <v>1273.96</v>
          </cell>
          <cell r="L306">
            <v>129.83307926800001</v>
          </cell>
          <cell r="M306">
            <v>2.75</v>
          </cell>
          <cell r="O306">
            <v>6.15</v>
          </cell>
          <cell r="P306">
            <v>1.23</v>
          </cell>
        </row>
        <row r="307">
          <cell r="C307" t="str">
            <v>HOSPITAL MESTRE VITALINO (COVID-19 CAMPANHA)</v>
          </cell>
          <cell r="E307" t="str">
            <v>MONIQUE COSTA DOS SANTOS</v>
          </cell>
          <cell r="F307" t="str">
            <v>2 - Outros Profissionais da Saúde</v>
          </cell>
          <cell r="G307">
            <v>223710</v>
          </cell>
          <cell r="H307" t="str">
            <v>12/2020</v>
          </cell>
          <cell r="J307">
            <v>285.77</v>
          </cell>
          <cell r="L307">
            <v>0</v>
          </cell>
          <cell r="O307">
            <v>2.0099999999999998</v>
          </cell>
        </row>
        <row r="308">
          <cell r="C308" t="str">
            <v>HOSPITAL MESTRE VITALINO (COVID-19 CAMPANHA)</v>
          </cell>
          <cell r="E308" t="str">
            <v>NATALIA CATALINY DA SILVA SANTOS</v>
          </cell>
          <cell r="F308" t="str">
            <v>2 - Outros Profissionais da Saúde</v>
          </cell>
          <cell r="G308">
            <v>251605</v>
          </cell>
          <cell r="H308" t="str">
            <v>12/2020</v>
          </cell>
          <cell r="J308">
            <v>242.45</v>
          </cell>
          <cell r="L308">
            <v>129.83307926800001</v>
          </cell>
          <cell r="M308">
            <v>37.82</v>
          </cell>
          <cell r="O308">
            <v>2.0099999999999998</v>
          </cell>
        </row>
        <row r="309">
          <cell r="C309" t="str">
            <v>HOSPITAL MESTRE VITALINO (COVID-19 CAMPANHA)</v>
          </cell>
          <cell r="E309" t="str">
            <v>NATALIA LUANA DA SILVA</v>
          </cell>
          <cell r="F309" t="str">
            <v>2 - Outros Profissionais da Saúde</v>
          </cell>
          <cell r="G309">
            <v>322205</v>
          </cell>
          <cell r="H309" t="str">
            <v>12/2020</v>
          </cell>
          <cell r="J309">
            <v>165.23</v>
          </cell>
          <cell r="L309">
            <v>129.83307926800001</v>
          </cell>
          <cell r="M309">
            <v>24.25</v>
          </cell>
          <cell r="O309">
            <v>2.0099999999999998</v>
          </cell>
          <cell r="R309">
            <v>211.2</v>
          </cell>
          <cell r="S309">
            <v>72.739999999999995</v>
          </cell>
        </row>
        <row r="310">
          <cell r="C310" t="str">
            <v>HOSPITAL MESTRE VITALINO (COVID-19 CAMPANHA)</v>
          </cell>
          <cell r="E310" t="str">
            <v>NATHALIA BEATRIZ DE ANDRADE OLIVEIRA</v>
          </cell>
          <cell r="F310" t="str">
            <v>3 - Administrativo</v>
          </cell>
          <cell r="G310">
            <v>513430</v>
          </cell>
          <cell r="H310" t="str">
            <v>12/2020</v>
          </cell>
          <cell r="J310">
            <v>148.43</v>
          </cell>
          <cell r="L310">
            <v>129.83307926800001</v>
          </cell>
          <cell r="M310">
            <v>20.95</v>
          </cell>
          <cell r="O310">
            <v>2.0099999999999998</v>
          </cell>
          <cell r="U310">
            <v>64</v>
          </cell>
          <cell r="X310" t="str">
            <v>AUX. CRECHE I</v>
          </cell>
        </row>
        <row r="311">
          <cell r="C311" t="str">
            <v>HOSPITAL MESTRE VITALINO (COVID-19 CAMPANHA)</v>
          </cell>
          <cell r="E311" t="str">
            <v>NATHALIA MARTINS DA COSTA E SILVA</v>
          </cell>
          <cell r="F311" t="str">
            <v>1 - Médico</v>
          </cell>
          <cell r="G311">
            <v>225150</v>
          </cell>
          <cell r="H311" t="str">
            <v>12/2020</v>
          </cell>
          <cell r="J311">
            <v>217.22</v>
          </cell>
          <cell r="L311">
            <v>129.83307926800001</v>
          </cell>
          <cell r="M311">
            <v>0.37</v>
          </cell>
          <cell r="O311">
            <v>6.15</v>
          </cell>
          <cell r="P311">
            <v>1.23</v>
          </cell>
        </row>
        <row r="312">
          <cell r="C312" t="str">
            <v>HOSPITAL MESTRE VITALINO (COVID-19 CAMPANHA)</v>
          </cell>
          <cell r="E312" t="str">
            <v>NIKAELLY CORDEIRO CABRAL</v>
          </cell>
          <cell r="F312" t="str">
            <v>2 - Outros Profissionais da Saúde</v>
          </cell>
          <cell r="G312">
            <v>223710</v>
          </cell>
          <cell r="H312" t="str">
            <v>12/2020</v>
          </cell>
          <cell r="J312">
            <v>348.23</v>
          </cell>
          <cell r="L312">
            <v>0</v>
          </cell>
          <cell r="O312">
            <v>2.0099999999999998</v>
          </cell>
        </row>
        <row r="313">
          <cell r="C313" t="str">
            <v>HOSPITAL MESTRE VITALINO (COVID-19 CAMPANHA)</v>
          </cell>
          <cell r="E313" t="str">
            <v>PATRICIA BEZERRA DA COSTA</v>
          </cell>
          <cell r="F313" t="str">
            <v>2 - Outros Profissionais da Saúde</v>
          </cell>
          <cell r="G313">
            <v>131210</v>
          </cell>
          <cell r="H313" t="str">
            <v>12/2020</v>
          </cell>
          <cell r="J313">
            <v>301.55</v>
          </cell>
          <cell r="L313">
            <v>0</v>
          </cell>
        </row>
        <row r="314">
          <cell r="C314" t="str">
            <v>HOSPITAL MESTRE VITALINO (COVID-19 CAMPANHA)</v>
          </cell>
          <cell r="E314" t="str">
            <v>PAULA FERNANDA BEZERRA LIMA</v>
          </cell>
          <cell r="F314" t="str">
            <v>2 - Outros Profissionais da Saúde</v>
          </cell>
          <cell r="G314">
            <v>223605</v>
          </cell>
          <cell r="H314" t="str">
            <v>12/2020</v>
          </cell>
          <cell r="J314">
            <v>302.86</v>
          </cell>
          <cell r="L314">
            <v>129.83307926800001</v>
          </cell>
          <cell r="M314">
            <v>2.3199999999999998</v>
          </cell>
          <cell r="O314">
            <v>1.68</v>
          </cell>
        </row>
        <row r="315">
          <cell r="C315" t="str">
            <v>HOSPITAL MESTRE VITALINO (COVID-19 CAMPANHA)</v>
          </cell>
          <cell r="E315" t="str">
            <v>PAULO BENICIO DA SILVA CAVALCANTI FILHO</v>
          </cell>
          <cell r="F315" t="str">
            <v>2 - Outros Profissionais da Saúde</v>
          </cell>
          <cell r="G315">
            <v>322205</v>
          </cell>
          <cell r="H315" t="str">
            <v>12/2020</v>
          </cell>
          <cell r="J315">
            <v>251.65</v>
          </cell>
          <cell r="L315">
            <v>129.83307926800001</v>
          </cell>
          <cell r="M315">
            <v>24.25</v>
          </cell>
          <cell r="O315">
            <v>2.0099999999999998</v>
          </cell>
          <cell r="R315">
            <v>105.6</v>
          </cell>
          <cell r="S315">
            <v>72.739999999999995</v>
          </cell>
        </row>
        <row r="316">
          <cell r="C316" t="str">
            <v>HOSPITAL MESTRE VITALINO (COVID-19 CAMPANHA)</v>
          </cell>
          <cell r="E316" t="str">
            <v>PAULO EDUARDO DINIZ BARBOSA</v>
          </cell>
          <cell r="F316" t="str">
            <v>3 - Administrativo</v>
          </cell>
          <cell r="G316">
            <v>410105</v>
          </cell>
          <cell r="H316" t="str">
            <v>12/2020</v>
          </cell>
          <cell r="J316">
            <v>826.67</v>
          </cell>
          <cell r="L316">
            <v>0</v>
          </cell>
        </row>
        <row r="317">
          <cell r="C317" t="str">
            <v>HOSPITAL MESTRE VITALINO (COVID-19 CAMPANHA)</v>
          </cell>
          <cell r="E317" t="str">
            <v>PAULO HENRIQUE DE LIMA</v>
          </cell>
          <cell r="F317" t="str">
            <v>3 - Administrativo</v>
          </cell>
          <cell r="G317">
            <v>514320</v>
          </cell>
          <cell r="H317" t="str">
            <v>12/2020</v>
          </cell>
          <cell r="J317">
            <v>144.22</v>
          </cell>
          <cell r="L317">
            <v>0</v>
          </cell>
          <cell r="O317">
            <v>2.0099999999999998</v>
          </cell>
        </row>
        <row r="318">
          <cell r="C318" t="str">
            <v>HOSPITAL MESTRE VITALINO (COVID-19 CAMPANHA)</v>
          </cell>
          <cell r="E318" t="str">
            <v>PEDRO HENRIQUE DE ALMEIDA BARBOSA</v>
          </cell>
          <cell r="F318" t="str">
            <v>1 - Médico</v>
          </cell>
          <cell r="G318">
            <v>225150</v>
          </cell>
          <cell r="H318" t="str">
            <v>12/2020</v>
          </cell>
          <cell r="J318">
            <v>225.65</v>
          </cell>
          <cell r="L318">
            <v>129.83307926800001</v>
          </cell>
          <cell r="M318">
            <v>0.46</v>
          </cell>
          <cell r="O318">
            <v>6.15</v>
          </cell>
          <cell r="P318">
            <v>1.23</v>
          </cell>
        </row>
        <row r="319">
          <cell r="C319" t="str">
            <v>HOSPITAL MESTRE VITALINO (COVID-19 CAMPANHA)</v>
          </cell>
          <cell r="E319" t="str">
            <v>PEDRO LIMA DE OLIVEIRA</v>
          </cell>
          <cell r="F319" t="str">
            <v>2 - Outros Profissionais da Saúde</v>
          </cell>
          <cell r="G319">
            <v>324115</v>
          </cell>
          <cell r="H319" t="str">
            <v>12/2020</v>
          </cell>
          <cell r="J319">
            <v>326.87</v>
          </cell>
          <cell r="L319">
            <v>129.83307926800001</v>
          </cell>
          <cell r="M319">
            <v>2.0299999999999998</v>
          </cell>
          <cell r="O319">
            <v>10</v>
          </cell>
        </row>
        <row r="320">
          <cell r="C320" t="str">
            <v>HOSPITAL MESTRE VITALINO (COVID-19 CAMPANHA)</v>
          </cell>
          <cell r="E320" t="str">
            <v>PRISCILA CLECIA BEZERRA DA SILVA</v>
          </cell>
          <cell r="F320" t="str">
            <v>2 - Outros Profissionais da Saúde</v>
          </cell>
          <cell r="G320">
            <v>322205</v>
          </cell>
          <cell r="H320" t="str">
            <v>12/2020</v>
          </cell>
          <cell r="J320">
            <v>176.7</v>
          </cell>
          <cell r="L320">
            <v>129.83307926800001</v>
          </cell>
          <cell r="M320">
            <v>24.25</v>
          </cell>
          <cell r="O320">
            <v>2.0099999999999998</v>
          </cell>
        </row>
        <row r="321">
          <cell r="C321" t="str">
            <v>HOSPITAL MESTRE VITALINO (COVID-19 CAMPANHA)</v>
          </cell>
          <cell r="E321" t="str">
            <v>RAFAEL ALVES DE MELO</v>
          </cell>
          <cell r="F321" t="str">
            <v>2 - Outros Profissionais da Saúde</v>
          </cell>
          <cell r="G321">
            <v>223405</v>
          </cell>
          <cell r="H321" t="str">
            <v>12/2020</v>
          </cell>
          <cell r="J321">
            <v>339.63</v>
          </cell>
          <cell r="L321">
            <v>129.83307926800001</v>
          </cell>
          <cell r="M321">
            <v>16.05</v>
          </cell>
          <cell r="O321">
            <v>2.0099999999999998</v>
          </cell>
        </row>
        <row r="322">
          <cell r="C322" t="str">
            <v>HOSPITAL MESTRE VITALINO (COVID-19 CAMPANHA)</v>
          </cell>
          <cell r="E322" t="str">
            <v>RAFAEL FELIPE GONCALVES BATISTA</v>
          </cell>
          <cell r="F322" t="str">
            <v>1 - Médico</v>
          </cell>
          <cell r="G322">
            <v>225150</v>
          </cell>
          <cell r="H322" t="str">
            <v>12/2020</v>
          </cell>
          <cell r="J322">
            <v>1146.54</v>
          </cell>
          <cell r="L322">
            <v>129.83307926800001</v>
          </cell>
          <cell r="M322">
            <v>2.75</v>
          </cell>
          <cell r="O322">
            <v>6.15</v>
          </cell>
          <cell r="P322">
            <v>1.23</v>
          </cell>
        </row>
        <row r="323">
          <cell r="C323" t="str">
            <v>HOSPITAL MESTRE VITALINO (COVID-19 CAMPANHA)</v>
          </cell>
          <cell r="E323" t="str">
            <v>RAFAEL KEPLER DOMINGOS SANTOS SILVA</v>
          </cell>
          <cell r="F323" t="str">
            <v>2 - Outros Profissionais da Saúde</v>
          </cell>
          <cell r="G323">
            <v>322205</v>
          </cell>
          <cell r="H323" t="str">
            <v>12/2020</v>
          </cell>
          <cell r="J323">
            <v>232.73</v>
          </cell>
          <cell r="L323">
            <v>129.83307926800001</v>
          </cell>
          <cell r="M323">
            <v>24.25</v>
          </cell>
          <cell r="O323">
            <v>2.0099999999999998</v>
          </cell>
        </row>
        <row r="324">
          <cell r="C324" t="str">
            <v>HOSPITAL MESTRE VITALINO (COVID-19 CAMPANHA)</v>
          </cell>
          <cell r="E324" t="str">
            <v>RAFAELA MICHELE DA SILVA</v>
          </cell>
          <cell r="F324" t="str">
            <v>2 - Outros Profissionais da Saúde</v>
          </cell>
          <cell r="G324">
            <v>223710</v>
          </cell>
          <cell r="H324" t="str">
            <v>12/2020</v>
          </cell>
          <cell r="J324">
            <v>339.8</v>
          </cell>
          <cell r="L324">
            <v>0</v>
          </cell>
          <cell r="O324">
            <v>2.0099999999999998</v>
          </cell>
        </row>
        <row r="325">
          <cell r="C325" t="str">
            <v>HOSPITAL MESTRE VITALINO (COVID-19 CAMPANHA)</v>
          </cell>
          <cell r="E325" t="str">
            <v>RAIZA RAIANE SILVA RIBEIRO</v>
          </cell>
          <cell r="F325" t="str">
            <v>2 - Outros Profissionais da Saúde</v>
          </cell>
          <cell r="G325">
            <v>223505</v>
          </cell>
          <cell r="H325" t="str">
            <v>12/2020</v>
          </cell>
          <cell r="J325">
            <v>188.76</v>
          </cell>
          <cell r="L325">
            <v>129.83307926800001</v>
          </cell>
          <cell r="M325">
            <v>2.0299999999999998</v>
          </cell>
          <cell r="O325">
            <v>1.68</v>
          </cell>
        </row>
        <row r="326">
          <cell r="C326" t="str">
            <v>HOSPITAL MESTRE VITALINO (COVID-19 CAMPANHA)</v>
          </cell>
          <cell r="E326" t="str">
            <v>RAPHAEL BARBOSA SARDOU</v>
          </cell>
          <cell r="F326" t="str">
            <v>2 - Outros Profissionais da Saúde</v>
          </cell>
          <cell r="G326">
            <v>223405</v>
          </cell>
          <cell r="H326" t="str">
            <v>12/2020</v>
          </cell>
          <cell r="J326">
            <v>414.1</v>
          </cell>
          <cell r="L326">
            <v>129.83307926800001</v>
          </cell>
          <cell r="M326">
            <v>16.05</v>
          </cell>
          <cell r="O326">
            <v>2.0099999999999998</v>
          </cell>
        </row>
        <row r="327">
          <cell r="C327" t="str">
            <v>HOSPITAL MESTRE VITALINO (COVID-19 CAMPANHA)</v>
          </cell>
          <cell r="E327" t="str">
            <v>RAQUEL DA SILVA ARAUJO</v>
          </cell>
          <cell r="F327" t="str">
            <v>3 - Administrativo</v>
          </cell>
          <cell r="G327">
            <v>514320</v>
          </cell>
          <cell r="H327" t="str">
            <v>12/2020</v>
          </cell>
          <cell r="J327">
            <v>162.66</v>
          </cell>
          <cell r="L327">
            <v>129.83307926800001</v>
          </cell>
          <cell r="M327">
            <v>20.95</v>
          </cell>
          <cell r="O327">
            <v>2.0099999999999998</v>
          </cell>
          <cell r="U327">
            <v>64</v>
          </cell>
          <cell r="X327" t="str">
            <v>AUX. CRECHE I</v>
          </cell>
        </row>
        <row r="328">
          <cell r="C328" t="str">
            <v>HOSPITAL MESTRE VITALINO (COVID-19 CAMPANHA)</v>
          </cell>
          <cell r="E328" t="str">
            <v>RAQUEL HOSANA DUDA DE SOUSA</v>
          </cell>
          <cell r="F328" t="str">
            <v>2 - Outros Profissionais da Saúde</v>
          </cell>
          <cell r="G328">
            <v>322205</v>
          </cell>
          <cell r="H328" t="str">
            <v>12/2020</v>
          </cell>
          <cell r="J328">
            <v>196.33</v>
          </cell>
          <cell r="L328">
            <v>129.83307926800001</v>
          </cell>
          <cell r="M328">
            <v>24.25</v>
          </cell>
          <cell r="O328">
            <v>2.0099999999999998</v>
          </cell>
        </row>
        <row r="329">
          <cell r="C329" t="str">
            <v>HOSPITAL MESTRE VITALINO (COVID-19 CAMPANHA)</v>
          </cell>
          <cell r="E329" t="str">
            <v>RAYANNE DA SILVA XAVIER</v>
          </cell>
          <cell r="F329" t="str">
            <v>2 - Outros Profissionais da Saúde</v>
          </cell>
          <cell r="G329">
            <v>322205</v>
          </cell>
          <cell r="H329" t="str">
            <v>12/2020</v>
          </cell>
          <cell r="J329">
            <v>216.29</v>
          </cell>
          <cell r="L329">
            <v>129.83307926800001</v>
          </cell>
          <cell r="M329">
            <v>24.25</v>
          </cell>
          <cell r="O329">
            <v>2.0099999999999998</v>
          </cell>
        </row>
        <row r="330">
          <cell r="C330" t="str">
            <v>HOSPITAL MESTRE VITALINO (COVID-19 CAMPANHA)</v>
          </cell>
          <cell r="E330" t="str">
            <v>RAYANNE MARIA DE CARVALHO</v>
          </cell>
          <cell r="F330" t="str">
            <v>2 - Outros Profissionais da Saúde</v>
          </cell>
          <cell r="G330">
            <v>521130</v>
          </cell>
          <cell r="H330" t="str">
            <v>12/2020</v>
          </cell>
          <cell r="J330">
            <v>161.36000000000001</v>
          </cell>
          <cell r="L330">
            <v>129.83307926800001</v>
          </cell>
          <cell r="M330">
            <v>20.95</v>
          </cell>
          <cell r="O330">
            <v>2.0099999999999998</v>
          </cell>
        </row>
        <row r="331">
          <cell r="C331" t="str">
            <v>HOSPITAL MESTRE VITALINO (COVID-19 CAMPANHA)</v>
          </cell>
          <cell r="E331" t="str">
            <v>REGINALDO CARLOS BEZERRA</v>
          </cell>
          <cell r="F331" t="str">
            <v>3 - Administrativo</v>
          </cell>
          <cell r="G331">
            <v>515110</v>
          </cell>
          <cell r="H331" t="str">
            <v>12/2020</v>
          </cell>
          <cell r="J331">
            <v>168.61</v>
          </cell>
          <cell r="L331">
            <v>129.83307926800001</v>
          </cell>
          <cell r="M331">
            <v>20.95</v>
          </cell>
          <cell r="O331">
            <v>2.0099999999999998</v>
          </cell>
        </row>
        <row r="332">
          <cell r="C332" t="str">
            <v>HOSPITAL MESTRE VITALINO (COVID-19 CAMPANHA)</v>
          </cell>
          <cell r="E332" t="str">
            <v>RENATA MARIA DE LIMA</v>
          </cell>
          <cell r="F332" t="str">
            <v>2 - Outros Profissionais da Saúde</v>
          </cell>
          <cell r="G332">
            <v>322205</v>
          </cell>
          <cell r="H332" t="str">
            <v>12/2020</v>
          </cell>
          <cell r="J332">
            <v>192.47</v>
          </cell>
          <cell r="L332">
            <v>129.83307926800001</v>
          </cell>
          <cell r="M332">
            <v>9.69</v>
          </cell>
          <cell r="O332">
            <v>2.0099999999999998</v>
          </cell>
        </row>
        <row r="333">
          <cell r="C333" t="str">
            <v>HOSPITAL MESTRE VITALINO (COVID-19 CAMPANHA)</v>
          </cell>
          <cell r="E333" t="str">
            <v>RENATO SANTOS DE LIMA</v>
          </cell>
          <cell r="F333" t="str">
            <v>3 - Administrativo</v>
          </cell>
          <cell r="G333">
            <v>411010</v>
          </cell>
          <cell r="H333" t="str">
            <v>12/2020</v>
          </cell>
          <cell r="J333">
            <v>282.70999999999998</v>
          </cell>
          <cell r="L333">
            <v>0</v>
          </cell>
          <cell r="O333">
            <v>2.0099999999999998</v>
          </cell>
        </row>
        <row r="334">
          <cell r="C334" t="str">
            <v>HOSPITAL MESTRE VITALINO (COVID-19 CAMPANHA)</v>
          </cell>
          <cell r="E334" t="str">
            <v>RENILDE LIMA MUNIZ DE MELO</v>
          </cell>
          <cell r="F334" t="str">
            <v>2 - Outros Profissionais da Saúde</v>
          </cell>
          <cell r="G334">
            <v>131210</v>
          </cell>
          <cell r="H334" t="str">
            <v>12/2020</v>
          </cell>
          <cell r="J334">
            <v>626.38</v>
          </cell>
          <cell r="L334">
            <v>0</v>
          </cell>
        </row>
        <row r="335">
          <cell r="C335" t="str">
            <v>HOSPITAL MESTRE VITALINO (COVID-19 CAMPANHA)</v>
          </cell>
          <cell r="E335" t="str">
            <v>RITA DE KASSIA DE SOUZA SILVA</v>
          </cell>
          <cell r="F335" t="str">
            <v>2 - Outros Profissionais da Saúde</v>
          </cell>
          <cell r="G335">
            <v>322205</v>
          </cell>
          <cell r="H335" t="str">
            <v>12/2020</v>
          </cell>
          <cell r="J335">
            <v>176.13</v>
          </cell>
          <cell r="L335">
            <v>129.83307926800001</v>
          </cell>
          <cell r="M335">
            <v>24.25</v>
          </cell>
          <cell r="O335">
            <v>2.0099999999999998</v>
          </cell>
        </row>
        <row r="336">
          <cell r="C336" t="str">
            <v>HOSPITAL MESTRE VITALINO (COVID-19 CAMPANHA)</v>
          </cell>
          <cell r="E336" t="str">
            <v>ROBERIO PEDRO ALVES</v>
          </cell>
          <cell r="F336" t="str">
            <v>3 - Administrativo</v>
          </cell>
          <cell r="G336">
            <v>515110</v>
          </cell>
          <cell r="H336" t="str">
            <v>12/2020</v>
          </cell>
          <cell r="J336">
            <v>171.38</v>
          </cell>
          <cell r="L336">
            <v>129.83307926800001</v>
          </cell>
          <cell r="M336">
            <v>20.95</v>
          </cell>
          <cell r="O336">
            <v>2.0099999999999998</v>
          </cell>
        </row>
        <row r="337">
          <cell r="C337" t="str">
            <v>HOSPITAL MESTRE VITALINO (COVID-19 CAMPANHA)</v>
          </cell>
          <cell r="E337" t="str">
            <v>ROBERTO ANTONIO DE OLIVEIRA FILHO</v>
          </cell>
          <cell r="F337" t="str">
            <v>2 - Outros Profissionais da Saúde</v>
          </cell>
          <cell r="G337">
            <v>324115</v>
          </cell>
          <cell r="H337" t="str">
            <v>12/2020</v>
          </cell>
          <cell r="J337">
            <v>320.66000000000003</v>
          </cell>
          <cell r="L337">
            <v>129.83307926800001</v>
          </cell>
          <cell r="M337">
            <v>2.0299999999999998</v>
          </cell>
          <cell r="O337">
            <v>10</v>
          </cell>
        </row>
        <row r="338">
          <cell r="C338" t="str">
            <v>HOSPITAL MESTRE VITALINO (COVID-19 CAMPANHA)</v>
          </cell>
          <cell r="E338" t="str">
            <v>ROBERTO FRANCISCO SILVA DE SOUZA</v>
          </cell>
          <cell r="F338" t="str">
            <v>3 - Administrativo</v>
          </cell>
          <cell r="G338">
            <v>763305</v>
          </cell>
          <cell r="H338" t="str">
            <v>12/2020</v>
          </cell>
          <cell r="J338">
            <v>164.03</v>
          </cell>
          <cell r="L338">
            <v>129.83307926800001</v>
          </cell>
          <cell r="M338">
            <v>20.95</v>
          </cell>
          <cell r="O338">
            <v>2.0099999999999998</v>
          </cell>
        </row>
        <row r="339">
          <cell r="C339" t="str">
            <v>HOSPITAL MESTRE VITALINO (COVID-19 CAMPANHA)</v>
          </cell>
          <cell r="E339" t="str">
            <v>ROBERTO MARQUES FERNANDES NETO</v>
          </cell>
          <cell r="F339" t="str">
            <v>3 - Administrativo</v>
          </cell>
          <cell r="G339">
            <v>410105</v>
          </cell>
          <cell r="H339" t="str">
            <v>12/2020</v>
          </cell>
          <cell r="J339">
            <v>310</v>
          </cell>
          <cell r="L339">
            <v>0</v>
          </cell>
        </row>
        <row r="340">
          <cell r="C340" t="str">
            <v>HOSPITAL MESTRE VITALINO (COVID-19 CAMPANHA)</v>
          </cell>
          <cell r="E340" t="str">
            <v>ROBLES ROGERIO ALCANTARA DE SOUZA</v>
          </cell>
          <cell r="F340" t="str">
            <v>2 - Outros Profissionais da Saúde</v>
          </cell>
          <cell r="G340">
            <v>324115</v>
          </cell>
          <cell r="H340" t="str">
            <v>12/2020</v>
          </cell>
          <cell r="J340">
            <v>331.58</v>
          </cell>
          <cell r="L340">
            <v>129.83307926800001</v>
          </cell>
          <cell r="M340">
            <v>2.0299999999999998</v>
          </cell>
          <cell r="O340">
            <v>10</v>
          </cell>
        </row>
        <row r="341">
          <cell r="C341" t="str">
            <v>HOSPITAL MESTRE VITALINO (COVID-19 CAMPANHA)</v>
          </cell>
          <cell r="E341" t="str">
            <v>RODRIGO PRADO DE FARIAS</v>
          </cell>
          <cell r="F341" t="str">
            <v>1 - Médico</v>
          </cell>
          <cell r="G341">
            <v>225150</v>
          </cell>
          <cell r="H341" t="str">
            <v>12/2020</v>
          </cell>
          <cell r="J341">
            <v>2995.98</v>
          </cell>
          <cell r="L341">
            <v>129.83307926800001</v>
          </cell>
          <cell r="M341">
            <v>2.75</v>
          </cell>
          <cell r="O341">
            <v>6.15</v>
          </cell>
          <cell r="P341">
            <v>1.23</v>
          </cell>
        </row>
        <row r="342">
          <cell r="C342" t="str">
            <v>HOSPITAL MESTRE VITALINO (COVID-19 CAMPANHA)</v>
          </cell>
          <cell r="E342" t="str">
            <v>ROSANA SILVA BATISTA</v>
          </cell>
          <cell r="F342" t="str">
            <v>1 - Médico</v>
          </cell>
          <cell r="G342">
            <v>225125</v>
          </cell>
          <cell r="H342" t="str">
            <v>12/2020</v>
          </cell>
          <cell r="J342">
            <v>1192.5899999999999</v>
          </cell>
          <cell r="L342">
            <v>129.83307926800001</v>
          </cell>
          <cell r="M342">
            <v>2.75</v>
          </cell>
          <cell r="O342">
            <v>6.15</v>
          </cell>
          <cell r="P342">
            <v>1.23</v>
          </cell>
        </row>
        <row r="343">
          <cell r="C343" t="str">
            <v>HOSPITAL MESTRE VITALINO (COVID-19 CAMPANHA)</v>
          </cell>
          <cell r="E343" t="str">
            <v>ROSSANA FERREIRA DA SILVA</v>
          </cell>
          <cell r="F343" t="str">
            <v>2 - Outros Profissionais da Saúde</v>
          </cell>
          <cell r="G343">
            <v>322205</v>
          </cell>
          <cell r="H343" t="str">
            <v>12/2020</v>
          </cell>
          <cell r="J343">
            <v>226.1</v>
          </cell>
          <cell r="L343">
            <v>129.83307926800001</v>
          </cell>
          <cell r="M343">
            <v>24.25</v>
          </cell>
          <cell r="O343">
            <v>2.0099999999999998</v>
          </cell>
        </row>
        <row r="344">
          <cell r="C344" t="str">
            <v>HOSPITAL MESTRE VITALINO (COVID-19 CAMPANHA)</v>
          </cell>
          <cell r="E344" t="str">
            <v>ROZIENE DE JESUS DO NASCIMENTO</v>
          </cell>
          <cell r="F344" t="str">
            <v>3 - Administrativo</v>
          </cell>
          <cell r="G344">
            <v>513430</v>
          </cell>
          <cell r="H344" t="str">
            <v>12/2020</v>
          </cell>
          <cell r="J344">
            <v>133.08000000000001</v>
          </cell>
          <cell r="L344">
            <v>129.83307926800001</v>
          </cell>
          <cell r="M344">
            <v>20.95</v>
          </cell>
          <cell r="O344">
            <v>2.0099999999999998</v>
          </cell>
        </row>
        <row r="345">
          <cell r="C345" t="str">
            <v>HOSPITAL MESTRE VITALINO (COVID-19 CAMPANHA)</v>
          </cell>
          <cell r="E345" t="str">
            <v>RUANNE CANDIDA DA COSTA DO AMARAL</v>
          </cell>
          <cell r="F345" t="str">
            <v>2 - Outros Profissionais da Saúde</v>
          </cell>
          <cell r="G345">
            <v>322205</v>
          </cell>
          <cell r="H345" t="str">
            <v>12/2020</v>
          </cell>
          <cell r="J345">
            <v>181.17</v>
          </cell>
          <cell r="L345">
            <v>129.83307926800001</v>
          </cell>
          <cell r="M345">
            <v>24.25</v>
          </cell>
          <cell r="O345">
            <v>2.0099999999999998</v>
          </cell>
        </row>
        <row r="346">
          <cell r="C346" t="str">
            <v>HOSPITAL MESTRE VITALINO (COVID-19 CAMPANHA)</v>
          </cell>
          <cell r="E346" t="str">
            <v>RUBEM SAMPAIO DOS SANTOS</v>
          </cell>
          <cell r="F346" t="str">
            <v>2 - Outros Profissionais da Saúde</v>
          </cell>
          <cell r="G346">
            <v>223405</v>
          </cell>
          <cell r="H346" t="str">
            <v>12/2020</v>
          </cell>
          <cell r="J346">
            <v>418.3</v>
          </cell>
          <cell r="L346">
            <v>129.83307926800001</v>
          </cell>
          <cell r="M346">
            <v>16.05</v>
          </cell>
          <cell r="O346">
            <v>2.0099999999999998</v>
          </cell>
        </row>
        <row r="347">
          <cell r="C347" t="str">
            <v>HOSPITAL MESTRE VITALINO (COVID-19 CAMPANHA)</v>
          </cell>
          <cell r="E347" t="str">
            <v>RUBIA JOSEFA DE OLIVEIRA</v>
          </cell>
          <cell r="F347" t="str">
            <v>2 - Outros Profissionais da Saúde</v>
          </cell>
          <cell r="G347">
            <v>322205</v>
          </cell>
          <cell r="H347" t="str">
            <v>12/2020</v>
          </cell>
          <cell r="J347">
            <v>195.4</v>
          </cell>
          <cell r="L347">
            <v>129.83307926800001</v>
          </cell>
          <cell r="M347">
            <v>24.25</v>
          </cell>
          <cell r="O347">
            <v>2.0099999999999998</v>
          </cell>
        </row>
        <row r="348">
          <cell r="C348" t="str">
            <v>HOSPITAL MESTRE VITALINO (COVID-19 CAMPANHA)</v>
          </cell>
          <cell r="E348" t="str">
            <v>SAIONARA RAYANE DA SILVA RAMOS</v>
          </cell>
          <cell r="F348" t="str">
            <v>2 - Outros Profissionais da Saúde</v>
          </cell>
          <cell r="G348">
            <v>322205</v>
          </cell>
          <cell r="H348" t="str">
            <v>12/2020</v>
          </cell>
          <cell r="J348">
            <v>207.25</v>
          </cell>
          <cell r="L348">
            <v>129.83307926800001</v>
          </cell>
          <cell r="M348">
            <v>24.25</v>
          </cell>
          <cell r="O348">
            <v>2.0099999999999998</v>
          </cell>
          <cell r="R348">
            <v>105.6</v>
          </cell>
          <cell r="S348">
            <v>72.739999999999995</v>
          </cell>
        </row>
        <row r="349">
          <cell r="C349" t="str">
            <v>HOSPITAL MESTRE VITALINO (COVID-19 CAMPANHA)</v>
          </cell>
          <cell r="E349" t="str">
            <v>SAMARA SUIANY RIBEIRO DE NORONHA BRANCO</v>
          </cell>
          <cell r="F349" t="str">
            <v>2 - Outros Profissionais da Saúde</v>
          </cell>
          <cell r="G349">
            <v>223505</v>
          </cell>
          <cell r="H349" t="str">
            <v>12/2020</v>
          </cell>
          <cell r="J349">
            <v>324.60000000000002</v>
          </cell>
          <cell r="L349">
            <v>129.83307926800001</v>
          </cell>
          <cell r="M349">
            <v>2.66</v>
          </cell>
          <cell r="O349">
            <v>1.68</v>
          </cell>
        </row>
        <row r="350">
          <cell r="C350" t="str">
            <v>HOSPITAL MESTRE VITALINO (COVID-19 CAMPANHA)</v>
          </cell>
          <cell r="E350" t="str">
            <v>SANDRO HENRIQUE DE HOLANDA CARVALHO</v>
          </cell>
          <cell r="F350" t="str">
            <v>2 - Outros Profissionais da Saúde</v>
          </cell>
          <cell r="G350">
            <v>223505</v>
          </cell>
          <cell r="H350" t="str">
            <v>12/2020</v>
          </cell>
          <cell r="J350">
            <v>414.97</v>
          </cell>
          <cell r="L350">
            <v>0</v>
          </cell>
          <cell r="O350">
            <v>1.68</v>
          </cell>
        </row>
        <row r="351">
          <cell r="C351" t="str">
            <v>HOSPITAL MESTRE VITALINO (COVID-19 CAMPANHA)</v>
          </cell>
          <cell r="E351" t="str">
            <v>SANTANA MARIA DA SILVA</v>
          </cell>
          <cell r="F351" t="str">
            <v>2 - Outros Profissionais da Saúde</v>
          </cell>
          <cell r="G351">
            <v>322205</v>
          </cell>
          <cell r="H351" t="str">
            <v>12/2020</v>
          </cell>
          <cell r="J351">
            <v>192.54</v>
          </cell>
          <cell r="L351">
            <v>129.83307926800001</v>
          </cell>
          <cell r="M351">
            <v>24.25</v>
          </cell>
          <cell r="O351">
            <v>2.0099999999999998</v>
          </cell>
        </row>
        <row r="352">
          <cell r="C352" t="str">
            <v>HOSPITAL MESTRE VITALINO (COVID-19 CAMPANHA)</v>
          </cell>
          <cell r="E352" t="str">
            <v>SARA MARIA DA SILVA SANTOS</v>
          </cell>
          <cell r="F352" t="str">
            <v>3 - Administrativo</v>
          </cell>
          <cell r="G352">
            <v>411010</v>
          </cell>
          <cell r="H352" t="str">
            <v>12/2020</v>
          </cell>
          <cell r="J352">
            <v>100.46</v>
          </cell>
          <cell r="L352">
            <v>0</v>
          </cell>
          <cell r="O352">
            <v>2.0099999999999998</v>
          </cell>
        </row>
        <row r="353">
          <cell r="C353" t="str">
            <v>HOSPITAL MESTRE VITALINO (COVID-19 CAMPANHA)</v>
          </cell>
          <cell r="E353" t="str">
            <v>SARAH BARBOSA SOARES</v>
          </cell>
          <cell r="F353" t="str">
            <v>2 - Outros Profissionais da Saúde</v>
          </cell>
          <cell r="G353">
            <v>223605</v>
          </cell>
          <cell r="H353" t="str">
            <v>12/2020</v>
          </cell>
          <cell r="J353">
            <v>243.51</v>
          </cell>
          <cell r="L353">
            <v>129.83307926800001</v>
          </cell>
          <cell r="M353">
            <v>2.3199999999999998</v>
          </cell>
          <cell r="O353">
            <v>1.68</v>
          </cell>
        </row>
        <row r="354">
          <cell r="C354" t="str">
            <v>HOSPITAL MESTRE VITALINO (COVID-19 CAMPANHA)</v>
          </cell>
          <cell r="E354" t="str">
            <v>SAULO GOMES DA SILVA</v>
          </cell>
          <cell r="F354" t="str">
            <v>3 - Administrativo</v>
          </cell>
          <cell r="G354">
            <v>763305</v>
          </cell>
          <cell r="H354" t="str">
            <v>12/2020</v>
          </cell>
          <cell r="J354">
            <v>152.28</v>
          </cell>
          <cell r="L354">
            <v>129.83307926800001</v>
          </cell>
          <cell r="M354">
            <v>20.95</v>
          </cell>
          <cell r="O354">
            <v>2.0099999999999998</v>
          </cell>
        </row>
        <row r="355">
          <cell r="C355" t="str">
            <v>HOSPITAL MESTRE VITALINO (COVID-19 CAMPANHA)</v>
          </cell>
          <cell r="E355" t="str">
            <v>SEVERINA DOS SANTOS SOUZA</v>
          </cell>
          <cell r="F355" t="str">
            <v>3 - Administrativo</v>
          </cell>
          <cell r="G355">
            <v>514320</v>
          </cell>
          <cell r="H355" t="str">
            <v>12/2020</v>
          </cell>
          <cell r="J355">
            <v>158.66999999999999</v>
          </cell>
          <cell r="L355">
            <v>129.83307926800001</v>
          </cell>
          <cell r="M355">
            <v>20.95</v>
          </cell>
          <cell r="O355">
            <v>2.0099999999999998</v>
          </cell>
          <cell r="R355">
            <v>105.6</v>
          </cell>
          <cell r="S355">
            <v>62.85</v>
          </cell>
        </row>
        <row r="356">
          <cell r="C356" t="str">
            <v>HOSPITAL MESTRE VITALINO (COVID-19 CAMPANHA)</v>
          </cell>
          <cell r="E356" t="str">
            <v>SEVERINA KAROLINE COSTA SANTANA</v>
          </cell>
          <cell r="F356" t="str">
            <v>3 - Administrativo</v>
          </cell>
          <cell r="G356">
            <v>513430</v>
          </cell>
          <cell r="H356" t="str">
            <v>12/2020</v>
          </cell>
          <cell r="J356">
            <v>75.260000000000005</v>
          </cell>
          <cell r="L356">
            <v>129.83307926800001</v>
          </cell>
          <cell r="M356">
            <v>11.17</v>
          </cell>
          <cell r="O356">
            <v>2.0099999999999998</v>
          </cell>
        </row>
        <row r="357">
          <cell r="C357" t="str">
            <v>HOSPITAL MESTRE VITALINO (COVID-19 CAMPANHA)</v>
          </cell>
          <cell r="E357" t="str">
            <v>SEVERINO CIPRIANO DA SILVA</v>
          </cell>
          <cell r="F357" t="str">
            <v>2 - Outros Profissionais da Saúde</v>
          </cell>
          <cell r="G357">
            <v>322205</v>
          </cell>
          <cell r="H357" t="str">
            <v>12/2020</v>
          </cell>
          <cell r="J357">
            <v>245.09</v>
          </cell>
          <cell r="L357">
            <v>129.83307926800001</v>
          </cell>
          <cell r="M357">
            <v>24.25</v>
          </cell>
          <cell r="O357">
            <v>2.0099999999999998</v>
          </cell>
        </row>
        <row r="358">
          <cell r="C358" t="str">
            <v>HOSPITAL MESTRE VITALINO (COVID-19 CAMPANHA)</v>
          </cell>
          <cell r="E358" t="str">
            <v>SHEILA ROSSANA DA SILVA ALVES</v>
          </cell>
          <cell r="F358" t="str">
            <v>2 - Outros Profissionais da Saúde</v>
          </cell>
          <cell r="G358">
            <v>223605</v>
          </cell>
          <cell r="H358" t="str">
            <v>12/2020</v>
          </cell>
          <cell r="J358">
            <v>92.96</v>
          </cell>
          <cell r="L358">
            <v>129.83307926800001</v>
          </cell>
          <cell r="M358">
            <v>1.08</v>
          </cell>
          <cell r="O358">
            <v>1.68</v>
          </cell>
        </row>
        <row r="359">
          <cell r="C359" t="str">
            <v>HOSPITAL MESTRE VITALINO (COVID-19 CAMPANHA)</v>
          </cell>
          <cell r="E359" t="str">
            <v>SIMONE MILENA DA SILVA</v>
          </cell>
          <cell r="F359" t="str">
            <v>2 - Outros Profissionais da Saúde</v>
          </cell>
          <cell r="G359">
            <v>322205</v>
          </cell>
          <cell r="H359" t="str">
            <v>12/2020</v>
          </cell>
          <cell r="J359">
            <v>174.15</v>
          </cell>
          <cell r="L359">
            <v>129.83307926800001</v>
          </cell>
          <cell r="M359">
            <v>24.25</v>
          </cell>
          <cell r="O359">
            <v>2.0099999999999998</v>
          </cell>
        </row>
        <row r="360">
          <cell r="C360" t="str">
            <v>HOSPITAL MESTRE VITALINO (COVID-19 CAMPANHA)</v>
          </cell>
          <cell r="E360" t="str">
            <v>STEPHANIE SAYONARA PEREIRA BEZERRA</v>
          </cell>
          <cell r="F360" t="str">
            <v>2 - Outros Profissionais da Saúde</v>
          </cell>
          <cell r="G360">
            <v>322205</v>
          </cell>
          <cell r="H360" t="str">
            <v>12/2020</v>
          </cell>
          <cell r="J360">
            <v>162.97</v>
          </cell>
          <cell r="L360">
            <v>129.83307926800001</v>
          </cell>
          <cell r="M360">
            <v>24.25</v>
          </cell>
          <cell r="O360">
            <v>2.0099999999999998</v>
          </cell>
        </row>
        <row r="361">
          <cell r="C361" t="str">
            <v>HOSPITAL MESTRE VITALINO (COVID-19 CAMPANHA)</v>
          </cell>
          <cell r="E361" t="str">
            <v>TABATHA SABRINA DA SILVA E SOUZA</v>
          </cell>
          <cell r="F361" t="str">
            <v>2 - Outros Profissionais da Saúde</v>
          </cell>
          <cell r="G361">
            <v>322205</v>
          </cell>
          <cell r="H361" t="str">
            <v>12/2020</v>
          </cell>
          <cell r="J361">
            <v>94.43</v>
          </cell>
          <cell r="L361">
            <v>129.83307926800001</v>
          </cell>
          <cell r="M361">
            <v>13.74</v>
          </cell>
          <cell r="O361">
            <v>2.0099999999999998</v>
          </cell>
        </row>
        <row r="362">
          <cell r="C362" t="str">
            <v>HOSPITAL MESTRE VITALINO (COVID-19 CAMPANHA)</v>
          </cell>
          <cell r="E362" t="str">
            <v>TACYANA DIDIER MERGULHAO UCHOA</v>
          </cell>
          <cell r="F362" t="str">
            <v>1 - Médico</v>
          </cell>
          <cell r="G362">
            <v>225125</v>
          </cell>
          <cell r="H362" t="str">
            <v>12/2020</v>
          </cell>
          <cell r="J362">
            <v>345.04</v>
          </cell>
          <cell r="L362">
            <v>129.83307926800001</v>
          </cell>
          <cell r="M362">
            <v>0.73</v>
          </cell>
          <cell r="O362">
            <v>6.15</v>
          </cell>
          <cell r="P362">
            <v>1.23</v>
          </cell>
        </row>
        <row r="363">
          <cell r="C363" t="str">
            <v>HOSPITAL MESTRE VITALINO (COVID-19 CAMPANHA)</v>
          </cell>
          <cell r="E363" t="str">
            <v>TADEU BRENO BEZERRA DE OLIVEIRA</v>
          </cell>
          <cell r="F363" t="str">
            <v>3 - Administrativo</v>
          </cell>
          <cell r="G363">
            <v>515110</v>
          </cell>
          <cell r="H363" t="str">
            <v>12/2020</v>
          </cell>
          <cell r="J363">
            <v>170.21</v>
          </cell>
          <cell r="L363">
            <v>129.83307926800001</v>
          </cell>
          <cell r="M363">
            <v>20.95</v>
          </cell>
          <cell r="O363">
            <v>2.0099999999999998</v>
          </cell>
        </row>
        <row r="364">
          <cell r="C364" t="str">
            <v>HOSPITAL MESTRE VITALINO (COVID-19 CAMPANHA)</v>
          </cell>
          <cell r="E364" t="str">
            <v>TAMIRES TAVARES SOARES DE ALMEIDA CALADO</v>
          </cell>
          <cell r="F364" t="str">
            <v>2 - Outros Profissionais da Saúde</v>
          </cell>
          <cell r="G364">
            <v>223605</v>
          </cell>
          <cell r="H364" t="str">
            <v>12/2020</v>
          </cell>
          <cell r="J364">
            <v>299.11</v>
          </cell>
          <cell r="L364">
            <v>129.83307926800001</v>
          </cell>
          <cell r="M364">
            <v>2.3199999999999998</v>
          </cell>
          <cell r="O364">
            <v>1.68</v>
          </cell>
        </row>
        <row r="365">
          <cell r="C365" t="str">
            <v>HOSPITAL MESTRE VITALINO (COVID-19 CAMPANHA)</v>
          </cell>
          <cell r="E365" t="str">
            <v>TARCIANE LUIZ DA SILVA</v>
          </cell>
          <cell r="F365" t="str">
            <v>2 - Outros Profissionais da Saúde</v>
          </cell>
          <cell r="G365">
            <v>322205</v>
          </cell>
          <cell r="H365" t="str">
            <v>12/2020</v>
          </cell>
          <cell r="J365">
            <v>173.64</v>
          </cell>
          <cell r="L365">
            <v>129.83307926800001</v>
          </cell>
          <cell r="M365">
            <v>24.25</v>
          </cell>
        </row>
        <row r="366">
          <cell r="C366" t="str">
            <v>HOSPITAL MESTRE VITALINO (COVID-19 CAMPANHA)</v>
          </cell>
          <cell r="E366" t="str">
            <v>TATHIANE PEREIRA DA SILVA GOES</v>
          </cell>
          <cell r="F366" t="str">
            <v>3 - Administrativo</v>
          </cell>
          <cell r="G366">
            <v>411010</v>
          </cell>
          <cell r="H366" t="str">
            <v>12/2020</v>
          </cell>
          <cell r="J366">
            <v>205.67</v>
          </cell>
          <cell r="L366">
            <v>129.83307926800001</v>
          </cell>
          <cell r="M366">
            <v>23.18</v>
          </cell>
          <cell r="O366">
            <v>2.0099999999999998</v>
          </cell>
        </row>
        <row r="367">
          <cell r="C367" t="str">
            <v>HOSPITAL MESTRE VITALINO (COVID-19 CAMPANHA)</v>
          </cell>
          <cell r="E367" t="str">
            <v>TATIANNE DA COSTA SABINO</v>
          </cell>
          <cell r="F367" t="str">
            <v>2 - Outros Profissionais da Saúde</v>
          </cell>
          <cell r="G367">
            <v>223505</v>
          </cell>
          <cell r="H367" t="str">
            <v>12/2020</v>
          </cell>
          <cell r="J367">
            <v>335.06</v>
          </cell>
          <cell r="L367">
            <v>129.83307926800001</v>
          </cell>
          <cell r="M367">
            <v>2.66</v>
          </cell>
          <cell r="O367">
            <v>1.68</v>
          </cell>
        </row>
        <row r="368">
          <cell r="C368" t="str">
            <v>HOSPITAL MESTRE VITALINO (COVID-19 CAMPANHA)</v>
          </cell>
          <cell r="E368" t="str">
            <v>THACIANA PEREIRA RODRIGUES</v>
          </cell>
          <cell r="F368" t="str">
            <v>1 - Médico</v>
          </cell>
          <cell r="G368">
            <v>225125</v>
          </cell>
          <cell r="H368" t="str">
            <v>12/2020</v>
          </cell>
          <cell r="J368">
            <v>2511.1999999999998</v>
          </cell>
          <cell r="L368">
            <v>129.83307926800001</v>
          </cell>
          <cell r="M368">
            <v>2.75</v>
          </cell>
          <cell r="O368">
            <v>6.15</v>
          </cell>
          <cell r="P368">
            <v>1.23</v>
          </cell>
        </row>
        <row r="369">
          <cell r="C369" t="str">
            <v>HOSPITAL MESTRE VITALINO (COVID-19 CAMPANHA)</v>
          </cell>
          <cell r="E369" t="str">
            <v>THAINARA SILVESTRE DA SILVA</v>
          </cell>
          <cell r="F369" t="str">
            <v>2 - Outros Profissionais da Saúde</v>
          </cell>
          <cell r="G369">
            <v>322205</v>
          </cell>
          <cell r="H369" t="str">
            <v>12/2020</v>
          </cell>
          <cell r="J369">
            <v>13.84</v>
          </cell>
          <cell r="L369">
            <v>129.83307926800001</v>
          </cell>
          <cell r="M369">
            <v>2.42</v>
          </cell>
          <cell r="O369">
            <v>2.0099999999999998</v>
          </cell>
        </row>
        <row r="370">
          <cell r="C370" t="str">
            <v>HOSPITAL MESTRE VITALINO (COVID-19 CAMPANHA)</v>
          </cell>
          <cell r="E370" t="str">
            <v>THAIS DA SILVA LIRA</v>
          </cell>
          <cell r="F370" t="str">
            <v>2 - Outros Profissionais da Saúde</v>
          </cell>
          <cell r="G370">
            <v>322205</v>
          </cell>
          <cell r="H370" t="str">
            <v>12/2020</v>
          </cell>
          <cell r="J370">
            <v>223.75</v>
          </cell>
          <cell r="L370">
            <v>129.83307926800001</v>
          </cell>
          <cell r="M370">
            <v>24.25</v>
          </cell>
          <cell r="O370">
            <v>2.0099999999999998</v>
          </cell>
        </row>
        <row r="371">
          <cell r="C371" t="str">
            <v>HOSPITAL MESTRE VITALINO (COVID-19 CAMPANHA)</v>
          </cell>
          <cell r="E371" t="str">
            <v>THAMIRES MORGNA ALEXANDRE DE LIMA</v>
          </cell>
          <cell r="F371" t="str">
            <v>2 - Outros Profissionais da Saúde</v>
          </cell>
          <cell r="G371">
            <v>223505</v>
          </cell>
          <cell r="H371" t="str">
            <v>12/2020</v>
          </cell>
          <cell r="J371">
            <v>308.14</v>
          </cell>
          <cell r="L371">
            <v>129.83307926800001</v>
          </cell>
          <cell r="M371">
            <v>2.66</v>
          </cell>
          <cell r="O371">
            <v>1.68</v>
          </cell>
        </row>
        <row r="372">
          <cell r="C372" t="str">
            <v>HOSPITAL MESTRE VITALINO (COVID-19 CAMPANHA)</v>
          </cell>
          <cell r="E372" t="str">
            <v>THAYNA VANESSA DOS SANTOS NEVES</v>
          </cell>
          <cell r="F372" t="str">
            <v>2 - Outros Profissionais da Saúde</v>
          </cell>
          <cell r="G372">
            <v>322205</v>
          </cell>
          <cell r="H372" t="str">
            <v>12/2020</v>
          </cell>
          <cell r="J372">
            <v>90.54</v>
          </cell>
          <cell r="L372">
            <v>129.83307926800001</v>
          </cell>
          <cell r="M372">
            <v>12.93</v>
          </cell>
          <cell r="O372">
            <v>2.0099999999999998</v>
          </cell>
        </row>
        <row r="373">
          <cell r="C373" t="str">
            <v>HOSPITAL MESTRE VITALINO (COVID-19 CAMPANHA)</v>
          </cell>
          <cell r="E373" t="str">
            <v>THIAGO HENRIQUE DA SILVA RAMOS</v>
          </cell>
          <cell r="F373" t="str">
            <v>2 - Outros Profissionais da Saúde</v>
          </cell>
          <cell r="G373">
            <v>223605</v>
          </cell>
          <cell r="H373" t="str">
            <v>12/2020</v>
          </cell>
          <cell r="J373">
            <v>124.47</v>
          </cell>
          <cell r="L373">
            <v>129.83307926800001</v>
          </cell>
          <cell r="M373">
            <v>2.3199999999999998</v>
          </cell>
          <cell r="O373">
            <v>1.68</v>
          </cell>
        </row>
        <row r="374">
          <cell r="C374" t="str">
            <v>HOSPITAL MESTRE VITALINO (COVID-19 CAMPANHA)</v>
          </cell>
          <cell r="E374" t="str">
            <v>THIAGO ROMULO NASCIMENTO MONTEIRO</v>
          </cell>
          <cell r="F374" t="str">
            <v>3 - Administrativo</v>
          </cell>
          <cell r="G374">
            <v>517410</v>
          </cell>
          <cell r="H374" t="str">
            <v>12/2020</v>
          </cell>
          <cell r="J374">
            <v>176.46</v>
          </cell>
          <cell r="L374">
            <v>129.83307926800001</v>
          </cell>
          <cell r="M374">
            <v>20.95</v>
          </cell>
          <cell r="O374">
            <v>2.0099999999999998</v>
          </cell>
        </row>
        <row r="375">
          <cell r="C375" t="str">
            <v>HOSPITAL MESTRE VITALINO (COVID-19 CAMPANHA)</v>
          </cell>
          <cell r="E375" t="str">
            <v>THIAGO SOARES DE OLIVEIRA</v>
          </cell>
          <cell r="F375" t="str">
            <v>2 - Outros Profissionais da Saúde</v>
          </cell>
          <cell r="G375">
            <v>322205</v>
          </cell>
          <cell r="H375" t="str">
            <v>12/2020</v>
          </cell>
          <cell r="J375">
            <v>203.94</v>
          </cell>
          <cell r="L375">
            <v>129.83307926800001</v>
          </cell>
          <cell r="M375">
            <v>24.25</v>
          </cell>
          <cell r="O375">
            <v>2.0099999999999998</v>
          </cell>
        </row>
        <row r="376">
          <cell r="C376" t="str">
            <v>HOSPITAL MESTRE VITALINO (COVID-19 CAMPANHA)</v>
          </cell>
          <cell r="E376" t="str">
            <v>THUANNY VANESSA TORRES DA SILVA</v>
          </cell>
          <cell r="F376" t="str">
            <v>2 - Outros Profissionais da Saúde</v>
          </cell>
          <cell r="G376">
            <v>322205</v>
          </cell>
          <cell r="H376" t="str">
            <v>12/2020</v>
          </cell>
          <cell r="J376">
            <v>237.87</v>
          </cell>
          <cell r="L376">
            <v>129.83307926800001</v>
          </cell>
          <cell r="M376">
            <v>24.25</v>
          </cell>
          <cell r="O376">
            <v>2.0099999999999998</v>
          </cell>
        </row>
        <row r="377">
          <cell r="C377" t="str">
            <v>HOSPITAL MESTRE VITALINO (COVID-19 CAMPANHA)</v>
          </cell>
          <cell r="E377" t="str">
            <v>TIAGO EMANOEL ALVES DA SILVA</v>
          </cell>
          <cell r="F377" t="str">
            <v>2 - Outros Profissionais da Saúde</v>
          </cell>
          <cell r="G377">
            <v>223505</v>
          </cell>
          <cell r="H377" t="str">
            <v>12/2020</v>
          </cell>
          <cell r="J377">
            <v>325.22000000000003</v>
          </cell>
          <cell r="L377">
            <v>129.83307926800001</v>
          </cell>
          <cell r="M377">
            <v>2.66</v>
          </cell>
          <cell r="O377">
            <v>1.68</v>
          </cell>
        </row>
        <row r="378">
          <cell r="C378" t="str">
            <v>HOSPITAL MESTRE VITALINO (COVID-19 CAMPANHA)</v>
          </cell>
          <cell r="E378" t="str">
            <v>TIAGO MOURA DE FREITAS</v>
          </cell>
          <cell r="F378" t="str">
            <v>1 - Médico</v>
          </cell>
          <cell r="G378">
            <v>225125</v>
          </cell>
          <cell r="H378" t="str">
            <v>12/2020</v>
          </cell>
          <cell r="J378">
            <v>488.18</v>
          </cell>
          <cell r="L378">
            <v>129.83307926800001</v>
          </cell>
          <cell r="M378">
            <v>1.1000000000000001</v>
          </cell>
          <cell r="O378">
            <v>6.15</v>
          </cell>
          <cell r="P378">
            <v>1.23</v>
          </cell>
        </row>
        <row r="379">
          <cell r="C379" t="str">
            <v>HOSPITAL MESTRE VITALINO (COVID-19 CAMPANHA)</v>
          </cell>
          <cell r="E379" t="str">
            <v>VALDIR CORDEIRO DE ARAUJO JUNIOR</v>
          </cell>
          <cell r="F379" t="str">
            <v>2 - Outros Profissionais da Saúde</v>
          </cell>
          <cell r="G379">
            <v>223405</v>
          </cell>
          <cell r="H379" t="str">
            <v>12/2020</v>
          </cell>
          <cell r="J379">
            <v>482.01</v>
          </cell>
          <cell r="L379">
            <v>129.83307926800001</v>
          </cell>
          <cell r="M379">
            <v>16.05</v>
          </cell>
          <cell r="O379">
            <v>2.0099999999999998</v>
          </cell>
        </row>
        <row r="380">
          <cell r="C380" t="str">
            <v>HOSPITAL MESTRE VITALINO (COVID-19 CAMPANHA)</v>
          </cell>
          <cell r="E380" t="str">
            <v>VALERIA DELMIRA MARINHO</v>
          </cell>
          <cell r="F380" t="str">
            <v>3 - Administrativo</v>
          </cell>
          <cell r="G380">
            <v>411010</v>
          </cell>
          <cell r="H380" t="str">
            <v>12/2020</v>
          </cell>
          <cell r="J380">
            <v>193.97</v>
          </cell>
          <cell r="L380">
            <v>0</v>
          </cell>
          <cell r="O380">
            <v>2.0099999999999998</v>
          </cell>
          <cell r="R380">
            <v>211.2</v>
          </cell>
          <cell r="S380">
            <v>69.55</v>
          </cell>
        </row>
        <row r="381">
          <cell r="C381" t="str">
            <v>HOSPITAL MESTRE VITALINO (COVID-19 CAMPANHA)</v>
          </cell>
          <cell r="E381" t="str">
            <v>VANESSA CARLA DE SOUZA SILVA</v>
          </cell>
          <cell r="F381" t="str">
            <v>2 - Outros Profissionais da Saúde</v>
          </cell>
          <cell r="G381">
            <v>322205</v>
          </cell>
          <cell r="H381" t="str">
            <v>12/2020</v>
          </cell>
          <cell r="J381">
            <v>244.71</v>
          </cell>
          <cell r="L381">
            <v>129.83307926800001</v>
          </cell>
          <cell r="M381">
            <v>24.25</v>
          </cell>
          <cell r="O381">
            <v>2.0099999999999998</v>
          </cell>
        </row>
        <row r="382">
          <cell r="C382" t="str">
            <v>HOSPITAL MESTRE VITALINO (COVID-19 CAMPANHA)</v>
          </cell>
          <cell r="E382" t="str">
            <v>VANESSA CIPRIANO DO NASCIMENTO</v>
          </cell>
          <cell r="F382" t="str">
            <v>2 - Outros Profissionais da Saúde</v>
          </cell>
          <cell r="G382">
            <v>322205</v>
          </cell>
          <cell r="H382" t="str">
            <v>12/2020</v>
          </cell>
          <cell r="J382">
            <v>245.27</v>
          </cell>
          <cell r="L382">
            <v>129.83307926800001</v>
          </cell>
          <cell r="M382">
            <v>24.25</v>
          </cell>
          <cell r="O382">
            <v>2.0099999999999998</v>
          </cell>
        </row>
        <row r="383">
          <cell r="C383" t="str">
            <v>HOSPITAL MESTRE VITALINO (COVID-19 CAMPANHA)</v>
          </cell>
          <cell r="E383" t="str">
            <v>VERA LUCIA MIRELY DA SILVA</v>
          </cell>
          <cell r="F383" t="str">
            <v>2 - Outros Profissionais da Saúde</v>
          </cell>
          <cell r="G383">
            <v>322205</v>
          </cell>
          <cell r="H383" t="str">
            <v>12/2020</v>
          </cell>
          <cell r="J383">
            <v>196.56</v>
          </cell>
          <cell r="L383">
            <v>129.83307926800001</v>
          </cell>
          <cell r="M383">
            <v>24.25</v>
          </cell>
          <cell r="O383">
            <v>2.0099999999999998</v>
          </cell>
        </row>
        <row r="384">
          <cell r="C384" t="str">
            <v>HOSPITAL MESTRE VITALINO (COVID-19 CAMPANHA)</v>
          </cell>
          <cell r="E384" t="str">
            <v>VICTOR MELO FRANCA CAMPOS</v>
          </cell>
          <cell r="F384" t="str">
            <v>1 - Médico</v>
          </cell>
          <cell r="G384">
            <v>225150</v>
          </cell>
          <cell r="H384" t="str">
            <v>12/2020</v>
          </cell>
          <cell r="J384">
            <v>1252.6199999999999</v>
          </cell>
          <cell r="L384">
            <v>129.83307926800001</v>
          </cell>
          <cell r="M384">
            <v>2.75</v>
          </cell>
          <cell r="O384">
            <v>6.15</v>
          </cell>
          <cell r="P384">
            <v>1.23</v>
          </cell>
        </row>
        <row r="385">
          <cell r="C385" t="str">
            <v>HOSPITAL MESTRE VITALINO (COVID-19 CAMPANHA)</v>
          </cell>
          <cell r="E385" t="str">
            <v>VICTORIA FERNANDA PEREIRA DE LIMA</v>
          </cell>
          <cell r="F385" t="str">
            <v>2 - Outros Profissionais da Saúde</v>
          </cell>
          <cell r="G385">
            <v>521130</v>
          </cell>
          <cell r="H385" t="str">
            <v>12/2020</v>
          </cell>
          <cell r="J385">
            <v>158.62</v>
          </cell>
          <cell r="L385">
            <v>129.83307926800001</v>
          </cell>
          <cell r="M385">
            <v>20.95</v>
          </cell>
          <cell r="O385">
            <v>2.0099999999999998</v>
          </cell>
        </row>
        <row r="386">
          <cell r="C386" t="str">
            <v>HOSPITAL MESTRE VITALINO (COVID-19 CAMPANHA)</v>
          </cell>
          <cell r="E386" t="str">
            <v>VINNICIUS GALVAO FERREIRA</v>
          </cell>
          <cell r="F386" t="str">
            <v>3 - Administrativo</v>
          </cell>
          <cell r="G386">
            <v>411010</v>
          </cell>
          <cell r="H386" t="str">
            <v>12/2020</v>
          </cell>
          <cell r="J386">
            <v>163.01</v>
          </cell>
          <cell r="L386">
            <v>129.83307926800001</v>
          </cell>
          <cell r="M386">
            <v>23.18</v>
          </cell>
          <cell r="O386">
            <v>2.0099999999999998</v>
          </cell>
        </row>
        <row r="387">
          <cell r="C387" t="str">
            <v>HOSPITAL MESTRE VITALINO (COVID-19 CAMPANHA)</v>
          </cell>
          <cell r="E387" t="str">
            <v>VIOLETA CANEJO ROSSE</v>
          </cell>
          <cell r="F387" t="str">
            <v>1 - Médico</v>
          </cell>
          <cell r="G387">
            <v>225125</v>
          </cell>
          <cell r="H387" t="str">
            <v>12/2020</v>
          </cell>
          <cell r="J387">
            <v>1351.14</v>
          </cell>
          <cell r="L387">
            <v>129.83307926800001</v>
          </cell>
          <cell r="M387">
            <v>2.75</v>
          </cell>
          <cell r="O387">
            <v>6.15</v>
          </cell>
          <cell r="P387">
            <v>1.23</v>
          </cell>
        </row>
        <row r="388">
          <cell r="C388" t="str">
            <v>HOSPITAL MESTRE VITALINO (COVID-19 CAMPANHA)</v>
          </cell>
          <cell r="E388" t="str">
            <v>VIVIANA ALEXANDRE DE LIMA MEDEIROS</v>
          </cell>
          <cell r="F388" t="str">
            <v>2 - Outros Profissionais da Saúde</v>
          </cell>
          <cell r="G388">
            <v>322205</v>
          </cell>
          <cell r="H388" t="str">
            <v>12/2020</v>
          </cell>
          <cell r="J388">
            <v>257.5</v>
          </cell>
          <cell r="L388">
            <v>0</v>
          </cell>
          <cell r="O388">
            <v>2.0099999999999998</v>
          </cell>
        </row>
        <row r="389">
          <cell r="C389" t="str">
            <v>HOSPITAL MESTRE VITALINO (COVID-19 CAMPANHA)</v>
          </cell>
          <cell r="E389" t="str">
            <v>WANESSA MARIA TENORIO DOS SANTOS</v>
          </cell>
          <cell r="F389" t="str">
            <v>2 - Outros Profissionais da Saúde</v>
          </cell>
          <cell r="G389">
            <v>223605</v>
          </cell>
          <cell r="H389" t="str">
            <v>12/2020</v>
          </cell>
          <cell r="J389">
            <v>269</v>
          </cell>
          <cell r="L389">
            <v>129.83307926800001</v>
          </cell>
          <cell r="M389">
            <v>2.3199999999999998</v>
          </cell>
          <cell r="O389">
            <v>1.68</v>
          </cell>
        </row>
        <row r="390">
          <cell r="C390" t="str">
            <v>HOSPITAL MESTRE VITALINO (COVID-19 CAMPANHA)</v>
          </cell>
          <cell r="E390" t="str">
            <v>WILLIAM BRUNO LEITE AMARAL RAMOS</v>
          </cell>
          <cell r="F390" t="str">
            <v>3 - Administrativo</v>
          </cell>
          <cell r="G390">
            <v>312105</v>
          </cell>
          <cell r="H390" t="str">
            <v>12/2020</v>
          </cell>
          <cell r="J390">
            <v>198.17</v>
          </cell>
          <cell r="L390">
            <v>129.83307926800001</v>
          </cell>
          <cell r="M390">
            <v>28.31</v>
          </cell>
          <cell r="O390">
            <v>2.0099999999999998</v>
          </cell>
          <cell r="U390">
            <v>39.340000000000003</v>
          </cell>
          <cell r="X390" t="str">
            <v>AUX. FERRAMENTA</v>
          </cell>
        </row>
        <row r="391">
          <cell r="C391" t="str">
            <v>HOSPITAL MESTRE VITALINO (COVID-19 CAMPANHA)</v>
          </cell>
          <cell r="E391" t="str">
            <v>WILMA RODRIGUES DOS SANTOS</v>
          </cell>
          <cell r="F391" t="str">
            <v>2 - Outros Profissionais da Saúde</v>
          </cell>
          <cell r="G391">
            <v>223505</v>
          </cell>
          <cell r="H391" t="str">
            <v>12/2020</v>
          </cell>
          <cell r="J391">
            <v>349.04</v>
          </cell>
          <cell r="L391">
            <v>129.83307926800001</v>
          </cell>
          <cell r="M391">
            <v>2.66</v>
          </cell>
          <cell r="O391">
            <v>1.68</v>
          </cell>
        </row>
        <row r="392">
          <cell r="C392" t="str">
            <v>HOSPITAL MESTRE VITALINO (COVID-19 CAMPANHA)</v>
          </cell>
          <cell r="E392" t="str">
            <v>WIRELANDIO WILKER MATOS MARCIANO</v>
          </cell>
          <cell r="F392" t="str">
            <v>1 - Médico</v>
          </cell>
          <cell r="G392">
            <v>225150</v>
          </cell>
          <cell r="H392" t="str">
            <v>12/2020</v>
          </cell>
          <cell r="J392">
            <v>702.39</v>
          </cell>
          <cell r="L392">
            <v>129.83307926800001</v>
          </cell>
          <cell r="M392">
            <v>1.47</v>
          </cell>
          <cell r="O392">
            <v>6.15</v>
          </cell>
          <cell r="P392">
            <v>1.23</v>
          </cell>
        </row>
        <row r="393">
          <cell r="C393" t="str">
            <v>HOSPITAL MESTRE VITALINO (COVID-19 CAMPANHA)</v>
          </cell>
          <cell r="E393" t="str">
            <v>WYLLAMYS SIQUEIRA LIMA</v>
          </cell>
          <cell r="F393" t="str">
            <v>1 - Médico</v>
          </cell>
          <cell r="G393">
            <v>225125</v>
          </cell>
          <cell r="H393" t="str">
            <v>12/2020</v>
          </cell>
          <cell r="J393">
            <v>1219.04</v>
          </cell>
          <cell r="L393">
            <v>129.83307926800001</v>
          </cell>
          <cell r="M393">
            <v>2.75</v>
          </cell>
          <cell r="O393">
            <v>6.15</v>
          </cell>
          <cell r="P393">
            <v>1.23</v>
          </cell>
        </row>
        <row r="394">
          <cell r="C394" t="str">
            <v>HOSPITAL MESTRE VITALINO (COVID-19 CAMPANHA)</v>
          </cell>
          <cell r="E394" t="str">
            <v>YASMIM ANISIO GONCALVES</v>
          </cell>
          <cell r="F394" t="str">
            <v>1 - Médico</v>
          </cell>
          <cell r="G394">
            <v>225125</v>
          </cell>
          <cell r="H394" t="str">
            <v>12/2020</v>
          </cell>
          <cell r="J394">
            <v>1515.62</v>
          </cell>
          <cell r="L394">
            <v>129.83307926800001</v>
          </cell>
          <cell r="M394">
            <v>2.75</v>
          </cell>
          <cell r="O394">
            <v>6.15</v>
          </cell>
          <cell r="P394">
            <v>1.23</v>
          </cell>
        </row>
        <row r="395">
          <cell r="C395" t="str">
            <v>HOSPITAL MESTRE VITALINO (COVID-19 CAMPANHA)</v>
          </cell>
          <cell r="E395" t="str">
            <v>YONA FABIA LINS RAMOS</v>
          </cell>
          <cell r="F395" t="str">
            <v>2 - Outros Profissionais da Saúde</v>
          </cell>
          <cell r="G395">
            <v>322205</v>
          </cell>
          <cell r="H395" t="str">
            <v>12/2020</v>
          </cell>
          <cell r="J395">
            <v>255.13</v>
          </cell>
          <cell r="L395">
            <v>129.83307926800001</v>
          </cell>
          <cell r="M395">
            <v>24.25</v>
          </cell>
          <cell r="O395">
            <v>2.0099999999999998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EEA58-DFBD-45D4-B583-5542CFB487B8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10583920000800</v>
      </c>
      <c r="B3" s="9" t="str">
        <f>'[1]TCE - ANEXO III - Preencher'!C12</f>
        <v>HOSPITAL MESTRE VITALINO (COVID-19 CAMPANHA)</v>
      </c>
      <c r="C3" s="10"/>
      <c r="D3" s="11" t="str">
        <f>'[1]TCE - ANEXO III - Preencher'!E12</f>
        <v>ACLECIA DO NASCIMENTO PAIVA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 t="str">
        <f>IF('[1]TCE - ANEXO III - Preencher'!H12="","",'[1]TCE - ANEXO III - Preencher'!H12)</f>
        <v>12/2020</v>
      </c>
      <c r="H3" s="14">
        <f>'[1]TCE - ANEXO III - Preencher'!I12</f>
        <v>0</v>
      </c>
      <c r="I3" s="14">
        <f>'[1]TCE - ANEXO III - Preencher'!J12</f>
        <v>196.17</v>
      </c>
      <c r="J3" s="14">
        <f>'[1]TCE - ANEXO III - Preencher'!K12</f>
        <v>0</v>
      </c>
      <c r="K3" s="15">
        <f>'[1]TCE - ANEXO III - Preencher'!L12</f>
        <v>129.83307926800001</v>
      </c>
      <c r="L3" s="15">
        <f>'[1]TCE - ANEXO III - Preencher'!M12</f>
        <v>24.25</v>
      </c>
      <c r="M3" s="15">
        <f>K3-L3</f>
        <v>105.58307926800001</v>
      </c>
      <c r="N3" s="15">
        <f>'[1]TCE - ANEXO III - Preencher'!O12</f>
        <v>2.0099999999999998</v>
      </c>
      <c r="O3" s="15">
        <f>'[1]TCE - ANEXO III - Preencher'!P12</f>
        <v>0</v>
      </c>
      <c r="P3" s="16">
        <f>N3-O3</f>
        <v>2.0099999999999998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303.76307926799996</v>
      </c>
    </row>
    <row r="4" spans="1:28" x14ac:dyDescent="0.2">
      <c r="A4" s="8">
        <f>IFERROR(VLOOKUP(B4,'[1]DADOS (OCULTAR)'!$P$3:$R$56,3,0),"")</f>
        <v>10583920000800</v>
      </c>
      <c r="B4" s="9" t="str">
        <f>'[1]TCE - ANEXO III - Preencher'!C13</f>
        <v>HOSPITAL MESTRE VITALINO (COVID-19 CAMPANHA)</v>
      </c>
      <c r="C4" s="10"/>
      <c r="D4" s="11" t="str">
        <f>'[1]TCE - ANEXO III - Preencher'!E13</f>
        <v>ADALBERTO DE LIMA</v>
      </c>
      <c r="E4" s="9" t="str">
        <f>IF('[1]TCE - ANEXO III - Preencher'!F13="4 - Assistência Odontológica","2 - Outros Profissionais da Saúde",'[1]TCE - ANEXO III - Preencher'!F13)</f>
        <v>1 - Médico</v>
      </c>
      <c r="F4" s="12">
        <f>'[1]TCE - ANEXO III - Preencher'!G13</f>
        <v>225150</v>
      </c>
      <c r="G4" s="13" t="str">
        <f>IF('[1]TCE - ANEXO III - Preencher'!H13="","",'[1]TCE - ANEXO III - Preencher'!H13)</f>
        <v>12/2020</v>
      </c>
      <c r="H4" s="14">
        <f>'[1]TCE - ANEXO III - Preencher'!I13</f>
        <v>0</v>
      </c>
      <c r="I4" s="14">
        <f>'[1]TCE - ANEXO III - Preencher'!J13</f>
        <v>1274.24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1274.24</v>
      </c>
    </row>
    <row r="5" spans="1:28" x14ac:dyDescent="0.2">
      <c r="A5" s="8">
        <f>IFERROR(VLOOKUP(B5,'[1]DADOS (OCULTAR)'!$P$3:$R$56,3,0),"")</f>
        <v>10583920000800</v>
      </c>
      <c r="B5" s="9" t="str">
        <f>'[1]TCE - ANEXO III - Preencher'!C14</f>
        <v>HOSPITAL MESTRE VITALINO (COVID-19 CAMPANHA)</v>
      </c>
      <c r="C5" s="10"/>
      <c r="D5" s="11" t="str">
        <f>'[1]TCE - ANEXO III - Preencher'!E14</f>
        <v>ADALBERTO LUIS DA SILVA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410105</v>
      </c>
      <c r="G5" s="13" t="str">
        <f>IF('[1]TCE - ANEXO III - Preencher'!H14="","",'[1]TCE - ANEXO III - Preencher'!H14)</f>
        <v>12/2020</v>
      </c>
      <c r="H5" s="14">
        <f>'[1]TCE - ANEXO III - Preencher'!I14</f>
        <v>0</v>
      </c>
      <c r="I5" s="14">
        <f>'[1]TCE - ANEXO III - Preencher'!J14</f>
        <v>310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310</v>
      </c>
    </row>
    <row r="6" spans="1:28" x14ac:dyDescent="0.2">
      <c r="A6" s="8">
        <f>IFERROR(VLOOKUP(B6,'[1]DADOS (OCULTAR)'!$P$3:$R$56,3,0),"")</f>
        <v>10583920000800</v>
      </c>
      <c r="B6" s="9" t="str">
        <f>'[1]TCE - ANEXO III - Preencher'!C15</f>
        <v>HOSPITAL MESTRE VITALINO (COVID-19 CAMPANHA)</v>
      </c>
      <c r="C6" s="10"/>
      <c r="D6" s="11" t="str">
        <f>'[1]TCE - ANEXO III - Preencher'!E15</f>
        <v>ADRIANO LIMA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763305</v>
      </c>
      <c r="G6" s="13" t="str">
        <f>IF('[1]TCE - ANEXO III - Preencher'!H15="","",'[1]TCE - ANEXO III - Preencher'!H15)</f>
        <v>12/2020</v>
      </c>
      <c r="H6" s="14">
        <f>'[1]TCE - ANEXO III - Preencher'!I15</f>
        <v>0</v>
      </c>
      <c r="I6" s="14">
        <f>'[1]TCE - ANEXO III - Preencher'!J15</f>
        <v>150.04</v>
      </c>
      <c r="J6" s="14">
        <f>'[1]TCE - ANEXO III - Preencher'!K15</f>
        <v>0</v>
      </c>
      <c r="K6" s="15">
        <f>'[1]TCE - ANEXO III - Preencher'!L15</f>
        <v>129.83307926800001</v>
      </c>
      <c r="L6" s="15">
        <f>'[1]TCE - ANEXO III - Preencher'!M15</f>
        <v>20.95</v>
      </c>
      <c r="M6" s="15">
        <f t="shared" si="1"/>
        <v>108.883079268</v>
      </c>
      <c r="N6" s="15">
        <f>'[1]TCE - ANEXO III - Preencher'!O15</f>
        <v>2.0099999999999998</v>
      </c>
      <c r="O6" s="15">
        <f>'[1]TCE - ANEXO III - Preencher'!P15</f>
        <v>0</v>
      </c>
      <c r="P6" s="16">
        <f t="shared" si="2"/>
        <v>2.0099999999999998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260.93307926799997</v>
      </c>
    </row>
    <row r="7" spans="1:28" x14ac:dyDescent="0.2">
      <c r="A7" s="8">
        <f>IFERROR(VLOOKUP(B7,'[1]DADOS (OCULTAR)'!$P$3:$R$56,3,0),"")</f>
        <v>10583920000800</v>
      </c>
      <c r="B7" s="9" t="str">
        <f>'[1]TCE - ANEXO III - Preencher'!C16</f>
        <v>HOSPITAL MESTRE VITALINO (COVID-19 CAMPANHA)</v>
      </c>
      <c r="C7" s="10"/>
      <c r="D7" s="11" t="str">
        <f>'[1]TCE - ANEXO III - Preencher'!E16</f>
        <v>ADRIEL FRANCISCO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>
        <f>'[1]TCE - ANEXO III - Preencher'!G16</f>
        <v>515110</v>
      </c>
      <c r="G7" s="13" t="str">
        <f>IF('[1]TCE - ANEXO III - Preencher'!H16="","",'[1]TCE - ANEXO III - Preencher'!H16)</f>
        <v>12/2020</v>
      </c>
      <c r="H7" s="14">
        <f>'[1]TCE - ANEXO III - Preencher'!I16</f>
        <v>0</v>
      </c>
      <c r="I7" s="14">
        <f>'[1]TCE - ANEXO III - Preencher'!J16</f>
        <v>138.15</v>
      </c>
      <c r="J7" s="14">
        <f>'[1]TCE - ANEXO III - Preencher'!K16</f>
        <v>0</v>
      </c>
      <c r="K7" s="15">
        <f>'[1]TCE - ANEXO III - Preencher'!L16</f>
        <v>129.83307926800001</v>
      </c>
      <c r="L7" s="15">
        <f>'[1]TCE - ANEXO III - Preencher'!M16</f>
        <v>20.95</v>
      </c>
      <c r="M7" s="15">
        <f t="shared" si="1"/>
        <v>108.883079268</v>
      </c>
      <c r="N7" s="15">
        <f>'[1]TCE - ANEXO III - Preencher'!O16</f>
        <v>2.0099999999999998</v>
      </c>
      <c r="O7" s="15">
        <f>'[1]TCE - ANEXO III - Preencher'!P16</f>
        <v>0</v>
      </c>
      <c r="P7" s="16">
        <f t="shared" si="2"/>
        <v>2.0099999999999998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249.04307926799999</v>
      </c>
    </row>
    <row r="8" spans="1:28" x14ac:dyDescent="0.2">
      <c r="A8" s="8">
        <f>IFERROR(VLOOKUP(B8,'[1]DADOS (OCULTAR)'!$P$3:$R$56,3,0),"")</f>
        <v>10583920000800</v>
      </c>
      <c r="B8" s="9" t="str">
        <f>'[1]TCE - ANEXO III - Preencher'!C17</f>
        <v>HOSPITAL MESTRE VITALINO (COVID-19 CAMPANHA)</v>
      </c>
      <c r="C8" s="10"/>
      <c r="D8" s="11" t="str">
        <f>'[1]TCE - ANEXO III - Preencher'!E17</f>
        <v>ADSON DOUGLAS PAULO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322205</v>
      </c>
      <c r="G8" s="13" t="str">
        <f>IF('[1]TCE - ANEXO III - Preencher'!H17="","",'[1]TCE - ANEXO III - Preencher'!H17)</f>
        <v>12/2020</v>
      </c>
      <c r="H8" s="14">
        <f>'[1]TCE - ANEXO III - Preencher'!I17</f>
        <v>0</v>
      </c>
      <c r="I8" s="14">
        <f>'[1]TCE - ANEXO III - Preencher'!J17</f>
        <v>161.37</v>
      </c>
      <c r="J8" s="14">
        <f>'[1]TCE - ANEXO III - Preencher'!K17</f>
        <v>0</v>
      </c>
      <c r="K8" s="15">
        <f>'[1]TCE - ANEXO III - Preencher'!L17</f>
        <v>129.83307926800001</v>
      </c>
      <c r="L8" s="15">
        <f>'[1]TCE - ANEXO III - Preencher'!M17</f>
        <v>24.25</v>
      </c>
      <c r="M8" s="15">
        <f t="shared" si="1"/>
        <v>105.58307926800001</v>
      </c>
      <c r="N8" s="15">
        <f>'[1]TCE - ANEXO III - Preencher'!O17</f>
        <v>2.0099999999999998</v>
      </c>
      <c r="O8" s="15">
        <f>'[1]TCE - ANEXO III - Preencher'!P17</f>
        <v>0</v>
      </c>
      <c r="P8" s="16">
        <f t="shared" si="2"/>
        <v>2.0099999999999998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268.963079268</v>
      </c>
    </row>
    <row r="9" spans="1:28" x14ac:dyDescent="0.2">
      <c r="A9" s="8">
        <f>IFERROR(VLOOKUP(B9,'[1]DADOS (OCULTAR)'!$P$3:$R$56,3,0),"")</f>
        <v>10583920000800</v>
      </c>
      <c r="B9" s="9" t="str">
        <f>'[1]TCE - ANEXO III - Preencher'!C18</f>
        <v>HOSPITAL MESTRE VITALINO (COVID-19 CAMPANHA)</v>
      </c>
      <c r="C9" s="10"/>
      <c r="D9" s="11" t="str">
        <f>'[1]TCE - ANEXO III - Preencher'!E18</f>
        <v>ALAINE TAIS DE LIRA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223605</v>
      </c>
      <c r="G9" s="13" t="str">
        <f>IF('[1]TCE - ANEXO III - Preencher'!H18="","",'[1]TCE - ANEXO III - Preencher'!H18)</f>
        <v>12/2020</v>
      </c>
      <c r="H9" s="14">
        <f>'[1]TCE - ANEXO III - Preencher'!I18</f>
        <v>0</v>
      </c>
      <c r="I9" s="14">
        <f>'[1]TCE - ANEXO III - Preencher'!J18</f>
        <v>242.26</v>
      </c>
      <c r="J9" s="14">
        <f>'[1]TCE - ANEXO III - Preencher'!K18</f>
        <v>0</v>
      </c>
      <c r="K9" s="15">
        <f>'[1]TCE - ANEXO III - Preencher'!L18</f>
        <v>129.83307926800001</v>
      </c>
      <c r="L9" s="15">
        <f>'[1]TCE - ANEXO III - Preencher'!M18</f>
        <v>2.3199999999999998</v>
      </c>
      <c r="M9" s="15">
        <f t="shared" si="1"/>
        <v>127.51307926800001</v>
      </c>
      <c r="N9" s="15">
        <f>'[1]TCE - ANEXO III - Preencher'!O18</f>
        <v>1.68</v>
      </c>
      <c r="O9" s="15">
        <f>'[1]TCE - ANEXO III - Preencher'!P18</f>
        <v>0</v>
      </c>
      <c r="P9" s="16">
        <f t="shared" si="2"/>
        <v>1.68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371.45307926800001</v>
      </c>
    </row>
    <row r="10" spans="1:28" x14ac:dyDescent="0.2">
      <c r="A10" s="8">
        <f>IFERROR(VLOOKUP(B10,'[1]DADOS (OCULTAR)'!$P$3:$R$56,3,0),"")</f>
        <v>10583920000800</v>
      </c>
      <c r="B10" s="9" t="str">
        <f>'[1]TCE - ANEXO III - Preencher'!C19</f>
        <v>HOSPITAL MESTRE VITALINO (COVID-19 CAMPANHA)</v>
      </c>
      <c r="C10" s="10"/>
      <c r="D10" s="11" t="str">
        <f>'[1]TCE - ANEXO III - Preencher'!E19</f>
        <v>ALBA CRISTIANE DA SILVA ALVES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 t="str">
        <f>IF('[1]TCE - ANEXO III - Preencher'!H19="","",'[1]TCE - ANEXO III - Preencher'!H19)</f>
        <v>12/2020</v>
      </c>
      <c r="H10" s="14">
        <f>'[1]TCE - ANEXO III - Preencher'!I19</f>
        <v>0</v>
      </c>
      <c r="I10" s="14">
        <f>'[1]TCE - ANEXO III - Preencher'!J19</f>
        <v>190.12</v>
      </c>
      <c r="J10" s="14">
        <f>'[1]TCE - ANEXO III - Preencher'!K19</f>
        <v>0</v>
      </c>
      <c r="K10" s="15">
        <f>'[1]TCE - ANEXO III - Preencher'!L19</f>
        <v>129.83307926800001</v>
      </c>
      <c r="L10" s="15">
        <f>'[1]TCE - ANEXO III - Preencher'!M19</f>
        <v>24.25</v>
      </c>
      <c r="M10" s="15">
        <f t="shared" si="1"/>
        <v>105.58307926800001</v>
      </c>
      <c r="N10" s="15">
        <f>'[1]TCE - ANEXO III - Preencher'!O19</f>
        <v>2.0099999999999998</v>
      </c>
      <c r="O10" s="15">
        <f>'[1]TCE - ANEXO III - Preencher'!P19</f>
        <v>0</v>
      </c>
      <c r="P10" s="16">
        <f t="shared" si="2"/>
        <v>2.0099999999999998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66.11</v>
      </c>
      <c r="U10" s="15">
        <f>'[1]TCE - ANEXO III - Preencher'!V19</f>
        <v>0</v>
      </c>
      <c r="V10" s="16">
        <f t="shared" si="4"/>
        <v>66.11</v>
      </c>
      <c r="W10" s="17" t="str">
        <f>IF('[1]TCE - ANEXO III - Preencher'!X19="","",'[1]TCE - ANEXO III - Preencher'!X19)</f>
        <v>AUX. CRECHE I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363.82307926800001</v>
      </c>
    </row>
    <row r="11" spans="1:28" x14ac:dyDescent="0.2">
      <c r="A11" s="8">
        <f>IFERROR(VLOOKUP(B11,'[1]DADOS (OCULTAR)'!$P$3:$R$56,3,0),"")</f>
        <v>10583920000800</v>
      </c>
      <c r="B11" s="9" t="str">
        <f>'[1]TCE - ANEXO III - Preencher'!C20</f>
        <v>HOSPITAL MESTRE VITALINO (COVID-19 CAMPANHA)</v>
      </c>
      <c r="C11" s="10"/>
      <c r="D11" s="11" t="str">
        <f>'[1]TCE - ANEXO III - Preencher'!E20</f>
        <v>ALDA PATRICIA DA SILVA PEREIRA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 t="str">
        <f>IF('[1]TCE - ANEXO III - Preencher'!H20="","",'[1]TCE - ANEXO III - Preencher'!H20)</f>
        <v>12/2020</v>
      </c>
      <c r="H11" s="14">
        <f>'[1]TCE - ANEXO III - Preencher'!I20</f>
        <v>0</v>
      </c>
      <c r="I11" s="14">
        <f>'[1]TCE - ANEXO III - Preencher'!J20</f>
        <v>216.14</v>
      </c>
      <c r="J11" s="14">
        <f>'[1]TCE - ANEXO III - Preencher'!K20</f>
        <v>0</v>
      </c>
      <c r="K11" s="15">
        <f>'[1]TCE - ANEXO III - Preencher'!L20</f>
        <v>129.83307926800001</v>
      </c>
      <c r="L11" s="15">
        <f>'[1]TCE - ANEXO III - Preencher'!M20</f>
        <v>24.25</v>
      </c>
      <c r="M11" s="15">
        <f t="shared" si="1"/>
        <v>105.58307926800001</v>
      </c>
      <c r="N11" s="15">
        <f>'[1]TCE - ANEXO III - Preencher'!O20</f>
        <v>2.0099999999999998</v>
      </c>
      <c r="O11" s="15">
        <f>'[1]TCE - ANEXO III - Preencher'!P20</f>
        <v>0</v>
      </c>
      <c r="P11" s="16">
        <f t="shared" si="2"/>
        <v>2.0099999999999998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323.73307926799998</v>
      </c>
    </row>
    <row r="12" spans="1:28" x14ac:dyDescent="0.2">
      <c r="A12" s="8">
        <f>IFERROR(VLOOKUP(B12,'[1]DADOS (OCULTAR)'!$P$3:$R$56,3,0),"")</f>
        <v>10583920000800</v>
      </c>
      <c r="B12" s="9" t="str">
        <f>'[1]TCE - ANEXO III - Preencher'!C21</f>
        <v>HOSPITAL MESTRE VITALINO (COVID-19 CAMPANHA)</v>
      </c>
      <c r="C12" s="10"/>
      <c r="D12" s="11" t="str">
        <f>'[1]TCE - ANEXO III - Preencher'!E21</f>
        <v>ALDE HENRIQUE DE LIMA CARVALHO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521130</v>
      </c>
      <c r="G12" s="13" t="str">
        <f>IF('[1]TCE - ANEXO III - Preencher'!H21="","",'[1]TCE - ANEXO III - Preencher'!H21)</f>
        <v>12/2020</v>
      </c>
      <c r="H12" s="14">
        <f>'[1]TCE - ANEXO III - Preencher'!I21</f>
        <v>0</v>
      </c>
      <c r="I12" s="14">
        <f>'[1]TCE - ANEXO III - Preencher'!J21</f>
        <v>203.2</v>
      </c>
      <c r="J12" s="14">
        <f>'[1]TCE - ANEXO III - Preencher'!K21</f>
        <v>0</v>
      </c>
      <c r="K12" s="15">
        <f>'[1]TCE - ANEXO III - Preencher'!L21</f>
        <v>129.83307926800001</v>
      </c>
      <c r="L12" s="15">
        <f>'[1]TCE - ANEXO III - Preencher'!M21</f>
        <v>20.95</v>
      </c>
      <c r="M12" s="15">
        <f t="shared" si="1"/>
        <v>108.883079268</v>
      </c>
      <c r="N12" s="15">
        <f>'[1]TCE - ANEXO III - Preencher'!O21</f>
        <v>2.0099999999999998</v>
      </c>
      <c r="O12" s="15">
        <f>'[1]TCE - ANEXO III - Preencher'!P21</f>
        <v>0</v>
      </c>
      <c r="P12" s="16">
        <f t="shared" si="2"/>
        <v>2.0099999999999998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314.093079268</v>
      </c>
    </row>
    <row r="13" spans="1:28" x14ac:dyDescent="0.2">
      <c r="A13" s="8">
        <f>IFERROR(VLOOKUP(B13,'[1]DADOS (OCULTAR)'!$P$3:$R$56,3,0),"")</f>
        <v>10583920000800</v>
      </c>
      <c r="B13" s="9" t="str">
        <f>'[1]TCE - ANEXO III - Preencher'!C22</f>
        <v>HOSPITAL MESTRE VITALINO (COVID-19 CAMPANHA)</v>
      </c>
      <c r="C13" s="10"/>
      <c r="D13" s="11" t="str">
        <f>'[1]TCE - ANEXO III - Preencher'!E22</f>
        <v>ALEX MARIANO FELIX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>
        <f>'[1]TCE - ANEXO III - Preencher'!G22</f>
        <v>414105</v>
      </c>
      <c r="G13" s="13" t="str">
        <f>IF('[1]TCE - ANEXO III - Preencher'!H22="","",'[1]TCE - ANEXO III - Preencher'!H22)</f>
        <v>12/2020</v>
      </c>
      <c r="H13" s="14">
        <f>'[1]TCE - ANEXO III - Preencher'!I22</f>
        <v>0</v>
      </c>
      <c r="I13" s="14">
        <f>'[1]TCE - ANEXO III - Preencher'!J22</f>
        <v>134.75</v>
      </c>
      <c r="J13" s="14">
        <f>'[1]TCE - ANEXO III - Preencher'!K22</f>
        <v>0</v>
      </c>
      <c r="K13" s="15">
        <f>'[1]TCE - ANEXO III - Preencher'!L22</f>
        <v>129.83307926800001</v>
      </c>
      <c r="L13" s="15">
        <f>'[1]TCE - ANEXO III - Preencher'!M22</f>
        <v>20.95</v>
      </c>
      <c r="M13" s="15">
        <f t="shared" si="1"/>
        <v>108.883079268</v>
      </c>
      <c r="N13" s="15">
        <f>'[1]TCE - ANEXO III - Preencher'!O22</f>
        <v>2.0099999999999998</v>
      </c>
      <c r="O13" s="15">
        <f>'[1]TCE - ANEXO III - Preencher'!P22</f>
        <v>0</v>
      </c>
      <c r="P13" s="16">
        <f t="shared" si="2"/>
        <v>2.0099999999999998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245.64307926800001</v>
      </c>
    </row>
    <row r="14" spans="1:28" x14ac:dyDescent="0.2">
      <c r="A14" s="8">
        <f>IFERROR(VLOOKUP(B14,'[1]DADOS (OCULTAR)'!$P$3:$R$56,3,0),"")</f>
        <v>10583920000800</v>
      </c>
      <c r="B14" s="9" t="str">
        <f>'[1]TCE - ANEXO III - Preencher'!C23</f>
        <v>HOSPITAL MESTRE VITALINO (COVID-19 CAMPANHA)</v>
      </c>
      <c r="C14" s="10"/>
      <c r="D14" s="11" t="str">
        <f>'[1]TCE - ANEXO III - Preencher'!E23</f>
        <v>ALEXSANDRA ANGELA KARLA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 t="str">
        <f>IF('[1]TCE - ANEXO III - Preencher'!H23="","",'[1]TCE - ANEXO III - Preencher'!H23)</f>
        <v>12/2020</v>
      </c>
      <c r="H14" s="14">
        <f>'[1]TCE - ANEXO III - Preencher'!I23</f>
        <v>0</v>
      </c>
      <c r="I14" s="14">
        <f>'[1]TCE - ANEXO III - Preencher'!J23</f>
        <v>33.33</v>
      </c>
      <c r="J14" s="14">
        <f>'[1]TCE - ANEXO III - Preencher'!K23</f>
        <v>0</v>
      </c>
      <c r="K14" s="15">
        <f>'[1]TCE - ANEXO III - Preencher'!L23</f>
        <v>129.83307926800001</v>
      </c>
      <c r="L14" s="15">
        <f>'[1]TCE - ANEXO III - Preencher'!M23</f>
        <v>5.66</v>
      </c>
      <c r="M14" s="15">
        <f t="shared" si="1"/>
        <v>124.17307926800001</v>
      </c>
      <c r="N14" s="15">
        <f>'[1]TCE - ANEXO III - Preencher'!O23</f>
        <v>2.0099999999999998</v>
      </c>
      <c r="O14" s="15">
        <f>'[1]TCE - ANEXO III - Preencher'!P23</f>
        <v>0</v>
      </c>
      <c r="P14" s="16">
        <f t="shared" si="2"/>
        <v>2.0099999999999998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159.51307926800001</v>
      </c>
    </row>
    <row r="15" spans="1:28" x14ac:dyDescent="0.2">
      <c r="A15" s="8">
        <f>IFERROR(VLOOKUP(B15,'[1]DADOS (OCULTAR)'!$P$3:$R$56,3,0),"")</f>
        <v>10583920000800</v>
      </c>
      <c r="B15" s="9" t="str">
        <f>'[1]TCE - ANEXO III - Preencher'!C24</f>
        <v>HOSPITAL MESTRE VITALINO (COVID-19 CAMPANHA)</v>
      </c>
      <c r="C15" s="10"/>
      <c r="D15" s="11" t="str">
        <f>'[1]TCE - ANEXO III - Preencher'!E24</f>
        <v>ALINE DOS SANTOS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322205</v>
      </c>
      <c r="G15" s="13" t="str">
        <f>IF('[1]TCE - ANEXO III - Preencher'!H24="","",'[1]TCE - ANEXO III - Preencher'!H24)</f>
        <v>12/2020</v>
      </c>
      <c r="H15" s="14">
        <f>'[1]TCE - ANEXO III - Preencher'!I24</f>
        <v>0</v>
      </c>
      <c r="I15" s="14">
        <f>'[1]TCE - ANEXO III - Preencher'!J24</f>
        <v>227.11</v>
      </c>
      <c r="J15" s="14">
        <f>'[1]TCE - ANEXO III - Preencher'!K24</f>
        <v>0</v>
      </c>
      <c r="K15" s="15">
        <f>'[1]TCE - ANEXO III - Preencher'!L24</f>
        <v>129.83307926800001</v>
      </c>
      <c r="L15" s="15">
        <f>'[1]TCE - ANEXO III - Preencher'!M24</f>
        <v>24.25</v>
      </c>
      <c r="M15" s="15">
        <f t="shared" si="1"/>
        <v>105.58307926800001</v>
      </c>
      <c r="N15" s="15">
        <f>'[1]TCE - ANEXO III - Preencher'!O24</f>
        <v>2.0099999999999998</v>
      </c>
      <c r="O15" s="15">
        <f>'[1]TCE - ANEXO III - Preencher'!P24</f>
        <v>0</v>
      </c>
      <c r="P15" s="16">
        <f t="shared" si="2"/>
        <v>2.0099999999999998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334.70307926800001</v>
      </c>
    </row>
    <row r="16" spans="1:28" x14ac:dyDescent="0.2">
      <c r="A16" s="8">
        <f>IFERROR(VLOOKUP(B16,'[1]DADOS (OCULTAR)'!$P$3:$R$56,3,0),"")</f>
        <v>10583920000800</v>
      </c>
      <c r="B16" s="9" t="str">
        <f>'[1]TCE - ANEXO III - Preencher'!C25</f>
        <v>HOSPITAL MESTRE VITALINO (COVID-19 CAMPANHA)</v>
      </c>
      <c r="C16" s="10"/>
      <c r="D16" s="11" t="str">
        <f>'[1]TCE - ANEXO III - Preencher'!E25</f>
        <v>ALYSON GALDENCIO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212410</v>
      </c>
      <c r="G16" s="13" t="str">
        <f>IF('[1]TCE - ANEXO III - Preencher'!H25="","",'[1]TCE - ANEXO III - Preencher'!H25)</f>
        <v>12/2020</v>
      </c>
      <c r="H16" s="14">
        <f>'[1]TCE - ANEXO III - Preencher'!I25</f>
        <v>0</v>
      </c>
      <c r="I16" s="14">
        <f>'[1]TCE - ANEXO III - Preencher'!J25</f>
        <v>242.6</v>
      </c>
      <c r="J16" s="14">
        <f>'[1]TCE - ANEXO III - Preencher'!K25</f>
        <v>0</v>
      </c>
      <c r="K16" s="15">
        <f>'[1]TCE - ANEXO III - Preencher'!L25</f>
        <v>129.83307926800001</v>
      </c>
      <c r="L16" s="15">
        <f>'[1]TCE - ANEXO III - Preencher'!M25</f>
        <v>32.93</v>
      </c>
      <c r="M16" s="15">
        <f t="shared" si="1"/>
        <v>96.903079267999999</v>
      </c>
      <c r="N16" s="15">
        <f>'[1]TCE - ANEXO III - Preencher'!O25</f>
        <v>2.0099999999999998</v>
      </c>
      <c r="O16" s="15">
        <f>'[1]TCE - ANEXO III - Preencher'!P25</f>
        <v>0</v>
      </c>
      <c r="P16" s="16">
        <f t="shared" si="2"/>
        <v>2.0099999999999998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341.51307926799996</v>
      </c>
    </row>
    <row r="17" spans="1:28" x14ac:dyDescent="0.2">
      <c r="A17" s="8">
        <f>IFERROR(VLOOKUP(B17,'[1]DADOS (OCULTAR)'!$P$3:$R$56,3,0),"")</f>
        <v>10583920000800</v>
      </c>
      <c r="B17" s="9" t="str">
        <f>'[1]TCE - ANEXO III - Preencher'!C26</f>
        <v>HOSPITAL MESTRE VITALINO (COVID-19 CAMPANHA)</v>
      </c>
      <c r="C17" s="10"/>
      <c r="D17" s="11" t="str">
        <f>'[1]TCE - ANEXO III - Preencher'!E26</f>
        <v>AMANDA CAROLINE DE ANDRADE FERREIRA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223605</v>
      </c>
      <c r="G17" s="13" t="str">
        <f>IF('[1]TCE - ANEXO III - Preencher'!H26="","",'[1]TCE - ANEXO III - Preencher'!H26)</f>
        <v>12/2020</v>
      </c>
      <c r="H17" s="14">
        <f>'[1]TCE - ANEXO III - Preencher'!I26</f>
        <v>0</v>
      </c>
      <c r="I17" s="14">
        <f>'[1]TCE - ANEXO III - Preencher'!J26</f>
        <v>252.17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1.68</v>
      </c>
      <c r="O17" s="15">
        <f>'[1]TCE - ANEXO III - Preencher'!P26</f>
        <v>0</v>
      </c>
      <c r="P17" s="16">
        <f t="shared" si="2"/>
        <v>1.68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253.85</v>
      </c>
    </row>
    <row r="18" spans="1:28" x14ac:dyDescent="0.2">
      <c r="A18" s="8">
        <f>IFERROR(VLOOKUP(B18,'[1]DADOS (OCULTAR)'!$P$3:$R$56,3,0),"")</f>
        <v>10583920000800</v>
      </c>
      <c r="B18" s="9" t="str">
        <f>'[1]TCE - ANEXO III - Preencher'!C27</f>
        <v>HOSPITAL MESTRE VITALINO (COVID-19 CAMPANHA)</v>
      </c>
      <c r="C18" s="10"/>
      <c r="D18" s="11" t="str">
        <f>'[1]TCE - ANEXO III - Preencher'!E27</f>
        <v>AMANDA CAVALCANTE DE FREITAS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 t="str">
        <f>IF('[1]TCE - ANEXO III - Preencher'!H27="","",'[1]TCE - ANEXO III - Preencher'!H27)</f>
        <v>12/2020</v>
      </c>
      <c r="H18" s="14">
        <f>'[1]TCE - ANEXO III - Preencher'!I27</f>
        <v>0</v>
      </c>
      <c r="I18" s="14">
        <f>'[1]TCE - ANEXO III - Preencher'!J27</f>
        <v>181.31</v>
      </c>
      <c r="J18" s="14">
        <f>'[1]TCE - ANEXO III - Preencher'!K27</f>
        <v>0</v>
      </c>
      <c r="K18" s="15">
        <f>'[1]TCE - ANEXO III - Preencher'!L27</f>
        <v>129.83307926800001</v>
      </c>
      <c r="L18" s="15">
        <f>'[1]TCE - ANEXO III - Preencher'!M27</f>
        <v>24.25</v>
      </c>
      <c r="M18" s="15">
        <f t="shared" si="1"/>
        <v>105.58307926800001</v>
      </c>
      <c r="N18" s="15">
        <f>'[1]TCE - ANEXO III - Preencher'!O27</f>
        <v>2.0099999999999998</v>
      </c>
      <c r="O18" s="15">
        <f>'[1]TCE - ANEXO III - Preencher'!P27</f>
        <v>0</v>
      </c>
      <c r="P18" s="16">
        <f t="shared" si="2"/>
        <v>2.0099999999999998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288.903079268</v>
      </c>
    </row>
    <row r="19" spans="1:28" x14ac:dyDescent="0.2">
      <c r="A19" s="8">
        <f>IFERROR(VLOOKUP(B19,'[1]DADOS (OCULTAR)'!$P$3:$R$56,3,0),"")</f>
        <v>10583920000800</v>
      </c>
      <c r="B19" s="9" t="str">
        <f>'[1]TCE - ANEXO III - Preencher'!C28</f>
        <v>HOSPITAL MESTRE VITALINO (COVID-19 CAMPANHA)</v>
      </c>
      <c r="C19" s="10"/>
      <c r="D19" s="11" t="str">
        <f>'[1]TCE - ANEXO III - Preencher'!E28</f>
        <v>AMANDA KALINE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 t="str">
        <f>IF('[1]TCE - ANEXO III - Preencher'!H28="","",'[1]TCE - ANEXO III - Preencher'!H28)</f>
        <v>12/2020</v>
      </c>
      <c r="H19" s="14">
        <f>'[1]TCE - ANEXO III - Preencher'!I28</f>
        <v>0</v>
      </c>
      <c r="I19" s="14">
        <f>'[1]TCE - ANEXO III - Preencher'!J28</f>
        <v>162.36000000000001</v>
      </c>
      <c r="J19" s="14">
        <f>'[1]TCE - ANEXO III - Preencher'!K28</f>
        <v>0</v>
      </c>
      <c r="K19" s="15">
        <f>'[1]TCE - ANEXO III - Preencher'!L28</f>
        <v>129.83307926800001</v>
      </c>
      <c r="L19" s="15">
        <f>'[1]TCE - ANEXO III - Preencher'!M28</f>
        <v>24.25</v>
      </c>
      <c r="M19" s="15">
        <f t="shared" si="1"/>
        <v>105.58307926800001</v>
      </c>
      <c r="N19" s="15">
        <f>'[1]TCE - ANEXO III - Preencher'!O28</f>
        <v>2.0099999999999998</v>
      </c>
      <c r="O19" s="15">
        <f>'[1]TCE - ANEXO III - Preencher'!P28</f>
        <v>0</v>
      </c>
      <c r="P19" s="16">
        <f t="shared" si="2"/>
        <v>2.0099999999999998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269.95307926800001</v>
      </c>
    </row>
    <row r="20" spans="1:28" x14ac:dyDescent="0.2">
      <c r="A20" s="8">
        <f>IFERROR(VLOOKUP(B20,'[1]DADOS (OCULTAR)'!$P$3:$R$56,3,0),"")</f>
        <v>10583920000800</v>
      </c>
      <c r="B20" s="9" t="str">
        <f>'[1]TCE - ANEXO III - Preencher'!C29</f>
        <v>HOSPITAL MESTRE VITALINO (COVID-19 CAMPANHA)</v>
      </c>
      <c r="C20" s="10"/>
      <c r="D20" s="11" t="str">
        <f>'[1]TCE - ANEXO III - Preencher'!E29</f>
        <v>AMANDA REGINA SANTOS FARIAS CINTRA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223605</v>
      </c>
      <c r="G20" s="13" t="str">
        <f>IF('[1]TCE - ANEXO III - Preencher'!H29="","",'[1]TCE - ANEXO III - Preencher'!H29)</f>
        <v>12/2020</v>
      </c>
      <c r="H20" s="14">
        <f>'[1]TCE - ANEXO III - Preencher'!I29</f>
        <v>0</v>
      </c>
      <c r="I20" s="14">
        <f>'[1]TCE - ANEXO III - Preencher'!J29</f>
        <v>96.83</v>
      </c>
      <c r="J20" s="14">
        <f>'[1]TCE - ANEXO III - Preencher'!K29</f>
        <v>0</v>
      </c>
      <c r="K20" s="15">
        <f>'[1]TCE - ANEXO III - Preencher'!L29</f>
        <v>129.83307926800001</v>
      </c>
      <c r="L20" s="15">
        <f>'[1]TCE - ANEXO III - Preencher'!M29</f>
        <v>1.1599999999999999</v>
      </c>
      <c r="M20" s="15">
        <f t="shared" si="1"/>
        <v>128.67307926800001</v>
      </c>
      <c r="N20" s="15">
        <f>'[1]TCE - ANEXO III - Preencher'!O29</f>
        <v>1.68</v>
      </c>
      <c r="O20" s="15">
        <f>'[1]TCE - ANEXO III - Preencher'!P29</f>
        <v>0</v>
      </c>
      <c r="P20" s="16">
        <f t="shared" si="2"/>
        <v>1.68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227.18307926800003</v>
      </c>
    </row>
    <row r="21" spans="1:28" x14ac:dyDescent="0.2">
      <c r="A21" s="8">
        <f>IFERROR(VLOOKUP(B21,'[1]DADOS (OCULTAR)'!$P$3:$R$56,3,0),"")</f>
        <v>10583920000800</v>
      </c>
      <c r="B21" s="9" t="str">
        <f>'[1]TCE - ANEXO III - Preencher'!C30</f>
        <v>HOSPITAL MESTRE VITALINO (COVID-19 CAMPANHA)</v>
      </c>
      <c r="C21" s="10"/>
      <c r="D21" s="11" t="str">
        <f>'[1]TCE - ANEXO III - Preencher'!E30</f>
        <v>AMANDA THAYSA CORREIA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223505</v>
      </c>
      <c r="G21" s="13" t="str">
        <f>IF('[1]TCE - ANEXO III - Preencher'!H30="","",'[1]TCE - ANEXO III - Preencher'!H30)</f>
        <v>12/2020</v>
      </c>
      <c r="H21" s="14">
        <f>'[1]TCE - ANEXO III - Preencher'!I30</f>
        <v>0</v>
      </c>
      <c r="I21" s="14">
        <f>'[1]TCE - ANEXO III - Preencher'!J30</f>
        <v>294.86</v>
      </c>
      <c r="J21" s="14">
        <f>'[1]TCE - ANEXO III - Preencher'!K30</f>
        <v>0</v>
      </c>
      <c r="K21" s="15">
        <f>'[1]TCE - ANEXO III - Preencher'!L30</f>
        <v>129.83307926800001</v>
      </c>
      <c r="L21" s="15">
        <f>'[1]TCE - ANEXO III - Preencher'!M30</f>
        <v>2.66</v>
      </c>
      <c r="M21" s="15">
        <f t="shared" si="1"/>
        <v>127.17307926800001</v>
      </c>
      <c r="N21" s="15">
        <f>'[1]TCE - ANEXO III - Preencher'!O30</f>
        <v>1.68</v>
      </c>
      <c r="O21" s="15">
        <f>'[1]TCE - ANEXO III - Preencher'!P30</f>
        <v>0</v>
      </c>
      <c r="P21" s="16">
        <f t="shared" si="2"/>
        <v>1.68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423.71307926800006</v>
      </c>
    </row>
    <row r="22" spans="1:28" x14ac:dyDescent="0.2">
      <c r="A22" s="8">
        <f>IFERROR(VLOOKUP(B22,'[1]DADOS (OCULTAR)'!$P$3:$R$56,3,0),"")</f>
        <v>10583920000800</v>
      </c>
      <c r="B22" s="9" t="str">
        <f>'[1]TCE - ANEXO III - Preencher'!C31</f>
        <v>HOSPITAL MESTRE VITALINO (COVID-19 CAMPANHA)</v>
      </c>
      <c r="C22" s="10"/>
      <c r="D22" s="11" t="str">
        <f>'[1]TCE - ANEXO III - Preencher'!E31</f>
        <v>ANA CAROLINE BEZERRA GALDINO</v>
      </c>
      <c r="E22" s="9" t="str">
        <f>IF('[1]TCE - ANEXO III - Preencher'!F31="4 - Assistência Odontológica","2 - Outros Profissionais da Saúde",'[1]TCE - ANEXO III - Preencher'!F31)</f>
        <v>1 - Médico</v>
      </c>
      <c r="F22" s="12">
        <f>'[1]TCE - ANEXO III - Preencher'!G31</f>
        <v>225125</v>
      </c>
      <c r="G22" s="13" t="str">
        <f>IF('[1]TCE - ANEXO III - Preencher'!H31="","",'[1]TCE - ANEXO III - Preencher'!H31)</f>
        <v>12/2020</v>
      </c>
      <c r="H22" s="14">
        <f>'[1]TCE - ANEXO III - Preencher'!I31</f>
        <v>0</v>
      </c>
      <c r="I22" s="14">
        <f>'[1]TCE - ANEXO III - Preencher'!J31</f>
        <v>1274.48</v>
      </c>
      <c r="J22" s="14">
        <f>'[1]TCE - ANEXO III - Preencher'!K31</f>
        <v>0</v>
      </c>
      <c r="K22" s="15">
        <f>'[1]TCE - ANEXO III - Preencher'!L31</f>
        <v>129.83307926800001</v>
      </c>
      <c r="L22" s="15">
        <f>'[1]TCE - ANEXO III - Preencher'!M31</f>
        <v>2.75</v>
      </c>
      <c r="M22" s="15">
        <f t="shared" si="1"/>
        <v>127.08307926800001</v>
      </c>
      <c r="N22" s="15">
        <f>'[1]TCE - ANEXO III - Preencher'!O31</f>
        <v>6.15</v>
      </c>
      <c r="O22" s="15">
        <f>'[1]TCE - ANEXO III - Preencher'!P31</f>
        <v>1.23</v>
      </c>
      <c r="P22" s="16">
        <f t="shared" si="2"/>
        <v>4.92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1406.483079268</v>
      </c>
    </row>
    <row r="23" spans="1:28" x14ac:dyDescent="0.2">
      <c r="A23" s="8">
        <f>IFERROR(VLOOKUP(B23,'[1]DADOS (OCULTAR)'!$P$3:$R$56,3,0),"")</f>
        <v>10583920000800</v>
      </c>
      <c r="B23" s="9" t="str">
        <f>'[1]TCE - ANEXO III - Preencher'!C32</f>
        <v>HOSPITAL MESTRE VITALINO (COVID-19 CAMPANHA)</v>
      </c>
      <c r="C23" s="10"/>
      <c r="D23" s="11" t="str">
        <f>'[1]TCE - ANEXO III - Preencher'!E32</f>
        <v>ANA CLARA DE CARVALHO ALVES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223605</v>
      </c>
      <c r="G23" s="13" t="str">
        <f>IF('[1]TCE - ANEXO III - Preencher'!H32="","",'[1]TCE - ANEXO III - Preencher'!H32)</f>
        <v>12/2020</v>
      </c>
      <c r="H23" s="14">
        <f>'[1]TCE - ANEXO III - Preencher'!I32</f>
        <v>0</v>
      </c>
      <c r="I23" s="14">
        <f>'[1]TCE - ANEXO III - Preencher'!J32</f>
        <v>281.82</v>
      </c>
      <c r="J23" s="14">
        <f>'[1]TCE - ANEXO III - Preencher'!K32</f>
        <v>0</v>
      </c>
      <c r="K23" s="15">
        <f>'[1]TCE - ANEXO III - Preencher'!L32</f>
        <v>129.83307926800001</v>
      </c>
      <c r="L23" s="15">
        <f>'[1]TCE - ANEXO III - Preencher'!M32</f>
        <v>2.3199999999999998</v>
      </c>
      <c r="M23" s="15">
        <f t="shared" si="1"/>
        <v>127.51307926800001</v>
      </c>
      <c r="N23" s="15">
        <f>'[1]TCE - ANEXO III - Preencher'!O32</f>
        <v>1.68</v>
      </c>
      <c r="O23" s="15">
        <f>'[1]TCE - ANEXO III - Preencher'!P32</f>
        <v>0</v>
      </c>
      <c r="P23" s="16">
        <f t="shared" si="2"/>
        <v>1.68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411.01307926800001</v>
      </c>
    </row>
    <row r="24" spans="1:28" x14ac:dyDescent="0.2">
      <c r="A24" s="8">
        <f>IFERROR(VLOOKUP(B24,'[1]DADOS (OCULTAR)'!$P$3:$R$56,3,0),"")</f>
        <v>10583920000800</v>
      </c>
      <c r="B24" s="9" t="str">
        <f>'[1]TCE - ANEXO III - Preencher'!C33</f>
        <v>HOSPITAL MESTRE VITALINO (COVID-19 CAMPANHA)</v>
      </c>
      <c r="C24" s="10"/>
      <c r="D24" s="11" t="str">
        <f>'[1]TCE - ANEXO III - Preencher'!E33</f>
        <v>ANA CLARA RAMOS DE SOUZA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521130</v>
      </c>
      <c r="G24" s="13" t="str">
        <f>IF('[1]TCE - ANEXO III - Preencher'!H33="","",'[1]TCE - ANEXO III - Preencher'!H33)</f>
        <v>12/2020</v>
      </c>
      <c r="H24" s="14">
        <f>'[1]TCE - ANEXO III - Preencher'!I33</f>
        <v>0</v>
      </c>
      <c r="I24" s="14">
        <f>'[1]TCE - ANEXO III - Preencher'!J33</f>
        <v>65.34</v>
      </c>
      <c r="J24" s="14">
        <f>'[1]TCE - ANEXO III - Preencher'!K33</f>
        <v>0</v>
      </c>
      <c r="K24" s="15">
        <f>'[1]TCE - ANEXO III - Preencher'!L33</f>
        <v>129.83307926800001</v>
      </c>
      <c r="L24" s="15">
        <f>'[1]TCE - ANEXO III - Preencher'!M33</f>
        <v>11.87</v>
      </c>
      <c r="M24" s="15">
        <f t="shared" si="1"/>
        <v>117.963079268</v>
      </c>
      <c r="N24" s="15">
        <f>'[1]TCE - ANEXO III - Preencher'!O33</f>
        <v>2.0099999999999998</v>
      </c>
      <c r="O24" s="15">
        <f>'[1]TCE - ANEXO III - Preencher'!P33</f>
        <v>0</v>
      </c>
      <c r="P24" s="16">
        <f t="shared" si="2"/>
        <v>2.0099999999999998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185.313079268</v>
      </c>
    </row>
    <row r="25" spans="1:28" x14ac:dyDescent="0.2">
      <c r="A25" s="8">
        <f>IFERROR(VLOOKUP(B25,'[1]DADOS (OCULTAR)'!$P$3:$R$56,3,0),"")</f>
        <v>10583920000800</v>
      </c>
      <c r="B25" s="9" t="str">
        <f>'[1]TCE - ANEXO III - Preencher'!C34</f>
        <v>HOSPITAL MESTRE VITALINO (COVID-19 CAMPANHA)</v>
      </c>
      <c r="C25" s="10"/>
      <c r="D25" s="11" t="str">
        <f>'[1]TCE - ANEXO III - Preencher'!E34</f>
        <v>ANA CLAUDIA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 t="str">
        <f>IF('[1]TCE - ANEXO III - Preencher'!H34="","",'[1]TCE - ANEXO III - Preencher'!H34)</f>
        <v>12/2020</v>
      </c>
      <c r="H25" s="14">
        <f>'[1]TCE - ANEXO III - Preencher'!I34</f>
        <v>0</v>
      </c>
      <c r="I25" s="14">
        <f>'[1]TCE - ANEXO III - Preencher'!J34</f>
        <v>97.85</v>
      </c>
      <c r="J25" s="14">
        <f>'[1]TCE - ANEXO III - Preencher'!K34</f>
        <v>0</v>
      </c>
      <c r="K25" s="15">
        <f>'[1]TCE - ANEXO III - Preencher'!L34</f>
        <v>129.83307926800001</v>
      </c>
      <c r="L25" s="15">
        <f>'[1]TCE - ANEXO III - Preencher'!M34</f>
        <v>12.93</v>
      </c>
      <c r="M25" s="15">
        <f t="shared" si="1"/>
        <v>116.903079268</v>
      </c>
      <c r="N25" s="15">
        <f>'[1]TCE - ANEXO III - Preencher'!O34</f>
        <v>2.0099999999999998</v>
      </c>
      <c r="O25" s="15">
        <f>'[1]TCE - ANEXO III - Preencher'!P34</f>
        <v>0</v>
      </c>
      <c r="P25" s="16">
        <f t="shared" si="2"/>
        <v>2.0099999999999998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216.76307926799998</v>
      </c>
    </row>
    <row r="26" spans="1:28" x14ac:dyDescent="0.2">
      <c r="A26" s="8">
        <f>IFERROR(VLOOKUP(B26,'[1]DADOS (OCULTAR)'!$P$3:$R$56,3,0),"")</f>
        <v>10583920000800</v>
      </c>
      <c r="B26" s="9" t="str">
        <f>'[1]TCE - ANEXO III - Preencher'!C35</f>
        <v>HOSPITAL MESTRE VITALINO (COVID-19 CAMPANHA)</v>
      </c>
      <c r="C26" s="10"/>
      <c r="D26" s="11" t="str">
        <f>'[1]TCE - ANEXO III - Preencher'!E35</f>
        <v>ANA FLAVIA CANDIDO DE MENEZES MOURA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322205</v>
      </c>
      <c r="G26" s="13" t="str">
        <f>IF('[1]TCE - ANEXO III - Preencher'!H35="","",'[1]TCE - ANEXO III - Preencher'!H35)</f>
        <v>12/2020</v>
      </c>
      <c r="H26" s="14">
        <f>'[1]TCE - ANEXO III - Preencher'!I35</f>
        <v>0</v>
      </c>
      <c r="I26" s="14">
        <f>'[1]TCE - ANEXO III - Preencher'!J35</f>
        <v>195.84</v>
      </c>
      <c r="J26" s="14">
        <f>'[1]TCE - ANEXO III - Preencher'!K35</f>
        <v>0</v>
      </c>
      <c r="K26" s="15">
        <f>'[1]TCE - ANEXO III - Preencher'!L35</f>
        <v>129.83307926800001</v>
      </c>
      <c r="L26" s="15">
        <f>'[1]TCE - ANEXO III - Preencher'!M35</f>
        <v>24.25</v>
      </c>
      <c r="M26" s="15">
        <f t="shared" si="1"/>
        <v>105.58307926800001</v>
      </c>
      <c r="N26" s="15">
        <f>'[1]TCE - ANEXO III - Preencher'!O35</f>
        <v>2.0099999999999998</v>
      </c>
      <c r="O26" s="15">
        <f>'[1]TCE - ANEXO III - Preencher'!P35</f>
        <v>0</v>
      </c>
      <c r="P26" s="16">
        <f t="shared" si="2"/>
        <v>2.0099999999999998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303.43307926800003</v>
      </c>
    </row>
    <row r="27" spans="1:28" x14ac:dyDescent="0.2">
      <c r="A27" s="8">
        <f>IFERROR(VLOOKUP(B27,'[1]DADOS (OCULTAR)'!$P$3:$R$56,3,0),"")</f>
        <v>10583920000800</v>
      </c>
      <c r="B27" s="9" t="str">
        <f>'[1]TCE - ANEXO III - Preencher'!C36</f>
        <v>HOSPITAL MESTRE VITALINO (COVID-19 CAMPANHA)</v>
      </c>
      <c r="C27" s="10"/>
      <c r="D27" s="11" t="str">
        <f>'[1]TCE - ANEXO III - Preencher'!E36</f>
        <v>ANA FLAVIA DE SOUZA BARROS LIRA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223605</v>
      </c>
      <c r="G27" s="13" t="str">
        <f>IF('[1]TCE - ANEXO III - Preencher'!H36="","",'[1]TCE - ANEXO III - Preencher'!H36)</f>
        <v>12/2020</v>
      </c>
      <c r="H27" s="14">
        <f>'[1]TCE - ANEXO III - Preencher'!I36</f>
        <v>0</v>
      </c>
      <c r="I27" s="14">
        <f>'[1]TCE - ANEXO III - Preencher'!J36</f>
        <v>119.36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1.68</v>
      </c>
      <c r="O27" s="15">
        <f>'[1]TCE - ANEXO III - Preencher'!P36</f>
        <v>0</v>
      </c>
      <c r="P27" s="16">
        <f t="shared" si="2"/>
        <v>1.68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121.04</v>
      </c>
    </row>
    <row r="28" spans="1:28" x14ac:dyDescent="0.2">
      <c r="A28" s="8">
        <f>IFERROR(VLOOKUP(B28,'[1]DADOS (OCULTAR)'!$P$3:$R$56,3,0),"")</f>
        <v>10583920000800</v>
      </c>
      <c r="B28" s="9" t="str">
        <f>'[1]TCE - ANEXO III - Preencher'!C37</f>
        <v>HOSPITAL MESTRE VITALINO (COVID-19 CAMPANHA)</v>
      </c>
      <c r="C28" s="10"/>
      <c r="D28" s="11" t="str">
        <f>'[1]TCE - ANEXO III - Preencher'!E37</f>
        <v>ANA KAROLINA FLORENTINO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354205</v>
      </c>
      <c r="G28" s="13" t="str">
        <f>IF('[1]TCE - ANEXO III - Preencher'!H37="","",'[1]TCE - ANEXO III - Preencher'!H37)</f>
        <v>12/2020</v>
      </c>
      <c r="H28" s="14">
        <f>'[1]TCE - ANEXO III - Preencher'!I37</f>
        <v>0</v>
      </c>
      <c r="I28" s="14">
        <f>'[1]TCE - ANEXO III - Preencher'!J37</f>
        <v>129.16999999999999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129.16999999999999</v>
      </c>
    </row>
    <row r="29" spans="1:28" x14ac:dyDescent="0.2">
      <c r="A29" s="8">
        <f>IFERROR(VLOOKUP(B29,'[1]DADOS (OCULTAR)'!$P$3:$R$56,3,0),"")</f>
        <v>10583920000800</v>
      </c>
      <c r="B29" s="9" t="str">
        <f>'[1]TCE - ANEXO III - Preencher'!C38</f>
        <v>HOSPITAL MESTRE VITALINO (COVID-19 CAMPANHA)</v>
      </c>
      <c r="C29" s="10"/>
      <c r="D29" s="11" t="str">
        <f>'[1]TCE - ANEXO III - Preencher'!E38</f>
        <v>ANA KAROLLINA DA SILVA MAIA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223505</v>
      </c>
      <c r="G29" s="13" t="str">
        <f>IF('[1]TCE - ANEXO III - Preencher'!H38="","",'[1]TCE - ANEXO III - Preencher'!H38)</f>
        <v>12/2020</v>
      </c>
      <c r="H29" s="14">
        <f>'[1]TCE - ANEXO III - Preencher'!I38</f>
        <v>0</v>
      </c>
      <c r="I29" s="14">
        <f>'[1]TCE - ANEXO III - Preencher'!J38</f>
        <v>290.8</v>
      </c>
      <c r="J29" s="14">
        <f>'[1]TCE - ANEXO III - Preencher'!K38</f>
        <v>0</v>
      </c>
      <c r="K29" s="15">
        <f>'[1]TCE - ANEXO III - Preencher'!L38</f>
        <v>129.83307926800001</v>
      </c>
      <c r="L29" s="15">
        <f>'[1]TCE - ANEXO III - Preencher'!M38</f>
        <v>2.66</v>
      </c>
      <c r="M29" s="15">
        <f t="shared" si="1"/>
        <v>127.17307926800001</v>
      </c>
      <c r="N29" s="15">
        <f>'[1]TCE - ANEXO III - Preencher'!O38</f>
        <v>1.68</v>
      </c>
      <c r="O29" s="15">
        <f>'[1]TCE - ANEXO III - Preencher'!P38</f>
        <v>0</v>
      </c>
      <c r="P29" s="16">
        <f t="shared" si="2"/>
        <v>1.68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103.28</v>
      </c>
      <c r="U29" s="15">
        <f>'[1]TCE - ANEXO III - Preencher'!V38</f>
        <v>0</v>
      </c>
      <c r="V29" s="16">
        <f t="shared" si="4"/>
        <v>103.28</v>
      </c>
      <c r="W29" s="17" t="str">
        <f>IF('[1]TCE - ANEXO III - Preencher'!X38="","",'[1]TCE - ANEXO III - Preencher'!X38)</f>
        <v>AUX. CRECHE I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522.93307926800003</v>
      </c>
    </row>
    <row r="30" spans="1:28" x14ac:dyDescent="0.2">
      <c r="A30" s="8">
        <f>IFERROR(VLOOKUP(B30,'[1]DADOS (OCULTAR)'!$P$3:$R$56,3,0),"")</f>
        <v>10583920000800</v>
      </c>
      <c r="B30" s="9" t="str">
        <f>'[1]TCE - ANEXO III - Preencher'!C39</f>
        <v>HOSPITAL MESTRE VITALINO (COVID-19 CAMPANHA)</v>
      </c>
      <c r="C30" s="10"/>
      <c r="D30" s="11" t="str">
        <f>'[1]TCE - ANEXO III - Preencher'!E39</f>
        <v>ANA MARIA DOS SANTOS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322205</v>
      </c>
      <c r="G30" s="13" t="str">
        <f>IF('[1]TCE - ANEXO III - Preencher'!H39="","",'[1]TCE - ANEXO III - Preencher'!H39)</f>
        <v>12/2020</v>
      </c>
      <c r="H30" s="14">
        <f>'[1]TCE - ANEXO III - Preencher'!I39</f>
        <v>0</v>
      </c>
      <c r="I30" s="14">
        <f>'[1]TCE - ANEXO III - Preencher'!J39</f>
        <v>177.16</v>
      </c>
      <c r="J30" s="14">
        <f>'[1]TCE - ANEXO III - Preencher'!K39</f>
        <v>0</v>
      </c>
      <c r="K30" s="15">
        <f>'[1]TCE - ANEXO III - Preencher'!L39</f>
        <v>129.83307926800001</v>
      </c>
      <c r="L30" s="15">
        <f>'[1]TCE - ANEXO III - Preencher'!M39</f>
        <v>24.25</v>
      </c>
      <c r="M30" s="15">
        <f t="shared" si="1"/>
        <v>105.58307926800001</v>
      </c>
      <c r="N30" s="15">
        <f>'[1]TCE - ANEXO III - Preencher'!O39</f>
        <v>2.0099999999999998</v>
      </c>
      <c r="O30" s="15">
        <f>'[1]TCE - ANEXO III - Preencher'!P39</f>
        <v>0</v>
      </c>
      <c r="P30" s="16">
        <f t="shared" si="2"/>
        <v>2.0099999999999998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284.75307926799996</v>
      </c>
    </row>
    <row r="31" spans="1:28" x14ac:dyDescent="0.2">
      <c r="A31" s="8">
        <f>IFERROR(VLOOKUP(B31,'[1]DADOS (OCULTAR)'!$P$3:$R$56,3,0),"")</f>
        <v>10583920000800</v>
      </c>
      <c r="B31" s="9" t="str">
        <f>'[1]TCE - ANEXO III - Preencher'!C40</f>
        <v>HOSPITAL MESTRE VITALINO (COVID-19 CAMPANHA)</v>
      </c>
      <c r="C31" s="10"/>
      <c r="D31" s="11" t="str">
        <f>'[1]TCE - ANEXO III - Preencher'!E40</f>
        <v>ANA PATRICIA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514320</v>
      </c>
      <c r="G31" s="13" t="str">
        <f>IF('[1]TCE - ANEXO III - Preencher'!H40="","",'[1]TCE - ANEXO III - Preencher'!H40)</f>
        <v>12/2020</v>
      </c>
      <c r="H31" s="14">
        <f>'[1]TCE - ANEXO III - Preencher'!I40</f>
        <v>0</v>
      </c>
      <c r="I31" s="14">
        <f>'[1]TCE - ANEXO III - Preencher'!J40</f>
        <v>12.48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2.0099999999999998</v>
      </c>
      <c r="O31" s="15">
        <f>'[1]TCE - ANEXO III - Preencher'!P40</f>
        <v>0</v>
      </c>
      <c r="P31" s="16">
        <f t="shared" si="2"/>
        <v>2.0099999999999998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14.49</v>
      </c>
    </row>
    <row r="32" spans="1:28" x14ac:dyDescent="0.2">
      <c r="A32" s="8">
        <f>IFERROR(VLOOKUP(B32,'[1]DADOS (OCULTAR)'!$P$3:$R$56,3,0),"")</f>
        <v>10583920000800</v>
      </c>
      <c r="B32" s="9" t="str">
        <f>'[1]TCE - ANEXO III - Preencher'!C41</f>
        <v>HOSPITAL MESTRE VITALINO (COVID-19 CAMPANHA)</v>
      </c>
      <c r="C32" s="10"/>
      <c r="D32" s="11" t="str">
        <f>'[1]TCE - ANEXO III - Preencher'!E41</f>
        <v>ANA PAULA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322205</v>
      </c>
      <c r="G32" s="13" t="str">
        <f>IF('[1]TCE - ANEXO III - Preencher'!H41="","",'[1]TCE - ANEXO III - Preencher'!H41)</f>
        <v>12/2020</v>
      </c>
      <c r="H32" s="14">
        <f>'[1]TCE - ANEXO III - Preencher'!I41</f>
        <v>0</v>
      </c>
      <c r="I32" s="14">
        <f>'[1]TCE - ANEXO III - Preencher'!J41</f>
        <v>234.99</v>
      </c>
      <c r="J32" s="14">
        <f>'[1]TCE - ANEXO III - Preencher'!K41</f>
        <v>0</v>
      </c>
      <c r="K32" s="15">
        <f>'[1]TCE - ANEXO III - Preencher'!L41</f>
        <v>129.83307926800001</v>
      </c>
      <c r="L32" s="15">
        <f>'[1]TCE - ANEXO III - Preencher'!M41</f>
        <v>24.25</v>
      </c>
      <c r="M32" s="15">
        <f t="shared" si="1"/>
        <v>105.58307926800001</v>
      </c>
      <c r="N32" s="15">
        <f>'[1]TCE - ANEXO III - Preencher'!O41</f>
        <v>2.0099999999999998</v>
      </c>
      <c r="O32" s="15">
        <f>'[1]TCE - ANEXO III - Preencher'!P41</f>
        <v>0</v>
      </c>
      <c r="P32" s="16">
        <f t="shared" si="2"/>
        <v>2.0099999999999998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342.58307926800001</v>
      </c>
    </row>
    <row r="33" spans="1:28" x14ac:dyDescent="0.2">
      <c r="A33" s="8">
        <f>IFERROR(VLOOKUP(B33,'[1]DADOS (OCULTAR)'!$P$3:$R$56,3,0),"")</f>
        <v>10583920000800</v>
      </c>
      <c r="B33" s="9" t="str">
        <f>'[1]TCE - ANEXO III - Preencher'!C42</f>
        <v>HOSPITAL MESTRE VITALINO (COVID-19 CAMPANHA)</v>
      </c>
      <c r="C33" s="10"/>
      <c r="D33" s="11" t="str">
        <f>'[1]TCE - ANEXO III - Preencher'!E42</f>
        <v>ANA PAULA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322205</v>
      </c>
      <c r="G33" s="13" t="str">
        <f>IF('[1]TCE - ANEXO III - Preencher'!H42="","",'[1]TCE - ANEXO III - Preencher'!H42)</f>
        <v>12/2020</v>
      </c>
      <c r="H33" s="14">
        <f>'[1]TCE - ANEXO III - Preencher'!I42</f>
        <v>0</v>
      </c>
      <c r="I33" s="14">
        <f>'[1]TCE - ANEXO III - Preencher'!J42</f>
        <v>186.49</v>
      </c>
      <c r="J33" s="14">
        <f>'[1]TCE - ANEXO III - Preencher'!K42</f>
        <v>0</v>
      </c>
      <c r="K33" s="15">
        <f>'[1]TCE - ANEXO III - Preencher'!L42</f>
        <v>129.83307926800001</v>
      </c>
      <c r="L33" s="15">
        <f>'[1]TCE - ANEXO III - Preencher'!M42</f>
        <v>24.25</v>
      </c>
      <c r="M33" s="15">
        <f t="shared" si="1"/>
        <v>105.58307926800001</v>
      </c>
      <c r="N33" s="15">
        <f>'[1]TCE - ANEXO III - Preencher'!O42</f>
        <v>2.0099999999999998</v>
      </c>
      <c r="O33" s="15">
        <f>'[1]TCE - ANEXO III - Preencher'!P42</f>
        <v>0</v>
      </c>
      <c r="P33" s="16">
        <f t="shared" si="2"/>
        <v>2.0099999999999998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294.08307926800001</v>
      </c>
    </row>
    <row r="34" spans="1:28" x14ac:dyDescent="0.2">
      <c r="A34" s="8">
        <f>IFERROR(VLOOKUP(B34,'[1]DADOS (OCULTAR)'!$P$3:$R$56,3,0),"")</f>
        <v>10583920000800</v>
      </c>
      <c r="B34" s="9" t="str">
        <f>'[1]TCE - ANEXO III - Preencher'!C43</f>
        <v>HOSPITAL MESTRE VITALINO (COVID-19 CAMPANHA)</v>
      </c>
      <c r="C34" s="10"/>
      <c r="D34" s="11" t="str">
        <f>'[1]TCE - ANEXO III - Preencher'!E43</f>
        <v>ANA PAULA DA SILVA PEREIRA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 t="str">
        <f>IF('[1]TCE - ANEXO III - Preencher'!H43="","",'[1]TCE - ANEXO III - Preencher'!H43)</f>
        <v>12/2020</v>
      </c>
      <c r="H34" s="14">
        <f>'[1]TCE - ANEXO III - Preencher'!I43</f>
        <v>0</v>
      </c>
      <c r="I34" s="14">
        <f>'[1]TCE - ANEXO III - Preencher'!J43</f>
        <v>207.66</v>
      </c>
      <c r="J34" s="14">
        <f>'[1]TCE - ANEXO III - Preencher'!K43</f>
        <v>0</v>
      </c>
      <c r="K34" s="15">
        <f>'[1]TCE - ANEXO III - Preencher'!L43</f>
        <v>129.83307926800001</v>
      </c>
      <c r="L34" s="15">
        <f>'[1]TCE - ANEXO III - Preencher'!M43</f>
        <v>24.25</v>
      </c>
      <c r="M34" s="15">
        <f t="shared" si="1"/>
        <v>105.58307926800001</v>
      </c>
      <c r="N34" s="15">
        <f>'[1]TCE - ANEXO III - Preencher'!O43</f>
        <v>2.0099999999999998</v>
      </c>
      <c r="O34" s="15">
        <f>'[1]TCE - ANEXO III - Preencher'!P43</f>
        <v>0</v>
      </c>
      <c r="P34" s="16">
        <f t="shared" si="2"/>
        <v>2.0099999999999998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66.11</v>
      </c>
      <c r="U34" s="15">
        <f>'[1]TCE - ANEXO III - Preencher'!V43</f>
        <v>0</v>
      </c>
      <c r="V34" s="16">
        <f t="shared" si="4"/>
        <v>66.11</v>
      </c>
      <c r="W34" s="17" t="str">
        <f>IF('[1]TCE - ANEXO III - Preencher'!X43="","",'[1]TCE - ANEXO III - Preencher'!X43)</f>
        <v>AUX. CRECHE I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381.36307926799998</v>
      </c>
    </row>
    <row r="35" spans="1:28" x14ac:dyDescent="0.2">
      <c r="A35" s="8">
        <f>IFERROR(VLOOKUP(B35,'[1]DADOS (OCULTAR)'!$P$3:$R$56,3,0),"")</f>
        <v>10583920000800</v>
      </c>
      <c r="B35" s="9" t="str">
        <f>'[1]TCE - ANEXO III - Preencher'!C44</f>
        <v>HOSPITAL MESTRE VITALINO (COVID-19 CAMPANHA)</v>
      </c>
      <c r="C35" s="10"/>
      <c r="D35" s="11" t="str">
        <f>'[1]TCE - ANEXO III - Preencher'!E44</f>
        <v>ANA TEREZA DE FRANCA BEZERRA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223605</v>
      </c>
      <c r="G35" s="13" t="str">
        <f>IF('[1]TCE - ANEXO III - Preencher'!H44="","",'[1]TCE - ANEXO III - Preencher'!H44)</f>
        <v>12/2020</v>
      </c>
      <c r="H35" s="14">
        <f>'[1]TCE - ANEXO III - Preencher'!I44</f>
        <v>0</v>
      </c>
      <c r="I35" s="14">
        <f>'[1]TCE - ANEXO III - Preencher'!J44</f>
        <v>220.1</v>
      </c>
      <c r="J35" s="14">
        <f>'[1]TCE - ANEXO III - Preencher'!K44</f>
        <v>0</v>
      </c>
      <c r="K35" s="15">
        <f>'[1]TCE - ANEXO III - Preencher'!L44</f>
        <v>129.83307926800001</v>
      </c>
      <c r="L35" s="15">
        <f>'[1]TCE - ANEXO III - Preencher'!M44</f>
        <v>2.3199999999999998</v>
      </c>
      <c r="M35" s="15">
        <f t="shared" si="1"/>
        <v>127.51307926800001</v>
      </c>
      <c r="N35" s="15">
        <f>'[1]TCE - ANEXO III - Preencher'!O44</f>
        <v>1.68</v>
      </c>
      <c r="O35" s="15">
        <f>'[1]TCE - ANEXO III - Preencher'!P44</f>
        <v>0</v>
      </c>
      <c r="P35" s="16">
        <f t="shared" si="2"/>
        <v>1.68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349.29307926799999</v>
      </c>
    </row>
    <row r="36" spans="1:28" x14ac:dyDescent="0.2">
      <c r="A36" s="8">
        <f>IFERROR(VLOOKUP(B36,'[1]DADOS (OCULTAR)'!$P$3:$R$56,3,0),"")</f>
        <v>10583920000800</v>
      </c>
      <c r="B36" s="9" t="str">
        <f>'[1]TCE - ANEXO III - Preencher'!C45</f>
        <v>HOSPITAL MESTRE VITALINO (COVID-19 CAMPANHA)</v>
      </c>
      <c r="C36" s="10"/>
      <c r="D36" s="11" t="str">
        <f>'[1]TCE - ANEXO III - Preencher'!E45</f>
        <v>ANDRE GUSTAVO PONTES MIRANDA</v>
      </c>
      <c r="E36" s="9" t="str">
        <f>IF('[1]TCE - ANEXO III - Preencher'!F45="4 - Assistência Odontológica","2 - Outros Profissionais da Saúde",'[1]TCE - ANEXO III - Preencher'!F45)</f>
        <v>1 - Médico</v>
      </c>
      <c r="F36" s="12">
        <f>'[1]TCE - ANEXO III - Preencher'!G45</f>
        <v>225125</v>
      </c>
      <c r="G36" s="13" t="str">
        <f>IF('[1]TCE - ANEXO III - Preencher'!H45="","",'[1]TCE - ANEXO III - Preencher'!H45)</f>
        <v>12/2020</v>
      </c>
      <c r="H36" s="14">
        <f>'[1]TCE - ANEXO III - Preencher'!I45</f>
        <v>0</v>
      </c>
      <c r="I36" s="14">
        <f>'[1]TCE - ANEXO III - Preencher'!J45</f>
        <v>1143.94</v>
      </c>
      <c r="J36" s="14">
        <f>'[1]TCE - ANEXO III - Preencher'!K45</f>
        <v>0</v>
      </c>
      <c r="K36" s="15">
        <f>'[1]TCE - ANEXO III - Preencher'!L45</f>
        <v>129.83307926800001</v>
      </c>
      <c r="L36" s="15">
        <f>'[1]TCE - ANEXO III - Preencher'!M45</f>
        <v>2.75</v>
      </c>
      <c r="M36" s="15">
        <f t="shared" si="1"/>
        <v>127.08307926800001</v>
      </c>
      <c r="N36" s="15">
        <f>'[1]TCE - ANEXO III - Preencher'!O45</f>
        <v>6.15</v>
      </c>
      <c r="O36" s="15">
        <f>'[1]TCE - ANEXO III - Preencher'!P45</f>
        <v>1.23</v>
      </c>
      <c r="P36" s="16">
        <f t="shared" si="2"/>
        <v>4.92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1275.943079268</v>
      </c>
    </row>
    <row r="37" spans="1:28" x14ac:dyDescent="0.2">
      <c r="A37" s="8">
        <f>IFERROR(VLOOKUP(B37,'[1]DADOS (OCULTAR)'!$P$3:$R$56,3,0),"")</f>
        <v>10583920000800</v>
      </c>
      <c r="B37" s="9" t="str">
        <f>'[1]TCE - ANEXO III - Preencher'!C46</f>
        <v>HOSPITAL MESTRE VITALINO (COVID-19 CAMPANHA)</v>
      </c>
      <c r="C37" s="10"/>
      <c r="D37" s="11" t="str">
        <f>'[1]TCE - ANEXO III - Preencher'!E46</f>
        <v>ANDRESSA GALINDO ALVES DE MELO OLIVEIRA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223505</v>
      </c>
      <c r="G37" s="13" t="str">
        <f>IF('[1]TCE - ANEXO III - Preencher'!H46="","",'[1]TCE - ANEXO III - Preencher'!H46)</f>
        <v>12/2020</v>
      </c>
      <c r="H37" s="14">
        <f>'[1]TCE - ANEXO III - Preencher'!I46</f>
        <v>0</v>
      </c>
      <c r="I37" s="14">
        <f>'[1]TCE - ANEXO III - Preencher'!J46</f>
        <v>319.42</v>
      </c>
      <c r="J37" s="14">
        <f>'[1]TCE - ANEXO III - Preencher'!K46</f>
        <v>0</v>
      </c>
      <c r="K37" s="15">
        <f>'[1]TCE - ANEXO III - Preencher'!L46</f>
        <v>129.83307926800001</v>
      </c>
      <c r="L37" s="15">
        <f>'[1]TCE - ANEXO III - Preencher'!M46</f>
        <v>2.66</v>
      </c>
      <c r="M37" s="15">
        <f t="shared" si="1"/>
        <v>127.17307926800001</v>
      </c>
      <c r="N37" s="15">
        <f>'[1]TCE - ANEXO III - Preencher'!O46</f>
        <v>1.68</v>
      </c>
      <c r="O37" s="15">
        <f>'[1]TCE - ANEXO III - Preencher'!P46</f>
        <v>0</v>
      </c>
      <c r="P37" s="16">
        <f t="shared" si="2"/>
        <v>1.68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448.273079268</v>
      </c>
    </row>
    <row r="38" spans="1:28" x14ac:dyDescent="0.2">
      <c r="A38" s="8">
        <f>IFERROR(VLOOKUP(B38,'[1]DADOS (OCULTAR)'!$P$3:$R$56,3,0),"")</f>
        <v>10583920000800</v>
      </c>
      <c r="B38" s="9" t="str">
        <f>'[1]TCE - ANEXO III - Preencher'!C47</f>
        <v>HOSPITAL MESTRE VITALINO (COVID-19 CAMPANHA)</v>
      </c>
      <c r="C38" s="10"/>
      <c r="D38" s="11" t="str">
        <f>'[1]TCE - ANEXO III - Preencher'!E47</f>
        <v>ANDREYLZA MENDES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322205</v>
      </c>
      <c r="G38" s="13" t="str">
        <f>IF('[1]TCE - ANEXO III - Preencher'!H47="","",'[1]TCE - ANEXO III - Preencher'!H47)</f>
        <v>12/2020</v>
      </c>
      <c r="H38" s="14">
        <f>'[1]TCE - ANEXO III - Preencher'!I47</f>
        <v>0</v>
      </c>
      <c r="I38" s="14">
        <f>'[1]TCE - ANEXO III - Preencher'!J47</f>
        <v>243.7</v>
      </c>
      <c r="J38" s="14">
        <f>'[1]TCE - ANEXO III - Preencher'!K47</f>
        <v>0</v>
      </c>
      <c r="K38" s="15">
        <f>'[1]TCE - ANEXO III - Preencher'!L47</f>
        <v>129.83307926800001</v>
      </c>
      <c r="L38" s="15">
        <f>'[1]TCE - ANEXO III - Preencher'!M47</f>
        <v>24.25</v>
      </c>
      <c r="M38" s="15">
        <f t="shared" si="1"/>
        <v>105.58307926800001</v>
      </c>
      <c r="N38" s="15">
        <f>'[1]TCE - ANEXO III - Preencher'!O47</f>
        <v>2.0099999999999998</v>
      </c>
      <c r="O38" s="15">
        <f>'[1]TCE - ANEXO III - Preencher'!P47</f>
        <v>0</v>
      </c>
      <c r="P38" s="16">
        <f t="shared" si="2"/>
        <v>2.0099999999999998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351.29307926799999</v>
      </c>
    </row>
    <row r="39" spans="1:28" x14ac:dyDescent="0.2">
      <c r="A39" s="8">
        <f>IFERROR(VLOOKUP(B39,'[1]DADOS (OCULTAR)'!$P$3:$R$56,3,0),"")</f>
        <v>10583920000800</v>
      </c>
      <c r="B39" s="9" t="str">
        <f>'[1]TCE - ANEXO III - Preencher'!C48</f>
        <v>HOSPITAL MESTRE VITALINO (COVID-19 CAMPANHA)</v>
      </c>
      <c r="C39" s="10"/>
      <c r="D39" s="11" t="str">
        <f>'[1]TCE - ANEXO III - Preencher'!E48</f>
        <v>ANIELY ALVES DE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322205</v>
      </c>
      <c r="G39" s="13" t="str">
        <f>IF('[1]TCE - ANEXO III - Preencher'!H48="","",'[1]TCE - ANEXO III - Preencher'!H48)</f>
        <v>12/2020</v>
      </c>
      <c r="H39" s="14">
        <f>'[1]TCE - ANEXO III - Preencher'!I48</f>
        <v>0</v>
      </c>
      <c r="I39" s="14">
        <f>'[1]TCE - ANEXO III - Preencher'!J48</f>
        <v>200.03</v>
      </c>
      <c r="J39" s="14">
        <f>'[1]TCE - ANEXO III - Preencher'!K48</f>
        <v>0</v>
      </c>
      <c r="K39" s="15">
        <f>'[1]TCE - ANEXO III - Preencher'!L48</f>
        <v>129.83307926800001</v>
      </c>
      <c r="L39" s="15">
        <f>'[1]TCE - ANEXO III - Preencher'!M48</f>
        <v>24.25</v>
      </c>
      <c r="M39" s="15">
        <f t="shared" si="1"/>
        <v>105.58307926800001</v>
      </c>
      <c r="N39" s="15">
        <f>'[1]TCE - ANEXO III - Preencher'!O48</f>
        <v>2.0099999999999998</v>
      </c>
      <c r="O39" s="15">
        <f>'[1]TCE - ANEXO III - Preencher'!P48</f>
        <v>0</v>
      </c>
      <c r="P39" s="16">
        <f t="shared" si="2"/>
        <v>2.0099999999999998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307.62307926799997</v>
      </c>
    </row>
    <row r="40" spans="1:28" x14ac:dyDescent="0.2">
      <c r="A40" s="8">
        <f>IFERROR(VLOOKUP(B40,'[1]DADOS (OCULTAR)'!$P$3:$R$56,3,0),"")</f>
        <v>10583920000800</v>
      </c>
      <c r="B40" s="9" t="str">
        <f>'[1]TCE - ANEXO III - Preencher'!C49</f>
        <v>HOSPITAL MESTRE VITALINO (COVID-19 CAMPANHA)</v>
      </c>
      <c r="C40" s="10"/>
      <c r="D40" s="11" t="str">
        <f>'[1]TCE - ANEXO III - Preencher'!E49</f>
        <v>ANILTON PEREIRA DE MORAES</v>
      </c>
      <c r="E40" s="9" t="str">
        <f>IF('[1]TCE - ANEXO III - Preencher'!F49="4 - Assistência Odontológica","2 - Outros Profissionais da Saúde",'[1]TCE - ANEXO III - Preencher'!F49)</f>
        <v>1 - Médico</v>
      </c>
      <c r="F40" s="12">
        <f>'[1]TCE - ANEXO III - Preencher'!G49</f>
        <v>225150</v>
      </c>
      <c r="G40" s="13" t="str">
        <f>IF('[1]TCE - ANEXO III - Preencher'!H49="","",'[1]TCE - ANEXO III - Preencher'!H49)</f>
        <v>12/2020</v>
      </c>
      <c r="H40" s="14">
        <f>'[1]TCE - ANEXO III - Preencher'!I49</f>
        <v>0</v>
      </c>
      <c r="I40" s="14">
        <f>'[1]TCE - ANEXO III - Preencher'!J49</f>
        <v>1145.7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1145.7</v>
      </c>
    </row>
    <row r="41" spans="1:28" x14ac:dyDescent="0.2">
      <c r="A41" s="8">
        <f>IFERROR(VLOOKUP(B41,'[1]DADOS (OCULTAR)'!$P$3:$R$56,3,0),"")</f>
        <v>10583920000800</v>
      </c>
      <c r="B41" s="9" t="str">
        <f>'[1]TCE - ANEXO III - Preencher'!C50</f>
        <v>HOSPITAL MESTRE VITALINO (COVID-19 CAMPANHA)</v>
      </c>
      <c r="C41" s="10"/>
      <c r="D41" s="11" t="str">
        <f>'[1]TCE - ANEXO III - Preencher'!E50</f>
        <v>ANNELISE CRISTINA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271105</v>
      </c>
      <c r="G41" s="13" t="str">
        <f>IF('[1]TCE - ANEXO III - Preencher'!H50="","",'[1]TCE - ANEXO III - Preencher'!H50)</f>
        <v>12/2020</v>
      </c>
      <c r="H41" s="14">
        <f>'[1]TCE - ANEXO III - Preencher'!I50</f>
        <v>0</v>
      </c>
      <c r="I41" s="14">
        <f>'[1]TCE - ANEXO III - Preencher'!J50</f>
        <v>310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310</v>
      </c>
    </row>
    <row r="42" spans="1:28" x14ac:dyDescent="0.2">
      <c r="A42" s="8">
        <f>IFERROR(VLOOKUP(B42,'[1]DADOS (OCULTAR)'!$P$3:$R$56,3,0),"")</f>
        <v>10583920000800</v>
      </c>
      <c r="B42" s="9" t="str">
        <f>'[1]TCE - ANEXO III - Preencher'!C51</f>
        <v>HOSPITAL MESTRE VITALINO (COVID-19 CAMPANHA)</v>
      </c>
      <c r="C42" s="10"/>
      <c r="D42" s="11" t="str">
        <f>'[1]TCE - ANEXO III - Preencher'!E51</f>
        <v>ANTOANES JOSE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>
        <f>'[1]TCE - ANEXO III - Preencher'!G51</f>
        <v>514320</v>
      </c>
      <c r="G42" s="13" t="str">
        <f>IF('[1]TCE - ANEXO III - Preencher'!H51="","",'[1]TCE - ANEXO III - Preencher'!H51)</f>
        <v>12/2020</v>
      </c>
      <c r="H42" s="14">
        <f>'[1]TCE - ANEXO III - Preencher'!I51</f>
        <v>0</v>
      </c>
      <c r="I42" s="14">
        <f>'[1]TCE - ANEXO III - Preencher'!J51</f>
        <v>172.93</v>
      </c>
      <c r="J42" s="14">
        <f>'[1]TCE - ANEXO III - Preencher'!K51</f>
        <v>0</v>
      </c>
      <c r="K42" s="15">
        <f>'[1]TCE - ANEXO III - Preencher'!L51</f>
        <v>129.83307926800001</v>
      </c>
      <c r="L42" s="15">
        <f>'[1]TCE - ANEXO III - Preencher'!M51</f>
        <v>20.95</v>
      </c>
      <c r="M42" s="15">
        <f t="shared" si="1"/>
        <v>108.883079268</v>
      </c>
      <c r="N42" s="15">
        <f>'[1]TCE - ANEXO III - Preencher'!O51</f>
        <v>2.0099999999999998</v>
      </c>
      <c r="O42" s="15">
        <f>'[1]TCE - ANEXO III - Preencher'!P51</f>
        <v>0</v>
      </c>
      <c r="P42" s="16">
        <f t="shared" si="2"/>
        <v>2.0099999999999998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283.82307926800001</v>
      </c>
    </row>
    <row r="43" spans="1:28" x14ac:dyDescent="0.2">
      <c r="A43" s="8">
        <f>IFERROR(VLOOKUP(B43,'[1]DADOS (OCULTAR)'!$P$3:$R$56,3,0),"")</f>
        <v>10583920000800</v>
      </c>
      <c r="B43" s="9" t="str">
        <f>'[1]TCE - ANEXO III - Preencher'!C52</f>
        <v>HOSPITAL MESTRE VITALINO (COVID-19 CAMPANHA)</v>
      </c>
      <c r="C43" s="10"/>
      <c r="D43" s="11" t="str">
        <f>'[1]TCE - ANEXO III - Preencher'!E52</f>
        <v>ANTONIO CARLOS DE SOUZA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 t="str">
        <f>IF('[1]TCE - ANEXO III - Preencher'!H52="","",'[1]TCE - ANEXO III - Preencher'!H52)</f>
        <v>12/2020</v>
      </c>
      <c r="H43" s="14">
        <f>'[1]TCE - ANEXO III - Preencher'!I52</f>
        <v>0</v>
      </c>
      <c r="I43" s="14">
        <f>'[1]TCE - ANEXO III - Preencher'!J52</f>
        <v>198.46</v>
      </c>
      <c r="J43" s="14">
        <f>'[1]TCE - ANEXO III - Preencher'!K52</f>
        <v>0</v>
      </c>
      <c r="K43" s="15">
        <f>'[1]TCE - ANEXO III - Preencher'!L52</f>
        <v>129.83307926800001</v>
      </c>
      <c r="L43" s="15">
        <f>'[1]TCE - ANEXO III - Preencher'!M52</f>
        <v>24.25</v>
      </c>
      <c r="M43" s="15">
        <f t="shared" si="1"/>
        <v>105.58307926800001</v>
      </c>
      <c r="N43" s="15">
        <f>'[1]TCE - ANEXO III - Preencher'!O52</f>
        <v>2.0099999999999998</v>
      </c>
      <c r="O43" s="15">
        <f>'[1]TCE - ANEXO III - Preencher'!P52</f>
        <v>0</v>
      </c>
      <c r="P43" s="16">
        <f t="shared" si="2"/>
        <v>2.0099999999999998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306.05307926800003</v>
      </c>
    </row>
    <row r="44" spans="1:28" x14ac:dyDescent="0.2">
      <c r="A44" s="8">
        <f>IFERROR(VLOOKUP(B44,'[1]DADOS (OCULTAR)'!$P$3:$R$56,3,0),"")</f>
        <v>10583920000800</v>
      </c>
      <c r="B44" s="9" t="str">
        <f>'[1]TCE - ANEXO III - Preencher'!C53</f>
        <v>HOSPITAL MESTRE VITALINO (COVID-19 CAMPANHA)</v>
      </c>
      <c r="C44" s="10"/>
      <c r="D44" s="11" t="str">
        <f>'[1]TCE - ANEXO III - Preencher'!E53</f>
        <v>ANTONIO CARLOS LINS DE MELO JUNIOR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411010</v>
      </c>
      <c r="G44" s="13" t="str">
        <f>IF('[1]TCE - ANEXO III - Preencher'!H53="","",'[1]TCE - ANEXO III - Preencher'!H53)</f>
        <v>12/2020</v>
      </c>
      <c r="H44" s="14">
        <f>'[1]TCE - ANEXO III - Preencher'!I53</f>
        <v>0</v>
      </c>
      <c r="I44" s="14">
        <f>'[1]TCE - ANEXO III - Preencher'!J53</f>
        <v>261.29000000000002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2.0099999999999998</v>
      </c>
      <c r="O44" s="15">
        <f>'[1]TCE - ANEXO III - Preencher'!P53</f>
        <v>0</v>
      </c>
      <c r="P44" s="16">
        <f t="shared" si="2"/>
        <v>2.0099999999999998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263.3</v>
      </c>
    </row>
    <row r="45" spans="1:28" x14ac:dyDescent="0.2">
      <c r="A45" s="8">
        <f>IFERROR(VLOOKUP(B45,'[1]DADOS (OCULTAR)'!$P$3:$R$56,3,0),"")</f>
        <v>10583920000800</v>
      </c>
      <c r="B45" s="9" t="str">
        <f>'[1]TCE - ANEXO III - Preencher'!C54</f>
        <v>HOSPITAL MESTRE VITALINO (COVID-19 CAMPANHA)</v>
      </c>
      <c r="C45" s="10"/>
      <c r="D45" s="11" t="str">
        <f>'[1]TCE - ANEXO III - Preencher'!E54</f>
        <v>ARAMIS FLORENCIO DE MOURA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312105</v>
      </c>
      <c r="G45" s="13" t="str">
        <f>IF('[1]TCE - ANEXO III - Preencher'!H54="","",'[1]TCE - ANEXO III - Preencher'!H54)</f>
        <v>12/2020</v>
      </c>
      <c r="H45" s="14">
        <f>'[1]TCE - ANEXO III - Preencher'!I54</f>
        <v>0</v>
      </c>
      <c r="I45" s="14">
        <f>'[1]TCE - ANEXO III - Preencher'!J54</f>
        <v>201.94</v>
      </c>
      <c r="J45" s="14">
        <f>'[1]TCE - ANEXO III - Preencher'!K54</f>
        <v>0</v>
      </c>
      <c r="K45" s="15">
        <f>'[1]TCE - ANEXO III - Preencher'!L54</f>
        <v>129.83307926800001</v>
      </c>
      <c r="L45" s="15">
        <f>'[1]TCE - ANEXO III - Preencher'!M54</f>
        <v>28.31</v>
      </c>
      <c r="M45" s="15">
        <f t="shared" si="1"/>
        <v>101.523079268</v>
      </c>
      <c r="N45" s="15">
        <f>'[1]TCE - ANEXO III - Preencher'!O54</f>
        <v>2.0099999999999998</v>
      </c>
      <c r="O45" s="15">
        <f>'[1]TCE - ANEXO III - Preencher'!P54</f>
        <v>0</v>
      </c>
      <c r="P45" s="16">
        <f t="shared" si="2"/>
        <v>2.0099999999999998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39.340000000000003</v>
      </c>
      <c r="U45" s="15">
        <f>'[1]TCE - ANEXO III - Preencher'!V54</f>
        <v>0</v>
      </c>
      <c r="V45" s="16">
        <f t="shared" si="4"/>
        <v>39.340000000000003</v>
      </c>
      <c r="W45" s="17" t="str">
        <f>IF('[1]TCE - ANEXO III - Preencher'!X54="","",'[1]TCE - ANEXO III - Preencher'!X54)</f>
        <v>AUX. FERRAMENTA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344.81307926800002</v>
      </c>
    </row>
    <row r="46" spans="1:28" x14ac:dyDescent="0.2">
      <c r="A46" s="8">
        <f>IFERROR(VLOOKUP(B46,'[1]DADOS (OCULTAR)'!$P$3:$R$56,3,0),"")</f>
        <v>10583920000800</v>
      </c>
      <c r="B46" s="9" t="str">
        <f>'[1]TCE - ANEXO III - Preencher'!C55</f>
        <v>HOSPITAL MESTRE VITALINO (COVID-19 CAMPANHA)</v>
      </c>
      <c r="C46" s="10"/>
      <c r="D46" s="11" t="str">
        <f>'[1]TCE - ANEXO III - Preencher'!E55</f>
        <v>AUGUSTO CESAR BARBOSA DOS SANTOS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 t="str">
        <f>IF('[1]TCE - ANEXO III - Preencher'!H55="","",'[1]TCE - ANEXO III - Preencher'!H55)</f>
        <v>12/2020</v>
      </c>
      <c r="H46" s="14">
        <f>'[1]TCE - ANEXO III - Preencher'!I55</f>
        <v>0</v>
      </c>
      <c r="I46" s="14">
        <f>'[1]TCE - ANEXO III - Preencher'!J55</f>
        <v>222.1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2.0099999999999998</v>
      </c>
      <c r="O46" s="15">
        <f>'[1]TCE - ANEXO III - Preencher'!P55</f>
        <v>0</v>
      </c>
      <c r="P46" s="16">
        <f t="shared" si="2"/>
        <v>2.0099999999999998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224.10999999999999</v>
      </c>
    </row>
    <row r="47" spans="1:28" x14ac:dyDescent="0.2">
      <c r="A47" s="8">
        <f>IFERROR(VLOOKUP(B47,'[1]DADOS (OCULTAR)'!$P$3:$R$56,3,0),"")</f>
        <v>10583920000800</v>
      </c>
      <c r="B47" s="9" t="str">
        <f>'[1]TCE - ANEXO III - Preencher'!C56</f>
        <v>HOSPITAL MESTRE VITALINO (COVID-19 CAMPANHA)</v>
      </c>
      <c r="C47" s="10"/>
      <c r="D47" s="11" t="str">
        <f>'[1]TCE - ANEXO III - Preencher'!E56</f>
        <v>AYANNE AUGUSTA GOMES VIEIRA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 t="str">
        <f>IF('[1]TCE - ANEXO III - Preencher'!H56="","",'[1]TCE - ANEXO III - Preencher'!H56)</f>
        <v>12/2020</v>
      </c>
      <c r="H47" s="14">
        <f>'[1]TCE - ANEXO III - Preencher'!I56</f>
        <v>0</v>
      </c>
      <c r="I47" s="14">
        <f>'[1]TCE - ANEXO III - Preencher'!J56</f>
        <v>197.61</v>
      </c>
      <c r="J47" s="14">
        <f>'[1]TCE - ANEXO III - Preencher'!K56</f>
        <v>0</v>
      </c>
      <c r="K47" s="15">
        <f>'[1]TCE - ANEXO III - Preencher'!L56</f>
        <v>129.83307926800001</v>
      </c>
      <c r="L47" s="15">
        <f>'[1]TCE - ANEXO III - Preencher'!M56</f>
        <v>24.25</v>
      </c>
      <c r="M47" s="15">
        <f t="shared" si="1"/>
        <v>105.58307926800001</v>
      </c>
      <c r="N47" s="15">
        <f>'[1]TCE - ANEXO III - Preencher'!O56</f>
        <v>2.0099999999999998</v>
      </c>
      <c r="O47" s="15">
        <f>'[1]TCE - ANEXO III - Preencher'!P56</f>
        <v>0</v>
      </c>
      <c r="P47" s="16">
        <f t="shared" si="2"/>
        <v>2.0099999999999998</v>
      </c>
      <c r="Q47" s="15">
        <f>'[1]TCE - ANEXO III - Preencher'!R56</f>
        <v>211.2</v>
      </c>
      <c r="R47" s="15">
        <f>'[1]TCE - ANEXO III - Preencher'!S56</f>
        <v>72.739999999999995</v>
      </c>
      <c r="S47" s="16">
        <f t="shared" si="3"/>
        <v>138.45999999999998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443.66307926799999</v>
      </c>
    </row>
    <row r="48" spans="1:28" x14ac:dyDescent="0.2">
      <c r="A48" s="8">
        <f>IFERROR(VLOOKUP(B48,'[1]DADOS (OCULTAR)'!$P$3:$R$56,3,0),"")</f>
        <v>10583920000800</v>
      </c>
      <c r="B48" s="9" t="str">
        <f>'[1]TCE - ANEXO III - Preencher'!C57</f>
        <v>HOSPITAL MESTRE VITALINO (COVID-19 CAMPANHA)</v>
      </c>
      <c r="C48" s="10"/>
      <c r="D48" s="11" t="str">
        <f>'[1]TCE - ANEXO III - Preencher'!E57</f>
        <v>BEATRIZ PRISCILA DEODATO FERREIRA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223505</v>
      </c>
      <c r="G48" s="13" t="str">
        <f>IF('[1]TCE - ANEXO III - Preencher'!H57="","",'[1]TCE - ANEXO III - Preencher'!H57)</f>
        <v>12/2020</v>
      </c>
      <c r="H48" s="14">
        <f>'[1]TCE - ANEXO III - Preencher'!I57</f>
        <v>0</v>
      </c>
      <c r="I48" s="14">
        <f>'[1]TCE - ANEXO III - Preencher'!J57</f>
        <v>512.51</v>
      </c>
      <c r="J48" s="14">
        <f>'[1]TCE - ANEXO III - Preencher'!K57</f>
        <v>0</v>
      </c>
      <c r="K48" s="15">
        <f>'[1]TCE - ANEXO III - Preencher'!L57</f>
        <v>129.83307926800001</v>
      </c>
      <c r="L48" s="15">
        <f>'[1]TCE - ANEXO III - Preencher'!M57</f>
        <v>3.53</v>
      </c>
      <c r="M48" s="15">
        <f t="shared" si="1"/>
        <v>126.303079268</v>
      </c>
      <c r="N48" s="15">
        <f>'[1]TCE - ANEXO III - Preencher'!O57</f>
        <v>1.68</v>
      </c>
      <c r="O48" s="15">
        <f>'[1]TCE - ANEXO III - Preencher'!P57</f>
        <v>0</v>
      </c>
      <c r="P48" s="16">
        <f t="shared" si="2"/>
        <v>1.68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640.49307926799997</v>
      </c>
    </row>
    <row r="49" spans="1:28" x14ac:dyDescent="0.2">
      <c r="A49" s="8">
        <f>IFERROR(VLOOKUP(B49,'[1]DADOS (OCULTAR)'!$P$3:$R$56,3,0),"")</f>
        <v>10583920000800</v>
      </c>
      <c r="B49" s="9" t="str">
        <f>'[1]TCE - ANEXO III - Preencher'!C58</f>
        <v>HOSPITAL MESTRE VITALINO (COVID-19 CAMPANHA)</v>
      </c>
      <c r="C49" s="10"/>
      <c r="D49" s="11" t="str">
        <f>'[1]TCE - ANEXO III - Preencher'!E58</f>
        <v>BIANCA BIANO DE LIMA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223405</v>
      </c>
      <c r="G49" s="13" t="str">
        <f>IF('[1]TCE - ANEXO III - Preencher'!H58="","",'[1]TCE - ANEXO III - Preencher'!H58)</f>
        <v>12/2020</v>
      </c>
      <c r="H49" s="14">
        <f>'[1]TCE - ANEXO III - Preencher'!I58</f>
        <v>0</v>
      </c>
      <c r="I49" s="14">
        <f>'[1]TCE - ANEXO III - Preencher'!J58</f>
        <v>429.3</v>
      </c>
      <c r="J49" s="14">
        <f>'[1]TCE - ANEXO III - Preencher'!K58</f>
        <v>0</v>
      </c>
      <c r="K49" s="15">
        <f>'[1]TCE - ANEXO III - Preencher'!L58</f>
        <v>129.83307926800001</v>
      </c>
      <c r="L49" s="15">
        <f>'[1]TCE - ANEXO III - Preencher'!M58</f>
        <v>16.05</v>
      </c>
      <c r="M49" s="15">
        <f t="shared" si="1"/>
        <v>113.78307926800001</v>
      </c>
      <c r="N49" s="15">
        <f>'[1]TCE - ANEXO III - Preencher'!O58</f>
        <v>2.0099999999999998</v>
      </c>
      <c r="O49" s="15">
        <f>'[1]TCE - ANEXO III - Preencher'!P58</f>
        <v>0</v>
      </c>
      <c r="P49" s="16">
        <f t="shared" si="2"/>
        <v>2.0099999999999998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545.093079268</v>
      </c>
    </row>
    <row r="50" spans="1:28" x14ac:dyDescent="0.2">
      <c r="A50" s="8">
        <f>IFERROR(VLOOKUP(B50,'[1]DADOS (OCULTAR)'!$P$3:$R$56,3,0),"")</f>
        <v>10583920000800</v>
      </c>
      <c r="B50" s="9" t="str">
        <f>'[1]TCE - ANEXO III - Preencher'!C59</f>
        <v>HOSPITAL MESTRE VITALINO (COVID-19 CAMPANHA)</v>
      </c>
      <c r="C50" s="10"/>
      <c r="D50" s="11" t="str">
        <f>'[1]TCE - ANEXO III - Preencher'!E59</f>
        <v>BRENDA STEFANNY BATISTA NEVES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>
        <f>'[1]TCE - ANEXO III - Preencher'!G59</f>
        <v>411010</v>
      </c>
      <c r="G50" s="13" t="str">
        <f>IF('[1]TCE - ANEXO III - Preencher'!H59="","",'[1]TCE - ANEXO III - Preencher'!H59)</f>
        <v>12/2020</v>
      </c>
      <c r="H50" s="14">
        <f>'[1]TCE - ANEXO III - Preencher'!I59</f>
        <v>0</v>
      </c>
      <c r="I50" s="14">
        <f>'[1]TCE - ANEXO III - Preencher'!J59</f>
        <v>135.91</v>
      </c>
      <c r="J50" s="14">
        <f>'[1]TCE - ANEXO III - Preencher'!K59</f>
        <v>0</v>
      </c>
      <c r="K50" s="15">
        <f>'[1]TCE - ANEXO III - Preencher'!L59</f>
        <v>129.83307926800001</v>
      </c>
      <c r="L50" s="15">
        <f>'[1]TCE - ANEXO III - Preencher'!M59</f>
        <v>23.18</v>
      </c>
      <c r="M50" s="15">
        <f t="shared" si="1"/>
        <v>106.653079268</v>
      </c>
      <c r="N50" s="15">
        <f>'[1]TCE - ANEXO III - Preencher'!O59</f>
        <v>2.0099999999999998</v>
      </c>
      <c r="O50" s="15">
        <f>'[1]TCE - ANEXO III - Preencher'!P59</f>
        <v>0</v>
      </c>
      <c r="P50" s="16">
        <f t="shared" si="2"/>
        <v>2.0099999999999998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244.57307926799999</v>
      </c>
    </row>
    <row r="51" spans="1:28" x14ac:dyDescent="0.2">
      <c r="A51" s="8">
        <f>IFERROR(VLOOKUP(B51,'[1]DADOS (OCULTAR)'!$P$3:$R$56,3,0),"")</f>
        <v>10583920000800</v>
      </c>
      <c r="B51" s="9" t="str">
        <f>'[1]TCE - ANEXO III - Preencher'!C60</f>
        <v>HOSPITAL MESTRE VITALINO (COVID-19 CAMPANHA)</v>
      </c>
      <c r="C51" s="10"/>
      <c r="D51" s="11" t="str">
        <f>'[1]TCE - ANEXO III - Preencher'!E60</f>
        <v>BRENDHA STEPHANIE SILVA FARIAS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322205</v>
      </c>
      <c r="G51" s="13" t="str">
        <f>IF('[1]TCE - ANEXO III - Preencher'!H60="","",'[1]TCE - ANEXO III - Preencher'!H60)</f>
        <v>12/2020</v>
      </c>
      <c r="H51" s="14">
        <f>'[1]TCE - ANEXO III - Preencher'!I60</f>
        <v>0</v>
      </c>
      <c r="I51" s="14">
        <f>'[1]TCE - ANEXO III - Preencher'!J60</f>
        <v>186.24</v>
      </c>
      <c r="J51" s="14">
        <f>'[1]TCE - ANEXO III - Preencher'!K60</f>
        <v>0</v>
      </c>
      <c r="K51" s="15">
        <f>'[1]TCE - ANEXO III - Preencher'!L60</f>
        <v>129.83307926800001</v>
      </c>
      <c r="L51" s="15">
        <f>'[1]TCE - ANEXO III - Preencher'!M60</f>
        <v>24.25</v>
      </c>
      <c r="M51" s="15">
        <f t="shared" si="1"/>
        <v>105.58307926800001</v>
      </c>
      <c r="N51" s="15">
        <f>'[1]TCE - ANEXO III - Preencher'!O60</f>
        <v>2.0099999999999998</v>
      </c>
      <c r="O51" s="15">
        <f>'[1]TCE - ANEXO III - Preencher'!P60</f>
        <v>0</v>
      </c>
      <c r="P51" s="16">
        <f t="shared" si="2"/>
        <v>2.0099999999999998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293.83307926800001</v>
      </c>
    </row>
    <row r="52" spans="1:28" x14ac:dyDescent="0.2">
      <c r="A52" s="8">
        <f>IFERROR(VLOOKUP(B52,'[1]DADOS (OCULTAR)'!$P$3:$R$56,3,0),"")</f>
        <v>10583920000800</v>
      </c>
      <c r="B52" s="9" t="str">
        <f>'[1]TCE - ANEXO III - Preencher'!C61</f>
        <v>HOSPITAL MESTRE VITALINO (COVID-19 CAMPANHA)</v>
      </c>
      <c r="C52" s="10"/>
      <c r="D52" s="11" t="str">
        <f>'[1]TCE - ANEXO III - Preencher'!E61</f>
        <v>BRUNO SANTOS SILVA</v>
      </c>
      <c r="E52" s="9" t="str">
        <f>IF('[1]TCE - ANEXO III - Preencher'!F61="4 - Assistência Odontológica","2 - Outros Profissionais da Saúde",'[1]TCE - ANEXO III - Preencher'!F61)</f>
        <v>1 - Médico</v>
      </c>
      <c r="F52" s="12">
        <f>'[1]TCE - ANEXO III - Preencher'!G61</f>
        <v>225150</v>
      </c>
      <c r="G52" s="13" t="str">
        <f>IF('[1]TCE - ANEXO III - Preencher'!H61="","",'[1]TCE - ANEXO III - Preencher'!H61)</f>
        <v>12/2020</v>
      </c>
      <c r="H52" s="14">
        <f>'[1]TCE - ANEXO III - Preencher'!I61</f>
        <v>0</v>
      </c>
      <c r="I52" s="14">
        <f>'[1]TCE - ANEXO III - Preencher'!J61</f>
        <v>1290.5899999999999</v>
      </c>
      <c r="J52" s="14">
        <f>'[1]TCE - ANEXO III - Preencher'!K61</f>
        <v>0</v>
      </c>
      <c r="K52" s="15">
        <f>'[1]TCE - ANEXO III - Preencher'!L61</f>
        <v>129.83307926800001</v>
      </c>
      <c r="L52" s="15">
        <f>'[1]TCE - ANEXO III - Preencher'!M61</f>
        <v>2.75</v>
      </c>
      <c r="M52" s="15">
        <f t="shared" si="1"/>
        <v>127.08307926800001</v>
      </c>
      <c r="N52" s="15">
        <f>'[1]TCE - ANEXO III - Preencher'!O61</f>
        <v>6.15</v>
      </c>
      <c r="O52" s="15">
        <f>'[1]TCE - ANEXO III - Preencher'!P61</f>
        <v>1.23</v>
      </c>
      <c r="P52" s="16">
        <f t="shared" si="2"/>
        <v>4.92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1422.5930792680001</v>
      </c>
    </row>
    <row r="53" spans="1:28" x14ac:dyDescent="0.2">
      <c r="A53" s="8">
        <f>IFERROR(VLOOKUP(B53,'[1]DADOS (OCULTAR)'!$P$3:$R$56,3,0),"")</f>
        <v>10583920000800</v>
      </c>
      <c r="B53" s="9" t="str">
        <f>'[1]TCE - ANEXO III - Preencher'!C62</f>
        <v>HOSPITAL MESTRE VITALINO (COVID-19 CAMPANHA)</v>
      </c>
      <c r="C53" s="10"/>
      <c r="D53" s="11" t="str">
        <f>'[1]TCE - ANEXO III - Preencher'!E62</f>
        <v>BRUNO TACITO DE SOUSA OLIVEIRA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223605</v>
      </c>
      <c r="G53" s="13" t="str">
        <f>IF('[1]TCE - ANEXO III - Preencher'!H62="","",'[1]TCE - ANEXO III - Preencher'!H62)</f>
        <v>12/2020</v>
      </c>
      <c r="H53" s="14">
        <f>'[1]TCE - ANEXO III - Preencher'!I62</f>
        <v>0</v>
      </c>
      <c r="I53" s="14">
        <f>'[1]TCE - ANEXO III - Preencher'!J62</f>
        <v>274.33</v>
      </c>
      <c r="J53" s="14">
        <f>'[1]TCE - ANEXO III - Preencher'!K62</f>
        <v>0</v>
      </c>
      <c r="K53" s="15">
        <f>'[1]TCE - ANEXO III - Preencher'!L62</f>
        <v>129.83307926800001</v>
      </c>
      <c r="L53" s="15">
        <f>'[1]TCE - ANEXO III - Preencher'!M62</f>
        <v>2.3199999999999998</v>
      </c>
      <c r="M53" s="15">
        <f t="shared" si="1"/>
        <v>127.51307926800001</v>
      </c>
      <c r="N53" s="15">
        <f>'[1]TCE - ANEXO III - Preencher'!O62</f>
        <v>1.68</v>
      </c>
      <c r="O53" s="15">
        <f>'[1]TCE - ANEXO III - Preencher'!P62</f>
        <v>0</v>
      </c>
      <c r="P53" s="16">
        <f t="shared" si="2"/>
        <v>1.68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403.523079268</v>
      </c>
    </row>
    <row r="54" spans="1:28" x14ac:dyDescent="0.2">
      <c r="A54" s="8">
        <f>IFERROR(VLOOKUP(B54,'[1]DADOS (OCULTAR)'!$P$3:$R$56,3,0),"")</f>
        <v>10583920000800</v>
      </c>
      <c r="B54" s="9" t="str">
        <f>'[1]TCE - ANEXO III - Preencher'!C63</f>
        <v>HOSPITAL MESTRE VITALINO (COVID-19 CAMPANHA)</v>
      </c>
      <c r="C54" s="10"/>
      <c r="D54" s="11" t="str">
        <f>'[1]TCE - ANEXO III - Preencher'!E63</f>
        <v>CAIO HENRICH SANTOS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>
        <f>'[1]TCE - ANEXO III - Preencher'!G63</f>
        <v>414105</v>
      </c>
      <c r="G54" s="13" t="str">
        <f>IF('[1]TCE - ANEXO III - Preencher'!H63="","",'[1]TCE - ANEXO III - Preencher'!H63)</f>
        <v>12/2020</v>
      </c>
      <c r="H54" s="14">
        <f>'[1]TCE - ANEXO III - Preencher'!I63</f>
        <v>0</v>
      </c>
      <c r="I54" s="14">
        <f>'[1]TCE - ANEXO III - Preencher'!J63</f>
        <v>134.75</v>
      </c>
      <c r="J54" s="14">
        <f>'[1]TCE - ANEXO III - Preencher'!K63</f>
        <v>0</v>
      </c>
      <c r="K54" s="15">
        <f>'[1]TCE - ANEXO III - Preencher'!L63</f>
        <v>129.83307926800001</v>
      </c>
      <c r="L54" s="15">
        <f>'[1]TCE - ANEXO III - Preencher'!M63</f>
        <v>20.95</v>
      </c>
      <c r="M54" s="15">
        <f t="shared" si="1"/>
        <v>108.883079268</v>
      </c>
      <c r="N54" s="15">
        <f>'[1]TCE - ANEXO III - Preencher'!O63</f>
        <v>2.0099999999999998</v>
      </c>
      <c r="O54" s="15">
        <f>'[1]TCE - ANEXO III - Preencher'!P63</f>
        <v>0</v>
      </c>
      <c r="P54" s="16">
        <f t="shared" si="2"/>
        <v>2.0099999999999998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245.64307926800001</v>
      </c>
    </row>
    <row r="55" spans="1:28" x14ac:dyDescent="0.2">
      <c r="A55" s="8">
        <f>IFERROR(VLOOKUP(B55,'[1]DADOS (OCULTAR)'!$P$3:$R$56,3,0),"")</f>
        <v>10583920000800</v>
      </c>
      <c r="B55" s="9" t="str">
        <f>'[1]TCE - ANEXO III - Preencher'!C64</f>
        <v>HOSPITAL MESTRE VITALINO (COVID-19 CAMPANHA)</v>
      </c>
      <c r="C55" s="10"/>
      <c r="D55" s="11" t="str">
        <f>'[1]TCE - ANEXO III - Preencher'!E64</f>
        <v>CARLA FABRICIA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 t="str">
        <f>IF('[1]TCE - ANEXO III - Preencher'!H64="","",'[1]TCE - ANEXO III - Preencher'!H64)</f>
        <v>12/2020</v>
      </c>
      <c r="H55" s="14">
        <f>'[1]TCE - ANEXO III - Preencher'!I64</f>
        <v>0</v>
      </c>
      <c r="I55" s="14">
        <f>'[1]TCE - ANEXO III - Preencher'!J64</f>
        <v>201.15</v>
      </c>
      <c r="J55" s="14">
        <f>'[1]TCE - ANEXO III - Preencher'!K64</f>
        <v>0</v>
      </c>
      <c r="K55" s="15">
        <f>'[1]TCE - ANEXO III - Preencher'!L64</f>
        <v>129.83307926800001</v>
      </c>
      <c r="L55" s="15">
        <f>'[1]TCE - ANEXO III - Preencher'!M64</f>
        <v>24.25</v>
      </c>
      <c r="M55" s="15">
        <f t="shared" si="1"/>
        <v>105.58307926800001</v>
      </c>
      <c r="N55" s="15">
        <f>'[1]TCE - ANEXO III - Preencher'!O64</f>
        <v>2.0099999999999998</v>
      </c>
      <c r="O55" s="15">
        <f>'[1]TCE - ANEXO III - Preencher'!P64</f>
        <v>0</v>
      </c>
      <c r="P55" s="16">
        <f t="shared" si="2"/>
        <v>2.0099999999999998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66.11</v>
      </c>
      <c r="U55" s="15">
        <f>'[1]TCE - ANEXO III - Preencher'!V64</f>
        <v>0</v>
      </c>
      <c r="V55" s="16">
        <f t="shared" si="4"/>
        <v>66.11</v>
      </c>
      <c r="W55" s="17" t="str">
        <f>IF('[1]TCE - ANEXO III - Preencher'!X64="","",'[1]TCE - ANEXO III - Preencher'!X64)</f>
        <v>AUX. CRECHE I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374.85307926799999</v>
      </c>
    </row>
    <row r="56" spans="1:28" x14ac:dyDescent="0.2">
      <c r="A56" s="8">
        <f>IFERROR(VLOOKUP(B56,'[1]DADOS (OCULTAR)'!$P$3:$R$56,3,0),"")</f>
        <v>10583920000800</v>
      </c>
      <c r="B56" s="9" t="str">
        <f>'[1]TCE - ANEXO III - Preencher'!C65</f>
        <v>HOSPITAL MESTRE VITALINO (COVID-19 CAMPANHA)</v>
      </c>
      <c r="C56" s="10"/>
      <c r="D56" s="11" t="str">
        <f>'[1]TCE - ANEXO III - Preencher'!E65</f>
        <v>CARLOS ANTONIO DOS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521130</v>
      </c>
      <c r="G56" s="13" t="str">
        <f>IF('[1]TCE - ANEXO III - Preencher'!H65="","",'[1]TCE - ANEXO III - Preencher'!H65)</f>
        <v>12/2020</v>
      </c>
      <c r="H56" s="14">
        <f>'[1]TCE - ANEXO III - Preencher'!I65</f>
        <v>0</v>
      </c>
      <c r="I56" s="14">
        <f>'[1]TCE - ANEXO III - Preencher'!J65</f>
        <v>161.57</v>
      </c>
      <c r="J56" s="14">
        <f>'[1]TCE - ANEXO III - Preencher'!K65</f>
        <v>0</v>
      </c>
      <c r="K56" s="15">
        <f>'[1]TCE - ANEXO III - Preencher'!L65</f>
        <v>129.83307926800001</v>
      </c>
      <c r="L56" s="15">
        <f>'[1]TCE - ANEXO III - Preencher'!M65</f>
        <v>20.95</v>
      </c>
      <c r="M56" s="15">
        <f t="shared" si="1"/>
        <v>108.883079268</v>
      </c>
      <c r="N56" s="15">
        <f>'[1]TCE - ANEXO III - Preencher'!O65</f>
        <v>2.0099999999999998</v>
      </c>
      <c r="O56" s="15">
        <f>'[1]TCE - ANEXO III - Preencher'!P65</f>
        <v>0</v>
      </c>
      <c r="P56" s="16">
        <f t="shared" si="2"/>
        <v>2.0099999999999998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272.463079268</v>
      </c>
    </row>
    <row r="57" spans="1:28" x14ac:dyDescent="0.2">
      <c r="A57" s="8">
        <f>IFERROR(VLOOKUP(B57,'[1]DADOS (OCULTAR)'!$P$3:$R$56,3,0),"")</f>
        <v>10583920000800</v>
      </c>
      <c r="B57" s="9" t="str">
        <f>'[1]TCE - ANEXO III - Preencher'!C66</f>
        <v>HOSPITAL MESTRE VITALINO (COVID-19 CAMPANHA)</v>
      </c>
      <c r="C57" s="10"/>
      <c r="D57" s="11" t="str">
        <f>'[1]TCE - ANEXO III - Preencher'!E66</f>
        <v>CARLOS EDUARDO DO NASCIMENTO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410105</v>
      </c>
      <c r="G57" s="13" t="str">
        <f>IF('[1]TCE - ANEXO III - Preencher'!H66="","",'[1]TCE - ANEXO III - Preencher'!H66)</f>
        <v>12/2020</v>
      </c>
      <c r="H57" s="14">
        <f>'[1]TCE - ANEXO III - Preencher'!I66</f>
        <v>0</v>
      </c>
      <c r="I57" s="14">
        <f>'[1]TCE - ANEXO III - Preencher'!J66</f>
        <v>310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310</v>
      </c>
    </row>
    <row r="58" spans="1:28" x14ac:dyDescent="0.2">
      <c r="A58" s="8">
        <f>IFERROR(VLOOKUP(B58,'[1]DADOS (OCULTAR)'!$P$3:$R$56,3,0),"")</f>
        <v>10583920000800</v>
      </c>
      <c r="B58" s="9" t="str">
        <f>'[1]TCE - ANEXO III - Preencher'!C67</f>
        <v>HOSPITAL MESTRE VITALINO (COVID-19 CAMPANHA)</v>
      </c>
      <c r="C58" s="10"/>
      <c r="D58" s="11" t="str">
        <f>'[1]TCE - ANEXO III - Preencher'!E67</f>
        <v>CARLOS FREDERICO DINIZ BARBOSA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123105</v>
      </c>
      <c r="G58" s="13" t="str">
        <f>IF('[1]TCE - ANEXO III - Preencher'!H67="","",'[1]TCE - ANEXO III - Preencher'!H67)</f>
        <v>12/2020</v>
      </c>
      <c r="H58" s="14">
        <f>'[1]TCE - ANEXO III - Preencher'!I67</f>
        <v>0</v>
      </c>
      <c r="I58" s="14">
        <f>'[1]TCE - ANEXO III - Preencher'!J67</f>
        <v>1600</v>
      </c>
      <c r="J58" s="14">
        <f>'[1]TCE - ANEXO III - Preencher'!K67</f>
        <v>0</v>
      </c>
      <c r="K58" s="15">
        <f>'[1]TCE - ANEXO III - Preencher'!L67</f>
        <v>129.83307926800001</v>
      </c>
      <c r="L58" s="15">
        <f>'[1]TCE - ANEXO III - Preencher'!M67</f>
        <v>54.63</v>
      </c>
      <c r="M58" s="15">
        <f t="shared" si="1"/>
        <v>75.20307926800001</v>
      </c>
      <c r="N58" s="15">
        <f>'[1]TCE - ANEXO III - Preencher'!O67</f>
        <v>2.0099999999999998</v>
      </c>
      <c r="O58" s="15">
        <f>'[1]TCE - ANEXO III - Preencher'!P67</f>
        <v>0</v>
      </c>
      <c r="P58" s="16">
        <f t="shared" si="2"/>
        <v>2.0099999999999998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1677.213079268</v>
      </c>
    </row>
    <row r="59" spans="1:28" x14ac:dyDescent="0.2">
      <c r="A59" s="8">
        <f>IFERROR(VLOOKUP(B59,'[1]DADOS (OCULTAR)'!$P$3:$R$56,3,0),"")</f>
        <v>10583920000800</v>
      </c>
      <c r="B59" s="9" t="str">
        <f>'[1]TCE - ANEXO III - Preencher'!C68</f>
        <v>HOSPITAL MESTRE VITALINO (COVID-19 CAMPANHA)</v>
      </c>
      <c r="C59" s="10"/>
      <c r="D59" s="11" t="str">
        <f>'[1]TCE - ANEXO III - Preencher'!E68</f>
        <v>CARLOS THAILSON CLEMENTE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515110</v>
      </c>
      <c r="G59" s="13" t="str">
        <f>IF('[1]TCE - ANEXO III - Preencher'!H68="","",'[1]TCE - ANEXO III - Preencher'!H68)</f>
        <v>12/2020</v>
      </c>
      <c r="H59" s="14">
        <f>'[1]TCE - ANEXO III - Preencher'!I68</f>
        <v>0</v>
      </c>
      <c r="I59" s="14">
        <f>'[1]TCE - ANEXO III - Preencher'!J68</f>
        <v>138.15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2.0099999999999998</v>
      </c>
      <c r="O59" s="15">
        <f>'[1]TCE - ANEXO III - Preencher'!P68</f>
        <v>0</v>
      </c>
      <c r="P59" s="16">
        <f t="shared" si="2"/>
        <v>2.0099999999999998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140.16</v>
      </c>
    </row>
    <row r="60" spans="1:28" x14ac:dyDescent="0.2">
      <c r="A60" s="8">
        <f>IFERROR(VLOOKUP(B60,'[1]DADOS (OCULTAR)'!$P$3:$R$56,3,0),"")</f>
        <v>10583920000800</v>
      </c>
      <c r="B60" s="9" t="str">
        <f>'[1]TCE - ANEXO III - Preencher'!C69</f>
        <v>HOSPITAL MESTRE VITALINO (COVID-19 CAMPANHA)</v>
      </c>
      <c r="C60" s="10"/>
      <c r="D60" s="11" t="str">
        <f>'[1]TCE - ANEXO III - Preencher'!E69</f>
        <v>CAROLINE BEZERRA TRAJANO DOS SANTOS</v>
      </c>
      <c r="E60" s="9" t="str">
        <f>IF('[1]TCE - ANEXO III - Preencher'!F69="4 - Assistência Odontológica","2 - Outros Profissionais da Saúde",'[1]TCE - ANEXO III - Preencher'!F69)</f>
        <v>1 - Médico</v>
      </c>
      <c r="F60" s="12">
        <f>'[1]TCE - ANEXO III - Preencher'!G69</f>
        <v>225125</v>
      </c>
      <c r="G60" s="13" t="str">
        <f>IF('[1]TCE - ANEXO III - Preencher'!H69="","",'[1]TCE - ANEXO III - Preencher'!H69)</f>
        <v>12/2020</v>
      </c>
      <c r="H60" s="14">
        <f>'[1]TCE - ANEXO III - Preencher'!I69</f>
        <v>0</v>
      </c>
      <c r="I60" s="14">
        <f>'[1]TCE - ANEXO III - Preencher'!J69</f>
        <v>258.89</v>
      </c>
      <c r="J60" s="14">
        <f>'[1]TCE - ANEXO III - Preencher'!K69</f>
        <v>0</v>
      </c>
      <c r="K60" s="15">
        <f>'[1]TCE - ANEXO III - Preencher'!L69</f>
        <v>129.83307926800001</v>
      </c>
      <c r="L60" s="15">
        <f>'[1]TCE - ANEXO III - Preencher'!M69</f>
        <v>1.19</v>
      </c>
      <c r="M60" s="15">
        <f t="shared" si="1"/>
        <v>128.64307926800001</v>
      </c>
      <c r="N60" s="15">
        <f>'[1]TCE - ANEXO III - Preencher'!O69</f>
        <v>6.15</v>
      </c>
      <c r="O60" s="15">
        <f>'[1]TCE - ANEXO III - Preencher'!P69</f>
        <v>1.23</v>
      </c>
      <c r="P60" s="16">
        <f t="shared" si="2"/>
        <v>4.92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392.45307926800001</v>
      </c>
    </row>
    <row r="61" spans="1:28" x14ac:dyDescent="0.2">
      <c r="A61" s="8">
        <f>IFERROR(VLOOKUP(B61,'[1]DADOS (OCULTAR)'!$P$3:$R$56,3,0),"")</f>
        <v>10583920000800</v>
      </c>
      <c r="B61" s="9" t="str">
        <f>'[1]TCE - ANEXO III - Preencher'!C70</f>
        <v>HOSPITAL MESTRE VITALINO (COVID-19 CAMPANHA)</v>
      </c>
      <c r="C61" s="10"/>
      <c r="D61" s="11" t="str">
        <f>'[1]TCE - ANEXO III - Preencher'!E70</f>
        <v>CAYNAN VINICIUS JOSE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515110</v>
      </c>
      <c r="G61" s="13" t="str">
        <f>IF('[1]TCE - ANEXO III - Preencher'!H70="","",'[1]TCE - ANEXO III - Preencher'!H70)</f>
        <v>12/2020</v>
      </c>
      <c r="H61" s="14">
        <f>'[1]TCE - ANEXO III - Preencher'!I70</f>
        <v>0</v>
      </c>
      <c r="I61" s="14">
        <f>'[1]TCE - ANEXO III - Preencher'!J70</f>
        <v>185.94</v>
      </c>
      <c r="J61" s="14">
        <f>'[1]TCE - ANEXO III - Preencher'!K70</f>
        <v>0</v>
      </c>
      <c r="K61" s="15">
        <f>'[1]TCE - ANEXO III - Preencher'!L70</f>
        <v>129.83307926800001</v>
      </c>
      <c r="L61" s="15">
        <f>'[1]TCE - ANEXO III - Preencher'!M70</f>
        <v>20.95</v>
      </c>
      <c r="M61" s="15">
        <f t="shared" si="1"/>
        <v>108.883079268</v>
      </c>
      <c r="N61" s="15">
        <f>'[1]TCE - ANEXO III - Preencher'!O70</f>
        <v>2.0099999999999998</v>
      </c>
      <c r="O61" s="15">
        <f>'[1]TCE - ANEXO III - Preencher'!P70</f>
        <v>0</v>
      </c>
      <c r="P61" s="16">
        <f t="shared" si="2"/>
        <v>2.0099999999999998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296.83307926800001</v>
      </c>
    </row>
    <row r="62" spans="1:28" x14ac:dyDescent="0.2">
      <c r="A62" s="8">
        <f>IFERROR(VLOOKUP(B62,'[1]DADOS (OCULTAR)'!$P$3:$R$56,3,0),"")</f>
        <v>10583920000800</v>
      </c>
      <c r="B62" s="9" t="str">
        <f>'[1]TCE - ANEXO III - Preencher'!C71</f>
        <v>HOSPITAL MESTRE VITALINO (COVID-19 CAMPANHA)</v>
      </c>
      <c r="C62" s="10"/>
      <c r="D62" s="11" t="str">
        <f>'[1]TCE - ANEXO III - Preencher'!E71</f>
        <v>CESAR MAURICIO FERREIRA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>
        <f>'[1]TCE - ANEXO III - Preencher'!G71</f>
        <v>514320</v>
      </c>
      <c r="G62" s="13" t="str">
        <f>IF('[1]TCE - ANEXO III - Preencher'!H71="","",'[1]TCE - ANEXO III - Preencher'!H71)</f>
        <v>12/2020</v>
      </c>
      <c r="H62" s="14">
        <f>'[1]TCE - ANEXO III - Preencher'!I71</f>
        <v>0</v>
      </c>
      <c r="I62" s="14">
        <f>'[1]TCE - ANEXO III - Preencher'!J71</f>
        <v>145.19</v>
      </c>
      <c r="J62" s="14">
        <f>'[1]TCE - ANEXO III - Preencher'!K71</f>
        <v>0</v>
      </c>
      <c r="K62" s="15">
        <f>'[1]TCE - ANEXO III - Preencher'!L71</f>
        <v>129.83307926800001</v>
      </c>
      <c r="L62" s="15">
        <f>'[1]TCE - ANEXO III - Preencher'!M71</f>
        <v>20.95</v>
      </c>
      <c r="M62" s="15">
        <f t="shared" si="1"/>
        <v>108.883079268</v>
      </c>
      <c r="N62" s="15">
        <f>'[1]TCE - ANEXO III - Preencher'!O71</f>
        <v>2.0099999999999998</v>
      </c>
      <c r="O62" s="15">
        <f>'[1]TCE - ANEXO III - Preencher'!P71</f>
        <v>0</v>
      </c>
      <c r="P62" s="16">
        <f t="shared" si="2"/>
        <v>2.0099999999999998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256.08307926800001</v>
      </c>
    </row>
    <row r="63" spans="1:28" x14ac:dyDescent="0.2">
      <c r="A63" s="8">
        <f>IFERROR(VLOOKUP(B63,'[1]DADOS (OCULTAR)'!$P$3:$R$56,3,0),"")</f>
        <v>10583920000800</v>
      </c>
      <c r="B63" s="9" t="str">
        <f>'[1]TCE - ANEXO III - Preencher'!C72</f>
        <v>HOSPITAL MESTRE VITALINO (COVID-19 CAMPANHA)</v>
      </c>
      <c r="C63" s="10"/>
      <c r="D63" s="11" t="str">
        <f>'[1]TCE - ANEXO III - Preencher'!E72</f>
        <v>CHEILA FELICIANO LEITE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 t="str">
        <f>IF('[1]TCE - ANEXO III - Preencher'!H72="","",'[1]TCE - ANEXO III - Preencher'!H72)</f>
        <v>12/2020</v>
      </c>
      <c r="H63" s="14">
        <f>'[1]TCE - ANEXO III - Preencher'!I72</f>
        <v>0</v>
      </c>
      <c r="I63" s="14">
        <f>'[1]TCE - ANEXO III - Preencher'!J72</f>
        <v>224.88</v>
      </c>
      <c r="J63" s="14">
        <f>'[1]TCE - ANEXO III - Preencher'!K72</f>
        <v>0</v>
      </c>
      <c r="K63" s="15">
        <f>'[1]TCE - ANEXO III - Preencher'!L72</f>
        <v>129.83307926800001</v>
      </c>
      <c r="L63" s="15">
        <f>'[1]TCE - ANEXO III - Preencher'!M72</f>
        <v>24.25</v>
      </c>
      <c r="M63" s="15">
        <f t="shared" si="1"/>
        <v>105.58307926800001</v>
      </c>
      <c r="N63" s="15">
        <f>'[1]TCE - ANEXO III - Preencher'!O72</f>
        <v>2.0099999999999998</v>
      </c>
      <c r="O63" s="15">
        <f>'[1]TCE - ANEXO III - Preencher'!P72</f>
        <v>0</v>
      </c>
      <c r="P63" s="16">
        <f t="shared" si="2"/>
        <v>2.0099999999999998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332.47307926799999</v>
      </c>
    </row>
    <row r="64" spans="1:28" x14ac:dyDescent="0.2">
      <c r="A64" s="8">
        <f>IFERROR(VLOOKUP(B64,'[1]DADOS (OCULTAR)'!$P$3:$R$56,3,0),"")</f>
        <v>10583920000800</v>
      </c>
      <c r="B64" s="9" t="str">
        <f>'[1]TCE - ANEXO III - Preencher'!C73</f>
        <v>HOSPITAL MESTRE VITALINO (COVID-19 CAMPANHA)</v>
      </c>
      <c r="C64" s="10"/>
      <c r="D64" s="11" t="str">
        <f>'[1]TCE - ANEXO III - Preencher'!E73</f>
        <v>CICERA GOMES DE ESPINDULA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251605</v>
      </c>
      <c r="G64" s="13" t="str">
        <f>IF('[1]TCE - ANEXO III - Preencher'!H73="","",'[1]TCE - ANEXO III - Preencher'!H73)</f>
        <v>12/2020</v>
      </c>
      <c r="H64" s="14">
        <f>'[1]TCE - ANEXO III - Preencher'!I73</f>
        <v>0</v>
      </c>
      <c r="I64" s="14">
        <f>'[1]TCE - ANEXO III - Preencher'!J73</f>
        <v>198.74</v>
      </c>
      <c r="J64" s="14">
        <f>'[1]TCE - ANEXO III - Preencher'!K73</f>
        <v>0</v>
      </c>
      <c r="K64" s="15">
        <f>'[1]TCE - ANEXO III - Preencher'!L73</f>
        <v>129.83307926800001</v>
      </c>
      <c r="L64" s="15">
        <f>'[1]TCE - ANEXO III - Preencher'!M73</f>
        <v>37.82</v>
      </c>
      <c r="M64" s="15">
        <f t="shared" si="1"/>
        <v>92.013079268000013</v>
      </c>
      <c r="N64" s="15">
        <f>'[1]TCE - ANEXO III - Preencher'!O73</f>
        <v>2.0099999999999998</v>
      </c>
      <c r="O64" s="15">
        <f>'[1]TCE - ANEXO III - Preencher'!P73</f>
        <v>0</v>
      </c>
      <c r="P64" s="16">
        <f t="shared" si="2"/>
        <v>2.0099999999999998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292.76307926800001</v>
      </c>
    </row>
    <row r="65" spans="1:28" x14ac:dyDescent="0.2">
      <c r="A65" s="8">
        <f>IFERROR(VLOOKUP(B65,'[1]DADOS (OCULTAR)'!$P$3:$R$56,3,0),"")</f>
        <v>10583920000800</v>
      </c>
      <c r="B65" s="9" t="str">
        <f>'[1]TCE - ANEXO III - Preencher'!C74</f>
        <v>HOSPITAL MESTRE VITALINO (COVID-19 CAMPANHA)</v>
      </c>
      <c r="C65" s="10"/>
      <c r="D65" s="11" t="str">
        <f>'[1]TCE - ANEXO III - Preencher'!E74</f>
        <v>CINTIA MARIA DE MELO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521130</v>
      </c>
      <c r="G65" s="13" t="str">
        <f>IF('[1]TCE - ANEXO III - Preencher'!H74="","",'[1]TCE - ANEXO III - Preencher'!H74)</f>
        <v>12/2020</v>
      </c>
      <c r="H65" s="14">
        <f>'[1]TCE - ANEXO III - Preencher'!I74</f>
        <v>0</v>
      </c>
      <c r="I65" s="14">
        <f>'[1]TCE - ANEXO III - Preencher'!J74</f>
        <v>163.43</v>
      </c>
      <c r="J65" s="14">
        <f>'[1]TCE - ANEXO III - Preencher'!K74</f>
        <v>0</v>
      </c>
      <c r="K65" s="15">
        <f>'[1]TCE - ANEXO III - Preencher'!L74</f>
        <v>129.83307926800001</v>
      </c>
      <c r="L65" s="15">
        <f>'[1]TCE - ANEXO III - Preencher'!M74</f>
        <v>20.95</v>
      </c>
      <c r="M65" s="15">
        <f t="shared" si="1"/>
        <v>108.883079268</v>
      </c>
      <c r="N65" s="15">
        <f>'[1]TCE - ANEXO III - Preencher'!O74</f>
        <v>2.0099999999999998</v>
      </c>
      <c r="O65" s="15">
        <f>'[1]TCE - ANEXO III - Preencher'!P74</f>
        <v>0</v>
      </c>
      <c r="P65" s="16">
        <f t="shared" si="2"/>
        <v>2.0099999999999998</v>
      </c>
      <c r="Q65" s="15">
        <f>'[1]TCE - ANEXO III - Preencher'!R74</f>
        <v>105.6</v>
      </c>
      <c r="R65" s="15">
        <f>'[1]TCE - ANEXO III - Preencher'!S74</f>
        <v>62.85</v>
      </c>
      <c r="S65" s="16">
        <f t="shared" si="3"/>
        <v>42.749999999999993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317.07307926800001</v>
      </c>
    </row>
    <row r="66" spans="1:28" x14ac:dyDescent="0.2">
      <c r="A66" s="8">
        <f>IFERROR(VLOOKUP(B66,'[1]DADOS (OCULTAR)'!$P$3:$R$56,3,0),"")</f>
        <v>10583920000800</v>
      </c>
      <c r="B66" s="9" t="str">
        <f>'[1]TCE - ANEXO III - Preencher'!C75</f>
        <v>HOSPITAL MESTRE VITALINO (COVID-19 CAMPANHA)</v>
      </c>
      <c r="C66" s="10"/>
      <c r="D66" s="11" t="str">
        <f>'[1]TCE - ANEXO III - Preencher'!E75</f>
        <v>CLAUDIA PATRICIA ALMEIDA DE LIMA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223605</v>
      </c>
      <c r="G66" s="13" t="str">
        <f>IF('[1]TCE - ANEXO III - Preencher'!H75="","",'[1]TCE - ANEXO III - Preencher'!H75)</f>
        <v>12/2020</v>
      </c>
      <c r="H66" s="14">
        <f>'[1]TCE - ANEXO III - Preencher'!I75</f>
        <v>0</v>
      </c>
      <c r="I66" s="14">
        <f>'[1]TCE - ANEXO III - Preencher'!J75</f>
        <v>204.34</v>
      </c>
      <c r="J66" s="14">
        <f>'[1]TCE - ANEXO III - Preencher'!K75</f>
        <v>0</v>
      </c>
      <c r="K66" s="15">
        <f>'[1]TCE - ANEXO III - Preencher'!L75</f>
        <v>129.83307926800001</v>
      </c>
      <c r="L66" s="15">
        <f>'[1]TCE - ANEXO III - Preencher'!M75</f>
        <v>2.3199999999999998</v>
      </c>
      <c r="M66" s="15">
        <f t="shared" si="1"/>
        <v>127.51307926800001</v>
      </c>
      <c r="N66" s="15">
        <f>'[1]TCE - ANEXO III - Preencher'!O75</f>
        <v>1.68</v>
      </c>
      <c r="O66" s="15">
        <f>'[1]TCE - ANEXO III - Preencher'!P75</f>
        <v>0</v>
      </c>
      <c r="P66" s="16">
        <f t="shared" si="2"/>
        <v>1.68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333.53307926799999</v>
      </c>
    </row>
    <row r="67" spans="1:28" x14ac:dyDescent="0.2">
      <c r="A67" s="8">
        <f>IFERROR(VLOOKUP(B67,'[1]DADOS (OCULTAR)'!$P$3:$R$56,3,0),"")</f>
        <v>10583920000800</v>
      </c>
      <c r="B67" s="9" t="str">
        <f>'[1]TCE - ANEXO III - Preencher'!C76</f>
        <v>HOSPITAL MESTRE VITALINO (COVID-19 CAMPANHA)</v>
      </c>
      <c r="C67" s="10"/>
      <c r="D67" s="11" t="str">
        <f>'[1]TCE - ANEXO III - Preencher'!E76</f>
        <v>CLECIA RAFAELA BATISTA MELO RAMOS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223505</v>
      </c>
      <c r="G67" s="13" t="str">
        <f>IF('[1]TCE - ANEXO III - Preencher'!H76="","",'[1]TCE - ANEXO III - Preencher'!H76)</f>
        <v>12/2020</v>
      </c>
      <c r="H67" s="14">
        <f>'[1]TCE - ANEXO III - Preencher'!I76</f>
        <v>0</v>
      </c>
      <c r="I67" s="14">
        <f>'[1]TCE - ANEXO III - Preencher'!J76</f>
        <v>319.95999999999998</v>
      </c>
      <c r="J67" s="14">
        <f>'[1]TCE - ANEXO III - Preencher'!K76</f>
        <v>0</v>
      </c>
      <c r="K67" s="15">
        <f>'[1]TCE - ANEXO III - Preencher'!L76</f>
        <v>129.83307926800001</v>
      </c>
      <c r="L67" s="15">
        <f>'[1]TCE - ANEXO III - Preencher'!M76</f>
        <v>2.66</v>
      </c>
      <c r="M67" s="15">
        <f t="shared" si="1"/>
        <v>127.17307926800001</v>
      </c>
      <c r="N67" s="15">
        <f>'[1]TCE - ANEXO III - Preencher'!O76</f>
        <v>1.68</v>
      </c>
      <c r="O67" s="15">
        <f>'[1]TCE - ANEXO III - Preencher'!P76</f>
        <v>0</v>
      </c>
      <c r="P67" s="16">
        <f t="shared" si="2"/>
        <v>1.68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448.81307926799997</v>
      </c>
    </row>
    <row r="68" spans="1:28" x14ac:dyDescent="0.2">
      <c r="A68" s="8">
        <f>IFERROR(VLOOKUP(B68,'[1]DADOS (OCULTAR)'!$P$3:$R$56,3,0),"")</f>
        <v>10583920000800</v>
      </c>
      <c r="B68" s="9" t="str">
        <f>'[1]TCE - ANEXO III - Preencher'!C77</f>
        <v>HOSPITAL MESTRE VITALINO (COVID-19 CAMPANHA)</v>
      </c>
      <c r="C68" s="10"/>
      <c r="D68" s="11" t="str">
        <f>'[1]TCE - ANEXO III - Preencher'!E77</f>
        <v>CLEIDE IVONETE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 t="str">
        <f>IF('[1]TCE - ANEXO III - Preencher'!H77="","",'[1]TCE - ANEXO III - Preencher'!H77)</f>
        <v>12/2020</v>
      </c>
      <c r="H68" s="14">
        <f>'[1]TCE - ANEXO III - Preencher'!I77</f>
        <v>0</v>
      </c>
      <c r="I68" s="14">
        <f>'[1]TCE - ANEXO III - Preencher'!J77</f>
        <v>153.91999999999999</v>
      </c>
      <c r="J68" s="14">
        <f>'[1]TCE - ANEXO III - Preencher'!K77</f>
        <v>0</v>
      </c>
      <c r="K68" s="15">
        <f>'[1]TCE - ANEXO III - Preencher'!L77</f>
        <v>129.83307926800001</v>
      </c>
      <c r="L68" s="15">
        <f>'[1]TCE - ANEXO III - Preencher'!M77</f>
        <v>24.25</v>
      </c>
      <c r="M68" s="15">
        <f t="shared" ref="M68:M131" si="7">K68-L68</f>
        <v>105.58307926800001</v>
      </c>
      <c r="N68" s="15">
        <f>'[1]TCE - ANEXO III - Preencher'!O77</f>
        <v>2.0099999999999998</v>
      </c>
      <c r="O68" s="15">
        <f>'[1]TCE - ANEXO III - Preencher'!P77</f>
        <v>0</v>
      </c>
      <c r="P68" s="16">
        <f t="shared" ref="P68:P131" si="8">N68-O68</f>
        <v>2.0099999999999998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261.51307926799996</v>
      </c>
    </row>
    <row r="69" spans="1:28" x14ac:dyDescent="0.2">
      <c r="A69" s="8">
        <f>IFERROR(VLOOKUP(B69,'[1]DADOS (OCULTAR)'!$P$3:$R$56,3,0),"")</f>
        <v>10583920000800</v>
      </c>
      <c r="B69" s="9" t="str">
        <f>'[1]TCE - ANEXO III - Preencher'!C78</f>
        <v>HOSPITAL MESTRE VITALINO (COVID-19 CAMPANHA)</v>
      </c>
      <c r="C69" s="10"/>
      <c r="D69" s="11" t="str">
        <f>'[1]TCE - ANEXO III - Preencher'!E78</f>
        <v>CLEITON DOS ANJOS OLIVEIRA</v>
      </c>
      <c r="E69" s="9" t="str">
        <f>IF('[1]TCE - ANEXO III - Preencher'!F78="4 - Assistência Odontológica","2 - Outros Profissionais da Saúde",'[1]TCE - ANEXO III - Preencher'!F78)</f>
        <v>1 - Médico</v>
      </c>
      <c r="F69" s="12">
        <f>'[1]TCE - ANEXO III - Preencher'!G78</f>
        <v>225125</v>
      </c>
      <c r="G69" s="13" t="str">
        <f>IF('[1]TCE - ANEXO III - Preencher'!H78="","",'[1]TCE - ANEXO III - Preencher'!H78)</f>
        <v>12/2020</v>
      </c>
      <c r="H69" s="14">
        <f>'[1]TCE - ANEXO III - Preencher'!I78</f>
        <v>0</v>
      </c>
      <c r="I69" s="14">
        <f>'[1]TCE - ANEXO III - Preencher'!J78</f>
        <v>1192.3399999999999</v>
      </c>
      <c r="J69" s="14">
        <f>'[1]TCE - ANEXO III - Preencher'!K78</f>
        <v>0</v>
      </c>
      <c r="K69" s="15">
        <f>'[1]TCE - ANEXO III - Preencher'!L78</f>
        <v>129.83307926800001</v>
      </c>
      <c r="L69" s="15">
        <f>'[1]TCE - ANEXO III - Preencher'!M78</f>
        <v>2.75</v>
      </c>
      <c r="M69" s="15">
        <f t="shared" si="7"/>
        <v>127.08307926800001</v>
      </c>
      <c r="N69" s="15">
        <f>'[1]TCE - ANEXO III - Preencher'!O78</f>
        <v>6.15</v>
      </c>
      <c r="O69" s="15">
        <f>'[1]TCE - ANEXO III - Preencher'!P78</f>
        <v>1.23</v>
      </c>
      <c r="P69" s="16">
        <f t="shared" si="8"/>
        <v>4.92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1324.3430792680001</v>
      </c>
    </row>
    <row r="70" spans="1:28" x14ac:dyDescent="0.2">
      <c r="A70" s="8">
        <f>IFERROR(VLOOKUP(B70,'[1]DADOS (OCULTAR)'!$P$3:$R$56,3,0),"")</f>
        <v>10583920000800</v>
      </c>
      <c r="B70" s="9" t="str">
        <f>'[1]TCE - ANEXO III - Preencher'!C79</f>
        <v>HOSPITAL MESTRE VITALINO (COVID-19 CAMPANHA)</v>
      </c>
      <c r="C70" s="10"/>
      <c r="D70" s="11" t="str">
        <f>'[1]TCE - ANEXO III - Preencher'!E79</f>
        <v>CLEONICE MARIA SILVA LUNA EPIFANIO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 t="str">
        <f>IF('[1]TCE - ANEXO III - Preencher'!H79="","",'[1]TCE - ANEXO III - Preencher'!H79)</f>
        <v>12/2020</v>
      </c>
      <c r="H70" s="14">
        <f>'[1]TCE - ANEXO III - Preencher'!I79</f>
        <v>0</v>
      </c>
      <c r="I70" s="14">
        <f>'[1]TCE - ANEXO III - Preencher'!J79</f>
        <v>203.84</v>
      </c>
      <c r="J70" s="14">
        <f>'[1]TCE - ANEXO III - Preencher'!K79</f>
        <v>0</v>
      </c>
      <c r="K70" s="15">
        <f>'[1]TCE - ANEXO III - Preencher'!L79</f>
        <v>129.83307926800001</v>
      </c>
      <c r="L70" s="15">
        <f>'[1]TCE - ANEXO III - Preencher'!M79</f>
        <v>24.25</v>
      </c>
      <c r="M70" s="15">
        <f t="shared" si="7"/>
        <v>105.58307926800001</v>
      </c>
      <c r="N70" s="15">
        <f>'[1]TCE - ANEXO III - Preencher'!O79</f>
        <v>2.0099999999999998</v>
      </c>
      <c r="O70" s="15">
        <f>'[1]TCE - ANEXO III - Preencher'!P79</f>
        <v>0</v>
      </c>
      <c r="P70" s="16">
        <f t="shared" si="8"/>
        <v>2.0099999999999998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311.43307926800003</v>
      </c>
    </row>
    <row r="71" spans="1:28" x14ac:dyDescent="0.2">
      <c r="A71" s="8">
        <f>IFERROR(VLOOKUP(B71,'[1]DADOS (OCULTAR)'!$P$3:$R$56,3,0),"")</f>
        <v>10583920000800</v>
      </c>
      <c r="B71" s="9" t="str">
        <f>'[1]TCE - ANEXO III - Preencher'!C80</f>
        <v>HOSPITAL MESTRE VITALINO (COVID-19 CAMPANHA)</v>
      </c>
      <c r="C71" s="10"/>
      <c r="D71" s="11" t="str">
        <f>'[1]TCE - ANEXO III - Preencher'!E80</f>
        <v>CRISTIANE CLEIDE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 t="str">
        <f>IF('[1]TCE - ANEXO III - Preencher'!H80="","",'[1]TCE - ANEXO III - Preencher'!H80)</f>
        <v>12/2020</v>
      </c>
      <c r="H71" s="14">
        <f>'[1]TCE - ANEXO III - Preencher'!I80</f>
        <v>0</v>
      </c>
      <c r="I71" s="14">
        <f>'[1]TCE - ANEXO III - Preencher'!J80</f>
        <v>227.2</v>
      </c>
      <c r="J71" s="14">
        <f>'[1]TCE - ANEXO III - Preencher'!K80</f>
        <v>0</v>
      </c>
      <c r="K71" s="15">
        <f>'[1]TCE - ANEXO III - Preencher'!L80</f>
        <v>129.83307926800001</v>
      </c>
      <c r="L71" s="15">
        <f>'[1]TCE - ANEXO III - Preencher'!M80</f>
        <v>24.25</v>
      </c>
      <c r="M71" s="15">
        <f t="shared" si="7"/>
        <v>105.58307926800001</v>
      </c>
      <c r="N71" s="15">
        <f>'[1]TCE - ANEXO III - Preencher'!O80</f>
        <v>2.0099999999999998</v>
      </c>
      <c r="O71" s="15">
        <f>'[1]TCE - ANEXO III - Preencher'!P80</f>
        <v>0</v>
      </c>
      <c r="P71" s="16">
        <f t="shared" si="8"/>
        <v>2.0099999999999998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334.79307926799999</v>
      </c>
    </row>
    <row r="72" spans="1:28" x14ac:dyDescent="0.2">
      <c r="A72" s="8">
        <f>IFERROR(VLOOKUP(B72,'[1]DADOS (OCULTAR)'!$P$3:$R$56,3,0),"")</f>
        <v>10583920000800</v>
      </c>
      <c r="B72" s="9" t="str">
        <f>'[1]TCE - ANEXO III - Preencher'!C81</f>
        <v>HOSPITAL MESTRE VITALINO (COVID-19 CAMPANHA)</v>
      </c>
      <c r="C72" s="10"/>
      <c r="D72" s="11" t="str">
        <f>'[1]TCE - ANEXO III - Preencher'!E81</f>
        <v>CRISTIANE PONTES TORRES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223505</v>
      </c>
      <c r="G72" s="13" t="str">
        <f>IF('[1]TCE - ANEXO III - Preencher'!H81="","",'[1]TCE - ANEXO III - Preencher'!H81)</f>
        <v>12/2020</v>
      </c>
      <c r="H72" s="14">
        <f>'[1]TCE - ANEXO III - Preencher'!I81</f>
        <v>0</v>
      </c>
      <c r="I72" s="14">
        <f>'[1]TCE - ANEXO III - Preencher'!J81</f>
        <v>519.04999999999995</v>
      </c>
      <c r="J72" s="14">
        <f>'[1]TCE - ANEXO III - Preencher'!K81</f>
        <v>0</v>
      </c>
      <c r="K72" s="15">
        <f>'[1]TCE - ANEXO III - Preencher'!L81</f>
        <v>129.83307926800001</v>
      </c>
      <c r="L72" s="15">
        <f>'[1]TCE - ANEXO III - Preencher'!M81</f>
        <v>3.53</v>
      </c>
      <c r="M72" s="15">
        <f t="shared" si="7"/>
        <v>126.303079268</v>
      </c>
      <c r="N72" s="15">
        <f>'[1]TCE - ANEXO III - Preencher'!O81</f>
        <v>1.68</v>
      </c>
      <c r="O72" s="15">
        <f>'[1]TCE - ANEXO III - Preencher'!P81</f>
        <v>0</v>
      </c>
      <c r="P72" s="16">
        <f t="shared" si="8"/>
        <v>1.68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647.03307926799994</v>
      </c>
    </row>
    <row r="73" spans="1:28" x14ac:dyDescent="0.2">
      <c r="A73" s="8">
        <f>IFERROR(VLOOKUP(B73,'[1]DADOS (OCULTAR)'!$P$3:$R$56,3,0),"")</f>
        <v>10583920000800</v>
      </c>
      <c r="B73" s="9" t="str">
        <f>'[1]TCE - ANEXO III - Preencher'!C82</f>
        <v>HOSPITAL MESTRE VITALINO (COVID-19 CAMPANHA)</v>
      </c>
      <c r="C73" s="10"/>
      <c r="D73" s="11" t="str">
        <f>'[1]TCE - ANEXO III - Preencher'!E82</f>
        <v>CRISTIANNE ROSILEIDE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 t="str">
        <f>IF('[1]TCE - ANEXO III - Preencher'!H82="","",'[1]TCE - ANEXO III - Preencher'!H82)</f>
        <v>12/2020</v>
      </c>
      <c r="H73" s="14">
        <f>'[1]TCE - ANEXO III - Preencher'!I82</f>
        <v>0</v>
      </c>
      <c r="I73" s="14">
        <f>'[1]TCE - ANEXO III - Preencher'!J82</f>
        <v>227</v>
      </c>
      <c r="J73" s="14">
        <f>'[1]TCE - ANEXO III - Preencher'!K82</f>
        <v>0</v>
      </c>
      <c r="K73" s="15">
        <f>'[1]TCE - ANEXO III - Preencher'!L82</f>
        <v>129.83307926800001</v>
      </c>
      <c r="L73" s="15">
        <f>'[1]TCE - ANEXO III - Preencher'!M82</f>
        <v>24.25</v>
      </c>
      <c r="M73" s="15">
        <f t="shared" si="7"/>
        <v>105.58307926800001</v>
      </c>
      <c r="N73" s="15">
        <f>'[1]TCE - ANEXO III - Preencher'!O82</f>
        <v>2.0099999999999998</v>
      </c>
      <c r="O73" s="15">
        <f>'[1]TCE - ANEXO III - Preencher'!P82</f>
        <v>0</v>
      </c>
      <c r="P73" s="16">
        <f t="shared" si="8"/>
        <v>2.0099999999999998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334.593079268</v>
      </c>
    </row>
    <row r="74" spans="1:28" x14ac:dyDescent="0.2">
      <c r="A74" s="8">
        <f>IFERROR(VLOOKUP(B74,'[1]DADOS (OCULTAR)'!$P$3:$R$56,3,0),"")</f>
        <v>10583920000800</v>
      </c>
      <c r="B74" s="9" t="str">
        <f>'[1]TCE - ANEXO III - Preencher'!C83</f>
        <v>HOSPITAL MESTRE VITALINO (COVID-19 CAMPANHA)</v>
      </c>
      <c r="C74" s="10"/>
      <c r="D74" s="11" t="str">
        <f>'[1]TCE - ANEXO III - Preencher'!E83</f>
        <v>CRYSTIANO LEITE RIBEIRO DIAS</v>
      </c>
      <c r="E74" s="9" t="str">
        <f>IF('[1]TCE - ANEXO III - Preencher'!F83="4 - Assistência Odontológica","2 - Outros Profissionais da Saúde",'[1]TCE - ANEXO III - Preencher'!F83)</f>
        <v>1 - Médico</v>
      </c>
      <c r="F74" s="12">
        <f>'[1]TCE - ANEXO III - Preencher'!G83</f>
        <v>225150</v>
      </c>
      <c r="G74" s="13" t="str">
        <f>IF('[1]TCE - ANEXO III - Preencher'!H83="","",'[1]TCE - ANEXO III - Preencher'!H83)</f>
        <v>12/2020</v>
      </c>
      <c r="H74" s="14">
        <f>'[1]TCE - ANEXO III - Preencher'!I83</f>
        <v>0</v>
      </c>
      <c r="I74" s="14">
        <f>'[1]TCE - ANEXO III - Preencher'!J83</f>
        <v>1142.95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1142.95</v>
      </c>
    </row>
    <row r="75" spans="1:28" x14ac:dyDescent="0.2">
      <c r="A75" s="8">
        <f>IFERROR(VLOOKUP(B75,'[1]DADOS (OCULTAR)'!$P$3:$R$56,3,0),"")</f>
        <v>10583920000800</v>
      </c>
      <c r="B75" s="9" t="str">
        <f>'[1]TCE - ANEXO III - Preencher'!C84</f>
        <v>HOSPITAL MESTRE VITALINO (COVID-19 CAMPANHA)</v>
      </c>
      <c r="C75" s="10"/>
      <c r="D75" s="11" t="str">
        <f>'[1]TCE - ANEXO III - Preencher'!E84</f>
        <v>CYNTHIA BEATRIZ SILVA DE ANDRADE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223505</v>
      </c>
      <c r="G75" s="13" t="str">
        <f>IF('[1]TCE - ANEXO III - Preencher'!H84="","",'[1]TCE - ANEXO III - Preencher'!H84)</f>
        <v>12/2020</v>
      </c>
      <c r="H75" s="14">
        <f>'[1]TCE - ANEXO III - Preencher'!I84</f>
        <v>0</v>
      </c>
      <c r="I75" s="14">
        <f>'[1]TCE - ANEXO III - Preencher'!J84</f>
        <v>328.65</v>
      </c>
      <c r="J75" s="14">
        <f>'[1]TCE - ANEXO III - Preencher'!K84</f>
        <v>0</v>
      </c>
      <c r="K75" s="15">
        <f>'[1]TCE - ANEXO III - Preencher'!L84</f>
        <v>129.83307926800001</v>
      </c>
      <c r="L75" s="15">
        <f>'[1]TCE - ANEXO III - Preencher'!M84</f>
        <v>2.66</v>
      </c>
      <c r="M75" s="15">
        <f t="shared" si="7"/>
        <v>127.17307926800001</v>
      </c>
      <c r="N75" s="15">
        <f>'[1]TCE - ANEXO III - Preencher'!O84</f>
        <v>1.68</v>
      </c>
      <c r="O75" s="15">
        <f>'[1]TCE - ANEXO III - Preencher'!P84</f>
        <v>0</v>
      </c>
      <c r="P75" s="16">
        <f t="shared" si="8"/>
        <v>1.68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457.50307926800002</v>
      </c>
    </row>
    <row r="76" spans="1:28" x14ac:dyDescent="0.2">
      <c r="A76" s="8">
        <f>IFERROR(VLOOKUP(B76,'[1]DADOS (OCULTAR)'!$P$3:$R$56,3,0),"")</f>
        <v>10583920000800</v>
      </c>
      <c r="B76" s="9" t="str">
        <f>'[1]TCE - ANEXO III - Preencher'!C85</f>
        <v>HOSPITAL MESTRE VITALINO (COVID-19 CAMPANHA)</v>
      </c>
      <c r="C76" s="10"/>
      <c r="D76" s="11" t="str">
        <f>'[1]TCE - ANEXO III - Preencher'!E85</f>
        <v>DAIANA DE MATOS MARTINS</v>
      </c>
      <c r="E76" s="9" t="str">
        <f>IF('[1]TCE - ANEXO III - Preencher'!F85="4 - Assistência Odontológica","2 - Outros Profissionais da Saúde",'[1]TCE - ANEXO III - Preencher'!F85)</f>
        <v>3 - Administrativo</v>
      </c>
      <c r="F76" s="12">
        <f>'[1]TCE - ANEXO III - Preencher'!G85</f>
        <v>411010</v>
      </c>
      <c r="G76" s="13" t="str">
        <f>IF('[1]TCE - ANEXO III - Preencher'!H85="","",'[1]TCE - ANEXO III - Preencher'!H85)</f>
        <v>12/2020</v>
      </c>
      <c r="H76" s="14">
        <f>'[1]TCE - ANEXO III - Preencher'!I85</f>
        <v>0</v>
      </c>
      <c r="I76" s="14">
        <f>'[1]TCE - ANEXO III - Preencher'!J85</f>
        <v>104.32</v>
      </c>
      <c r="J76" s="14">
        <f>'[1]TCE - ANEXO III - Preencher'!K85</f>
        <v>0</v>
      </c>
      <c r="K76" s="15">
        <f>'[1]TCE - ANEXO III - Preencher'!L85</f>
        <v>129.83307926800001</v>
      </c>
      <c r="L76" s="15">
        <f>'[1]TCE - ANEXO III - Preencher'!M85</f>
        <v>23.18</v>
      </c>
      <c r="M76" s="15">
        <f t="shared" si="7"/>
        <v>106.653079268</v>
      </c>
      <c r="N76" s="15">
        <f>'[1]TCE - ANEXO III - Preencher'!O85</f>
        <v>2.0099999999999998</v>
      </c>
      <c r="O76" s="15">
        <f>'[1]TCE - ANEXO III - Preencher'!P85</f>
        <v>0</v>
      </c>
      <c r="P76" s="16">
        <f t="shared" si="8"/>
        <v>2.0099999999999998</v>
      </c>
      <c r="Q76" s="15">
        <f>'[1]TCE - ANEXO III - Preencher'!R85</f>
        <v>211.2</v>
      </c>
      <c r="R76" s="15">
        <f>'[1]TCE - ANEXO III - Preencher'!S85</f>
        <v>69.55</v>
      </c>
      <c r="S76" s="16">
        <f t="shared" si="9"/>
        <v>141.64999999999998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354.63307926799996</v>
      </c>
    </row>
    <row r="77" spans="1:28" x14ac:dyDescent="0.2">
      <c r="A77" s="8">
        <f>IFERROR(VLOOKUP(B77,'[1]DADOS (OCULTAR)'!$P$3:$R$56,3,0),"")</f>
        <v>10583920000800</v>
      </c>
      <c r="B77" s="9" t="str">
        <f>'[1]TCE - ANEXO III - Preencher'!C86</f>
        <v>HOSPITAL MESTRE VITALINO (COVID-19 CAMPANHA)</v>
      </c>
      <c r="C77" s="10"/>
      <c r="D77" s="11" t="str">
        <f>'[1]TCE - ANEXO III - Preencher'!E86</f>
        <v>DANIEL JOSE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>
        <f>'[1]TCE - ANEXO III - Preencher'!G86</f>
        <v>782305</v>
      </c>
      <c r="G77" s="13" t="str">
        <f>IF('[1]TCE - ANEXO III - Preencher'!H86="","",'[1]TCE - ANEXO III - Preencher'!H86)</f>
        <v>12/2020</v>
      </c>
      <c r="H77" s="14">
        <f>'[1]TCE - ANEXO III - Preencher'!I86</f>
        <v>0</v>
      </c>
      <c r="I77" s="14">
        <f>'[1]TCE - ANEXO III - Preencher'!J86</f>
        <v>249.88</v>
      </c>
      <c r="J77" s="14">
        <f>'[1]TCE - ANEXO III - Preencher'!K86</f>
        <v>0</v>
      </c>
      <c r="K77" s="15">
        <f>'[1]TCE - ANEXO III - Preencher'!L86</f>
        <v>129.83307926800001</v>
      </c>
      <c r="L77" s="15">
        <f>'[1]TCE - ANEXO III - Preencher'!M86</f>
        <v>36.369999999999997</v>
      </c>
      <c r="M77" s="15">
        <f t="shared" si="7"/>
        <v>93.463079268000001</v>
      </c>
      <c r="N77" s="15">
        <f>'[1]TCE - ANEXO III - Preencher'!O86</f>
        <v>3.65</v>
      </c>
      <c r="O77" s="15">
        <f>'[1]TCE - ANEXO III - Preencher'!P86</f>
        <v>0</v>
      </c>
      <c r="P77" s="16">
        <f t="shared" si="8"/>
        <v>3.65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346.99307926799997</v>
      </c>
    </row>
    <row r="78" spans="1:28" x14ac:dyDescent="0.2">
      <c r="A78" s="8">
        <f>IFERROR(VLOOKUP(B78,'[1]DADOS (OCULTAR)'!$P$3:$R$56,3,0),"")</f>
        <v>10583920000800</v>
      </c>
      <c r="B78" s="9" t="str">
        <f>'[1]TCE - ANEXO III - Preencher'!C87</f>
        <v>HOSPITAL MESTRE VITALINO (COVID-19 CAMPANHA)</v>
      </c>
      <c r="C78" s="10"/>
      <c r="D78" s="11" t="str">
        <f>'[1]TCE - ANEXO III - Preencher'!E87</f>
        <v>DANIEL SIQUEIRA SERAFIM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 t="str">
        <f>IF('[1]TCE - ANEXO III - Preencher'!H87="","",'[1]TCE - ANEXO III - Preencher'!H87)</f>
        <v>12/2020</v>
      </c>
      <c r="H78" s="14">
        <f>'[1]TCE - ANEXO III - Preencher'!I87</f>
        <v>0</v>
      </c>
      <c r="I78" s="14">
        <f>'[1]TCE - ANEXO III - Preencher'!J87</f>
        <v>46.64</v>
      </c>
      <c r="J78" s="14">
        <f>'[1]TCE - ANEXO III - Preencher'!K87</f>
        <v>0</v>
      </c>
      <c r="K78" s="15">
        <f>'[1]TCE - ANEXO III - Preencher'!L87</f>
        <v>129.83307926800001</v>
      </c>
      <c r="L78" s="15">
        <f>'[1]TCE - ANEXO III - Preencher'!M87</f>
        <v>7.27</v>
      </c>
      <c r="M78" s="15">
        <f t="shared" si="7"/>
        <v>122.56307926800001</v>
      </c>
      <c r="N78" s="15">
        <f>'[1]TCE - ANEXO III - Preencher'!O87</f>
        <v>2.0099999999999998</v>
      </c>
      <c r="O78" s="15">
        <f>'[1]TCE - ANEXO III - Preencher'!P87</f>
        <v>0</v>
      </c>
      <c r="P78" s="16">
        <f t="shared" si="8"/>
        <v>2.0099999999999998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171.213079268</v>
      </c>
    </row>
    <row r="79" spans="1:28" x14ac:dyDescent="0.2">
      <c r="A79" s="8">
        <f>IFERROR(VLOOKUP(B79,'[1]DADOS (OCULTAR)'!$P$3:$R$56,3,0),"")</f>
        <v>10583920000800</v>
      </c>
      <c r="B79" s="9" t="str">
        <f>'[1]TCE - ANEXO III - Preencher'!C88</f>
        <v>HOSPITAL MESTRE VITALINO (COVID-19 CAMPANHA)</v>
      </c>
      <c r="C79" s="10"/>
      <c r="D79" s="11" t="str">
        <f>'[1]TCE - ANEXO III - Preencher'!E88</f>
        <v>DANIELLE LIMA BARBOSA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223505</v>
      </c>
      <c r="G79" s="13" t="str">
        <f>IF('[1]TCE - ANEXO III - Preencher'!H88="","",'[1]TCE - ANEXO III - Preencher'!H88)</f>
        <v>12/2020</v>
      </c>
      <c r="H79" s="14">
        <f>'[1]TCE - ANEXO III - Preencher'!I88</f>
        <v>0</v>
      </c>
      <c r="I79" s="14">
        <f>'[1]TCE - ANEXO III - Preencher'!J88</f>
        <v>424.75</v>
      </c>
      <c r="J79" s="14">
        <f>'[1]TCE - ANEXO III - Preencher'!K88</f>
        <v>0</v>
      </c>
      <c r="K79" s="15">
        <f>'[1]TCE - ANEXO III - Preencher'!L88</f>
        <v>129.83307926800001</v>
      </c>
      <c r="L79" s="15">
        <f>'[1]TCE - ANEXO III - Preencher'!M88</f>
        <v>3.31</v>
      </c>
      <c r="M79" s="15">
        <f t="shared" si="7"/>
        <v>126.523079268</v>
      </c>
      <c r="N79" s="15">
        <f>'[1]TCE - ANEXO III - Preencher'!O88</f>
        <v>1.68</v>
      </c>
      <c r="O79" s="15">
        <f>'[1]TCE - ANEXO III - Preencher'!P88</f>
        <v>0</v>
      </c>
      <c r="P79" s="16">
        <f t="shared" si="8"/>
        <v>1.68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552.9530792679999</v>
      </c>
    </row>
    <row r="80" spans="1:28" x14ac:dyDescent="0.2">
      <c r="A80" s="8">
        <f>IFERROR(VLOOKUP(B80,'[1]DADOS (OCULTAR)'!$P$3:$R$56,3,0),"")</f>
        <v>10583920000800</v>
      </c>
      <c r="B80" s="9" t="str">
        <f>'[1]TCE - ANEXO III - Preencher'!C89</f>
        <v>HOSPITAL MESTRE VITALINO (COVID-19 CAMPANHA)</v>
      </c>
      <c r="C80" s="10"/>
      <c r="D80" s="11" t="str">
        <f>'[1]TCE - ANEXO III - Preencher'!E89</f>
        <v>DANIELLE PEREIRA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 t="str">
        <f>IF('[1]TCE - ANEXO III - Preencher'!H89="","",'[1]TCE - ANEXO III - Preencher'!H89)</f>
        <v>12/2020</v>
      </c>
      <c r="H80" s="14">
        <f>'[1]TCE - ANEXO III - Preencher'!I89</f>
        <v>0</v>
      </c>
      <c r="I80" s="14">
        <f>'[1]TCE - ANEXO III - Preencher'!J89</f>
        <v>191.09</v>
      </c>
      <c r="J80" s="14">
        <f>'[1]TCE - ANEXO III - Preencher'!K89</f>
        <v>0</v>
      </c>
      <c r="K80" s="15">
        <f>'[1]TCE - ANEXO III - Preencher'!L89</f>
        <v>129.83307926800001</v>
      </c>
      <c r="L80" s="15">
        <f>'[1]TCE - ANEXO III - Preencher'!M89</f>
        <v>24.25</v>
      </c>
      <c r="M80" s="15">
        <f t="shared" si="7"/>
        <v>105.58307926800001</v>
      </c>
      <c r="N80" s="15">
        <f>'[1]TCE - ANEXO III - Preencher'!O89</f>
        <v>2.0099999999999998</v>
      </c>
      <c r="O80" s="15">
        <f>'[1]TCE - ANEXO III - Preencher'!P89</f>
        <v>0</v>
      </c>
      <c r="P80" s="16">
        <f t="shared" si="8"/>
        <v>2.0099999999999998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298.68307926800003</v>
      </c>
    </row>
    <row r="81" spans="1:28" x14ac:dyDescent="0.2">
      <c r="A81" s="8">
        <f>IFERROR(VLOOKUP(B81,'[1]DADOS (OCULTAR)'!$P$3:$R$56,3,0),"")</f>
        <v>10583920000800</v>
      </c>
      <c r="B81" s="9" t="str">
        <f>'[1]TCE - ANEXO III - Preencher'!C90</f>
        <v>HOSPITAL MESTRE VITALINO (COVID-19 CAMPANHA)</v>
      </c>
      <c r="C81" s="10"/>
      <c r="D81" s="11" t="str">
        <f>'[1]TCE - ANEXO III - Preencher'!E90</f>
        <v>DEBORA BEATRIZ DA SILVA</v>
      </c>
      <c r="E81" s="9" t="str">
        <f>IF('[1]TCE - ANEXO III - Preencher'!F90="4 - Assistência Odontológica","2 - Outros Profissionais da Saúde",'[1]TCE - ANEXO III - Preencher'!F90)</f>
        <v>1 - Médico</v>
      </c>
      <c r="F81" s="12">
        <f>'[1]TCE - ANEXO III - Preencher'!G90</f>
        <v>225125</v>
      </c>
      <c r="G81" s="13" t="str">
        <f>IF('[1]TCE - ANEXO III - Preencher'!H90="","",'[1]TCE - ANEXO III - Preencher'!H90)</f>
        <v>12/2020</v>
      </c>
      <c r="H81" s="14">
        <f>'[1]TCE - ANEXO III - Preencher'!I90</f>
        <v>0</v>
      </c>
      <c r="I81" s="14">
        <f>'[1]TCE - ANEXO III - Preencher'!J90</f>
        <v>353.48</v>
      </c>
      <c r="J81" s="14">
        <f>'[1]TCE - ANEXO III - Preencher'!K90</f>
        <v>0</v>
      </c>
      <c r="K81" s="15">
        <f>'[1]TCE - ANEXO III - Preencher'!L90</f>
        <v>129.83307926800001</v>
      </c>
      <c r="L81" s="15">
        <f>'[1]TCE - ANEXO III - Preencher'!M90</f>
        <v>0.82</v>
      </c>
      <c r="M81" s="15">
        <f t="shared" si="7"/>
        <v>129.01307926800001</v>
      </c>
      <c r="N81" s="15">
        <f>'[1]TCE - ANEXO III - Preencher'!O90</f>
        <v>6.15</v>
      </c>
      <c r="O81" s="15">
        <f>'[1]TCE - ANEXO III - Preencher'!P90</f>
        <v>1.23</v>
      </c>
      <c r="P81" s="16">
        <f t="shared" si="8"/>
        <v>4.92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487.41307926800005</v>
      </c>
    </row>
    <row r="82" spans="1:28" x14ac:dyDescent="0.2">
      <c r="A82" s="8">
        <f>IFERROR(VLOOKUP(B82,'[1]DADOS (OCULTAR)'!$P$3:$R$56,3,0),"")</f>
        <v>10583920000800</v>
      </c>
      <c r="B82" s="9" t="str">
        <f>'[1]TCE - ANEXO III - Preencher'!C91</f>
        <v>HOSPITAL MESTRE VITALINO (COVID-19 CAMPANHA)</v>
      </c>
      <c r="C82" s="10"/>
      <c r="D82" s="11" t="str">
        <f>'[1]TCE - ANEXO III - Preencher'!E91</f>
        <v>DEBORA MARIA DOS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251520</v>
      </c>
      <c r="G82" s="13" t="str">
        <f>IF('[1]TCE - ANEXO III - Preencher'!H91="","",'[1]TCE - ANEXO III - Preencher'!H91)</f>
        <v>12/2020</v>
      </c>
      <c r="H82" s="14">
        <f>'[1]TCE - ANEXO III - Preencher'!I91</f>
        <v>0</v>
      </c>
      <c r="I82" s="14">
        <f>'[1]TCE - ANEXO III - Preencher'!J91</f>
        <v>310.99</v>
      </c>
      <c r="J82" s="14">
        <f>'[1]TCE - ANEXO III - Preencher'!K91</f>
        <v>0</v>
      </c>
      <c r="K82" s="15">
        <f>'[1]TCE - ANEXO III - Preencher'!L91</f>
        <v>129.83307926800001</v>
      </c>
      <c r="L82" s="15">
        <f>'[1]TCE - ANEXO III - Preencher'!M91</f>
        <v>50.43</v>
      </c>
      <c r="M82" s="15">
        <f t="shared" si="7"/>
        <v>79.403079267999999</v>
      </c>
      <c r="N82" s="15">
        <f>'[1]TCE - ANEXO III - Preencher'!O91</f>
        <v>2.0099999999999998</v>
      </c>
      <c r="O82" s="15">
        <f>'[1]TCE - ANEXO III - Preencher'!P91</f>
        <v>0</v>
      </c>
      <c r="P82" s="16">
        <f t="shared" si="8"/>
        <v>2.0099999999999998</v>
      </c>
      <c r="Q82" s="15">
        <f>'[1]TCE - ANEXO III - Preencher'!R91</f>
        <v>211.2</v>
      </c>
      <c r="R82" s="15">
        <f>'[1]TCE - ANEXO III - Preencher'!S91</f>
        <v>151.30000000000001</v>
      </c>
      <c r="S82" s="16">
        <f t="shared" si="9"/>
        <v>59.899999999999977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452.30307926799998</v>
      </c>
    </row>
    <row r="83" spans="1:28" x14ac:dyDescent="0.2">
      <c r="A83" s="8">
        <f>IFERROR(VLOOKUP(B83,'[1]DADOS (OCULTAR)'!$P$3:$R$56,3,0),"")</f>
        <v>10583920000800</v>
      </c>
      <c r="B83" s="9" t="str">
        <f>'[1]TCE - ANEXO III - Preencher'!C92</f>
        <v>HOSPITAL MESTRE VITALINO (COVID-19 CAMPANHA)</v>
      </c>
      <c r="C83" s="10"/>
      <c r="D83" s="11" t="str">
        <f>'[1]TCE - ANEXO III - Preencher'!E92</f>
        <v>DEBORA SOARES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322205</v>
      </c>
      <c r="G83" s="13" t="str">
        <f>IF('[1]TCE - ANEXO III - Preencher'!H92="","",'[1]TCE - ANEXO III - Preencher'!H92)</f>
        <v>12/2020</v>
      </c>
      <c r="H83" s="14">
        <f>'[1]TCE - ANEXO III - Preencher'!I92</f>
        <v>0</v>
      </c>
      <c r="I83" s="14">
        <f>'[1]TCE - ANEXO III - Preencher'!J92</f>
        <v>181.46</v>
      </c>
      <c r="J83" s="14">
        <f>'[1]TCE - ANEXO III - Preencher'!K92</f>
        <v>0</v>
      </c>
      <c r="K83" s="15">
        <f>'[1]TCE - ANEXO III - Preencher'!L92</f>
        <v>129.83307926800001</v>
      </c>
      <c r="L83" s="15">
        <f>'[1]TCE - ANEXO III - Preencher'!M92</f>
        <v>24.25</v>
      </c>
      <c r="M83" s="15">
        <f t="shared" si="7"/>
        <v>105.58307926800001</v>
      </c>
      <c r="N83" s="15">
        <f>'[1]TCE - ANEXO III - Preencher'!O92</f>
        <v>2.0099999999999998</v>
      </c>
      <c r="O83" s="15">
        <f>'[1]TCE - ANEXO III - Preencher'!P92</f>
        <v>0</v>
      </c>
      <c r="P83" s="16">
        <f t="shared" si="8"/>
        <v>2.0099999999999998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289.05307926800003</v>
      </c>
    </row>
    <row r="84" spans="1:28" x14ac:dyDescent="0.2">
      <c r="A84" s="8">
        <f>IFERROR(VLOOKUP(B84,'[1]DADOS (OCULTAR)'!$P$3:$R$56,3,0),"")</f>
        <v>10583920000800</v>
      </c>
      <c r="B84" s="9" t="str">
        <f>'[1]TCE - ANEXO III - Preencher'!C93</f>
        <v>HOSPITAL MESTRE VITALINO (COVID-19 CAMPANHA)</v>
      </c>
      <c r="C84" s="10"/>
      <c r="D84" s="11" t="str">
        <f>'[1]TCE - ANEXO III - Preencher'!E93</f>
        <v>DEBORAH MONIQUE MATIAS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 t="str">
        <f>IF('[1]TCE - ANEXO III - Preencher'!H93="","",'[1]TCE - ANEXO III - Preencher'!H93)</f>
        <v>12/2020</v>
      </c>
      <c r="H84" s="14">
        <f>'[1]TCE - ANEXO III - Preencher'!I93</f>
        <v>0</v>
      </c>
      <c r="I84" s="14">
        <f>'[1]TCE - ANEXO III - Preencher'!J93</f>
        <v>186.51</v>
      </c>
      <c r="J84" s="14">
        <f>'[1]TCE - ANEXO III - Preencher'!K93</f>
        <v>0</v>
      </c>
      <c r="K84" s="15">
        <f>'[1]TCE - ANEXO III - Preencher'!L93</f>
        <v>129.83307926800001</v>
      </c>
      <c r="L84" s="15">
        <f>'[1]TCE - ANEXO III - Preencher'!M93</f>
        <v>24.25</v>
      </c>
      <c r="M84" s="15">
        <f t="shared" si="7"/>
        <v>105.58307926800001</v>
      </c>
      <c r="N84" s="15">
        <f>'[1]TCE - ANEXO III - Preencher'!O93</f>
        <v>2.0099999999999998</v>
      </c>
      <c r="O84" s="15">
        <f>'[1]TCE - ANEXO III - Preencher'!P93</f>
        <v>0</v>
      </c>
      <c r="P84" s="16">
        <f t="shared" si="8"/>
        <v>2.0099999999999998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294.10307926799999</v>
      </c>
    </row>
    <row r="85" spans="1:28" x14ac:dyDescent="0.2">
      <c r="A85" s="8">
        <f>IFERROR(VLOOKUP(B85,'[1]DADOS (OCULTAR)'!$P$3:$R$56,3,0),"")</f>
        <v>10583920000800</v>
      </c>
      <c r="B85" s="9" t="str">
        <f>'[1]TCE - ANEXO III - Preencher'!C94</f>
        <v>HOSPITAL MESTRE VITALINO (COVID-19 CAMPANHA)</v>
      </c>
      <c r="C85" s="10"/>
      <c r="D85" s="11" t="str">
        <f>'[1]TCE - ANEXO III - Preencher'!E94</f>
        <v>DEIVISON MALAQUIAS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>
        <f>'[1]TCE - ANEXO III - Preencher'!G94</f>
        <v>514320</v>
      </c>
      <c r="G85" s="13" t="str">
        <f>IF('[1]TCE - ANEXO III - Preencher'!H94="","",'[1]TCE - ANEXO III - Preencher'!H94)</f>
        <v>12/2020</v>
      </c>
      <c r="H85" s="14">
        <f>'[1]TCE - ANEXO III - Preencher'!I94</f>
        <v>0</v>
      </c>
      <c r="I85" s="14">
        <f>'[1]TCE - ANEXO III - Preencher'!J94</f>
        <v>74.150000000000006</v>
      </c>
      <c r="J85" s="14">
        <f>'[1]TCE - ANEXO III - Preencher'!K94</f>
        <v>0</v>
      </c>
      <c r="K85" s="15">
        <f>'[1]TCE - ANEXO III - Preencher'!L94</f>
        <v>129.83307926800001</v>
      </c>
      <c r="L85" s="15">
        <f>'[1]TCE - ANEXO III - Preencher'!M94</f>
        <v>11.17</v>
      </c>
      <c r="M85" s="15">
        <f t="shared" si="7"/>
        <v>118.663079268</v>
      </c>
      <c r="N85" s="15">
        <f>'[1]TCE - ANEXO III - Preencher'!O94</f>
        <v>2.0099999999999998</v>
      </c>
      <c r="O85" s="15">
        <f>'[1]TCE - ANEXO III - Preencher'!P94</f>
        <v>0</v>
      </c>
      <c r="P85" s="16">
        <f t="shared" si="8"/>
        <v>2.0099999999999998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194.82307926800001</v>
      </c>
    </row>
    <row r="86" spans="1:28" x14ac:dyDescent="0.2">
      <c r="A86" s="8">
        <f>IFERROR(VLOOKUP(B86,'[1]DADOS (OCULTAR)'!$P$3:$R$56,3,0),"")</f>
        <v>10583920000800</v>
      </c>
      <c r="B86" s="9" t="str">
        <f>'[1]TCE - ANEXO III - Preencher'!C95</f>
        <v>HOSPITAL MESTRE VITALINO (COVID-19 CAMPANHA)</v>
      </c>
      <c r="C86" s="10"/>
      <c r="D86" s="11" t="str">
        <f>'[1]TCE - ANEXO III - Preencher'!E95</f>
        <v>DENIS WAGNER FERREIRA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354205</v>
      </c>
      <c r="G86" s="13" t="str">
        <f>IF('[1]TCE - ANEXO III - Preencher'!H95="","",'[1]TCE - ANEXO III - Preencher'!H95)</f>
        <v>12/2020</v>
      </c>
      <c r="H86" s="14">
        <f>'[1]TCE - ANEXO III - Preencher'!I95</f>
        <v>0</v>
      </c>
      <c r="I86" s="14">
        <f>'[1]TCE - ANEXO III - Preencher'!J95</f>
        <v>129.16999999999999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129.16999999999999</v>
      </c>
    </row>
    <row r="87" spans="1:28" x14ac:dyDescent="0.2">
      <c r="A87" s="8">
        <f>IFERROR(VLOOKUP(B87,'[1]DADOS (OCULTAR)'!$P$3:$R$56,3,0),"")</f>
        <v>10583920000800</v>
      </c>
      <c r="B87" s="9" t="str">
        <f>'[1]TCE - ANEXO III - Preencher'!C96</f>
        <v>HOSPITAL MESTRE VITALINO (COVID-19 CAMPANHA)</v>
      </c>
      <c r="C87" s="10"/>
      <c r="D87" s="11" t="str">
        <f>'[1]TCE - ANEXO III - Preencher'!E96</f>
        <v>DENISE SANTANA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 t="str">
        <f>IF('[1]TCE - ANEXO III - Preencher'!H96="","",'[1]TCE - ANEXO III - Preencher'!H96)</f>
        <v>12/2020</v>
      </c>
      <c r="H87" s="14">
        <f>'[1]TCE - ANEXO III - Preencher'!I96</f>
        <v>0</v>
      </c>
      <c r="I87" s="14">
        <f>'[1]TCE - ANEXO III - Preencher'!J96</f>
        <v>191.6</v>
      </c>
      <c r="J87" s="14">
        <f>'[1]TCE - ANEXO III - Preencher'!K96</f>
        <v>0</v>
      </c>
      <c r="K87" s="15">
        <f>'[1]TCE - ANEXO III - Preencher'!L96</f>
        <v>129.83307926800001</v>
      </c>
      <c r="L87" s="15">
        <f>'[1]TCE - ANEXO III - Preencher'!M96</f>
        <v>24.25</v>
      </c>
      <c r="M87" s="15">
        <f t="shared" si="7"/>
        <v>105.58307926800001</v>
      </c>
      <c r="N87" s="15">
        <f>'[1]TCE - ANEXO III - Preencher'!O96</f>
        <v>2.0099999999999998</v>
      </c>
      <c r="O87" s="15">
        <f>'[1]TCE - ANEXO III - Preencher'!P96</f>
        <v>0</v>
      </c>
      <c r="P87" s="16">
        <f t="shared" si="8"/>
        <v>2.0099999999999998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299.19307926800002</v>
      </c>
    </row>
    <row r="88" spans="1:28" x14ac:dyDescent="0.2">
      <c r="A88" s="8">
        <f>IFERROR(VLOOKUP(B88,'[1]DADOS (OCULTAR)'!$P$3:$R$56,3,0),"")</f>
        <v>10583920000800</v>
      </c>
      <c r="B88" s="9" t="str">
        <f>'[1]TCE - ANEXO III - Preencher'!C97</f>
        <v>HOSPITAL MESTRE VITALINO (COVID-19 CAMPANHA)</v>
      </c>
      <c r="C88" s="10"/>
      <c r="D88" s="11" t="str">
        <f>'[1]TCE - ANEXO III - Preencher'!E97</f>
        <v>DEYVID BORGES TRAVASSO SARINHO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517410</v>
      </c>
      <c r="G88" s="13" t="str">
        <f>IF('[1]TCE - ANEXO III - Preencher'!H97="","",'[1]TCE - ANEXO III - Preencher'!H97)</f>
        <v>12/2020</v>
      </c>
      <c r="H88" s="14">
        <f>'[1]TCE - ANEXO III - Preencher'!I97</f>
        <v>0</v>
      </c>
      <c r="I88" s="14">
        <f>'[1]TCE - ANEXO III - Preencher'!J97</f>
        <v>170.54</v>
      </c>
      <c r="J88" s="14">
        <f>'[1]TCE - ANEXO III - Preencher'!K97</f>
        <v>0</v>
      </c>
      <c r="K88" s="15">
        <f>'[1]TCE - ANEXO III - Preencher'!L97</f>
        <v>129.83307926800001</v>
      </c>
      <c r="L88" s="15">
        <f>'[1]TCE - ANEXO III - Preencher'!M97</f>
        <v>20.95</v>
      </c>
      <c r="M88" s="15">
        <f t="shared" si="7"/>
        <v>108.883079268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279.42307926799998</v>
      </c>
    </row>
    <row r="89" spans="1:28" x14ac:dyDescent="0.2">
      <c r="A89" s="8">
        <f>IFERROR(VLOOKUP(B89,'[1]DADOS (OCULTAR)'!$P$3:$R$56,3,0),"")</f>
        <v>10583920000800</v>
      </c>
      <c r="B89" s="9" t="str">
        <f>'[1]TCE - ANEXO III - Preencher'!C98</f>
        <v>HOSPITAL MESTRE VITALINO (COVID-19 CAMPANHA)</v>
      </c>
      <c r="C89" s="10"/>
      <c r="D89" s="11" t="str">
        <f>'[1]TCE - ANEXO III - Preencher'!E98</f>
        <v>DEYVISSON PAULO DA SILVA TORRES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517410</v>
      </c>
      <c r="G89" s="13" t="str">
        <f>IF('[1]TCE - ANEXO III - Preencher'!H98="","",'[1]TCE - ANEXO III - Preencher'!H98)</f>
        <v>12/2020</v>
      </c>
      <c r="H89" s="14">
        <f>'[1]TCE - ANEXO III - Preencher'!I98</f>
        <v>0</v>
      </c>
      <c r="I89" s="14">
        <f>'[1]TCE - ANEXO III - Preencher'!J98</f>
        <v>175.99</v>
      </c>
      <c r="J89" s="14">
        <f>'[1]TCE - ANEXO III - Preencher'!K98</f>
        <v>0</v>
      </c>
      <c r="K89" s="15">
        <f>'[1]TCE - ANEXO III - Preencher'!L98</f>
        <v>129.83307926800001</v>
      </c>
      <c r="L89" s="15">
        <f>'[1]TCE - ANEXO III - Preencher'!M98</f>
        <v>20.95</v>
      </c>
      <c r="M89" s="15">
        <f t="shared" si="7"/>
        <v>108.883079268</v>
      </c>
      <c r="N89" s="15">
        <f>'[1]TCE - ANEXO III - Preencher'!O98</f>
        <v>2.0099999999999998</v>
      </c>
      <c r="O89" s="15">
        <f>'[1]TCE - ANEXO III - Preencher'!P98</f>
        <v>0</v>
      </c>
      <c r="P89" s="16">
        <f t="shared" si="8"/>
        <v>2.0099999999999998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286.88307926800002</v>
      </c>
    </row>
    <row r="90" spans="1:28" x14ac:dyDescent="0.2">
      <c r="A90" s="8">
        <f>IFERROR(VLOOKUP(B90,'[1]DADOS (OCULTAR)'!$P$3:$R$56,3,0),"")</f>
        <v>10583920000800</v>
      </c>
      <c r="B90" s="9" t="str">
        <f>'[1]TCE - ANEXO III - Preencher'!C99</f>
        <v>HOSPITAL MESTRE VITALINO (COVID-19 CAMPANHA)</v>
      </c>
      <c r="C90" s="10"/>
      <c r="D90" s="11" t="str">
        <f>'[1]TCE - ANEXO III - Preencher'!E99</f>
        <v>DIEGO ROGERIO DE ABREU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514320</v>
      </c>
      <c r="G90" s="13" t="str">
        <f>IF('[1]TCE - ANEXO III - Preencher'!H99="","",'[1]TCE - ANEXO III - Preencher'!H99)</f>
        <v>12/2020</v>
      </c>
      <c r="H90" s="14">
        <f>'[1]TCE - ANEXO III - Preencher'!I99</f>
        <v>0</v>
      </c>
      <c r="I90" s="14">
        <f>'[1]TCE - ANEXO III - Preencher'!J99</f>
        <v>114.96</v>
      </c>
      <c r="J90" s="14">
        <f>'[1]TCE - ANEXO III - Preencher'!K99</f>
        <v>0</v>
      </c>
      <c r="K90" s="15">
        <f>'[1]TCE - ANEXO III - Preencher'!L99</f>
        <v>129.83307926800001</v>
      </c>
      <c r="L90" s="15">
        <f>'[1]TCE - ANEXO III - Preencher'!M99</f>
        <v>20.95</v>
      </c>
      <c r="M90" s="15">
        <f t="shared" si="7"/>
        <v>108.883079268</v>
      </c>
      <c r="N90" s="15">
        <f>'[1]TCE - ANEXO III - Preencher'!O99</f>
        <v>2.0099999999999998</v>
      </c>
      <c r="O90" s="15">
        <f>'[1]TCE - ANEXO III - Preencher'!P99</f>
        <v>0</v>
      </c>
      <c r="P90" s="16">
        <f t="shared" si="8"/>
        <v>2.0099999999999998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225.85307926799999</v>
      </c>
    </row>
    <row r="91" spans="1:28" x14ac:dyDescent="0.2">
      <c r="A91" s="8">
        <f>IFERROR(VLOOKUP(B91,'[1]DADOS (OCULTAR)'!$P$3:$R$56,3,0),"")</f>
        <v>10583920000800</v>
      </c>
      <c r="B91" s="9" t="str">
        <f>'[1]TCE - ANEXO III - Preencher'!C100</f>
        <v>HOSPITAL MESTRE VITALINO (COVID-19 CAMPANHA)</v>
      </c>
      <c r="C91" s="10"/>
      <c r="D91" s="11" t="str">
        <f>'[1]TCE - ANEXO III - Preencher'!E100</f>
        <v>DOUGLAS EDUARDO DE COUTO AMORIM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515110</v>
      </c>
      <c r="G91" s="13" t="str">
        <f>IF('[1]TCE - ANEXO III - Preencher'!H100="","",'[1]TCE - ANEXO III - Preencher'!H100)</f>
        <v>12/2020</v>
      </c>
      <c r="H91" s="14">
        <f>'[1]TCE - ANEXO III - Preencher'!I100</f>
        <v>0</v>
      </c>
      <c r="I91" s="14">
        <f>'[1]TCE - ANEXO III - Preencher'!J100</f>
        <v>139.88</v>
      </c>
      <c r="J91" s="14">
        <f>'[1]TCE - ANEXO III - Preencher'!K100</f>
        <v>0</v>
      </c>
      <c r="K91" s="15">
        <f>'[1]TCE - ANEXO III - Preencher'!L100</f>
        <v>129.83307926800001</v>
      </c>
      <c r="L91" s="15">
        <f>'[1]TCE - ANEXO III - Preencher'!M100</f>
        <v>20.95</v>
      </c>
      <c r="M91" s="15">
        <f t="shared" si="7"/>
        <v>108.883079268</v>
      </c>
      <c r="N91" s="15">
        <f>'[1]TCE - ANEXO III - Preencher'!O100</f>
        <v>2.0099999999999998</v>
      </c>
      <c r="O91" s="15">
        <f>'[1]TCE - ANEXO III - Preencher'!P100</f>
        <v>0</v>
      </c>
      <c r="P91" s="16">
        <f t="shared" si="8"/>
        <v>2.0099999999999998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250.773079268</v>
      </c>
    </row>
    <row r="92" spans="1:28" x14ac:dyDescent="0.2">
      <c r="A92" s="8">
        <f>IFERROR(VLOOKUP(B92,'[1]DADOS (OCULTAR)'!$P$3:$R$56,3,0),"")</f>
        <v>10583920000800</v>
      </c>
      <c r="B92" s="9" t="str">
        <f>'[1]TCE - ANEXO III - Preencher'!C101</f>
        <v>HOSPITAL MESTRE VITALINO (COVID-19 CAMPANHA)</v>
      </c>
      <c r="C92" s="10"/>
      <c r="D92" s="11" t="str">
        <f>'[1]TCE - ANEXO III - Preencher'!E101</f>
        <v>EDIJANE FERREIRA DOS SANTOS ARAUJO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322205</v>
      </c>
      <c r="G92" s="13" t="str">
        <f>IF('[1]TCE - ANEXO III - Preencher'!H101="","",'[1]TCE - ANEXO III - Preencher'!H101)</f>
        <v>12/2020</v>
      </c>
      <c r="H92" s="14">
        <f>'[1]TCE - ANEXO III - Preencher'!I101</f>
        <v>0</v>
      </c>
      <c r="I92" s="14">
        <f>'[1]TCE - ANEXO III - Preencher'!J101</f>
        <v>220.25</v>
      </c>
      <c r="J92" s="14">
        <f>'[1]TCE - ANEXO III - Preencher'!K101</f>
        <v>0</v>
      </c>
      <c r="K92" s="15">
        <f>'[1]TCE - ANEXO III - Preencher'!L101</f>
        <v>129.83307926800001</v>
      </c>
      <c r="L92" s="15">
        <f>'[1]TCE - ANEXO III - Preencher'!M101</f>
        <v>24.25</v>
      </c>
      <c r="M92" s="15">
        <f t="shared" si="7"/>
        <v>105.58307926800001</v>
      </c>
      <c r="N92" s="15">
        <f>'[1]TCE - ANEXO III - Preencher'!O101</f>
        <v>2.0099999999999998</v>
      </c>
      <c r="O92" s="15">
        <f>'[1]TCE - ANEXO III - Preencher'!P101</f>
        <v>0</v>
      </c>
      <c r="P92" s="16">
        <f t="shared" si="8"/>
        <v>2.0099999999999998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327.843079268</v>
      </c>
    </row>
    <row r="93" spans="1:28" x14ac:dyDescent="0.2">
      <c r="A93" s="8">
        <f>IFERROR(VLOOKUP(B93,'[1]DADOS (OCULTAR)'!$P$3:$R$56,3,0),"")</f>
        <v>10583920000800</v>
      </c>
      <c r="B93" s="9" t="str">
        <f>'[1]TCE - ANEXO III - Preencher'!C102</f>
        <v>HOSPITAL MESTRE VITALINO (COVID-19 CAMPANHA)</v>
      </c>
      <c r="C93" s="10"/>
      <c r="D93" s="11" t="str">
        <f>'[1]TCE - ANEXO III - Preencher'!E102</f>
        <v>EDILA VANESSA CANDIDO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 t="str">
        <f>IF('[1]TCE - ANEXO III - Preencher'!H102="","",'[1]TCE - ANEXO III - Preencher'!H102)</f>
        <v>12/2020</v>
      </c>
      <c r="H93" s="14">
        <f>'[1]TCE - ANEXO III - Preencher'!I102</f>
        <v>0</v>
      </c>
      <c r="I93" s="14">
        <f>'[1]TCE - ANEXO III - Preencher'!J102</f>
        <v>165.23</v>
      </c>
      <c r="J93" s="14">
        <f>'[1]TCE - ANEXO III - Preencher'!K102</f>
        <v>0</v>
      </c>
      <c r="K93" s="15">
        <f>'[1]TCE - ANEXO III - Preencher'!L102</f>
        <v>129.83307926800001</v>
      </c>
      <c r="L93" s="15">
        <f>'[1]TCE - ANEXO III - Preencher'!M102</f>
        <v>24.25</v>
      </c>
      <c r="M93" s="15">
        <f t="shared" si="7"/>
        <v>105.58307926800001</v>
      </c>
      <c r="N93" s="15">
        <f>'[1]TCE - ANEXO III - Preencher'!O102</f>
        <v>2.0099999999999998</v>
      </c>
      <c r="O93" s="15">
        <f>'[1]TCE - ANEXO III - Preencher'!P102</f>
        <v>0</v>
      </c>
      <c r="P93" s="16">
        <f t="shared" si="8"/>
        <v>2.0099999999999998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272.82307926800001</v>
      </c>
    </row>
    <row r="94" spans="1:28" x14ac:dyDescent="0.2">
      <c r="A94" s="8">
        <f>IFERROR(VLOOKUP(B94,'[1]DADOS (OCULTAR)'!$P$3:$R$56,3,0),"")</f>
        <v>10583920000800</v>
      </c>
      <c r="B94" s="9" t="str">
        <f>'[1]TCE - ANEXO III - Preencher'!C103</f>
        <v>HOSPITAL MESTRE VITALINO (COVID-19 CAMPANHA)</v>
      </c>
      <c r="C94" s="10"/>
      <c r="D94" s="11" t="str">
        <f>'[1]TCE - ANEXO III - Preencher'!E103</f>
        <v>EDILEIDE MARIA DOS SANTOS GUEDES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223505</v>
      </c>
      <c r="G94" s="13" t="str">
        <f>IF('[1]TCE - ANEXO III - Preencher'!H103="","",'[1]TCE - ANEXO III - Preencher'!H103)</f>
        <v>12/2020</v>
      </c>
      <c r="H94" s="14">
        <f>'[1]TCE - ANEXO III - Preencher'!I103</f>
        <v>0</v>
      </c>
      <c r="I94" s="14">
        <f>'[1]TCE - ANEXO III - Preencher'!J103</f>
        <v>291.3</v>
      </c>
      <c r="J94" s="14">
        <f>'[1]TCE - ANEXO III - Preencher'!K103</f>
        <v>0</v>
      </c>
      <c r="K94" s="15">
        <f>'[1]TCE - ANEXO III - Preencher'!L103</f>
        <v>129.83307926800001</v>
      </c>
      <c r="L94" s="15">
        <f>'[1]TCE - ANEXO III - Preencher'!M103</f>
        <v>2.66</v>
      </c>
      <c r="M94" s="15">
        <f t="shared" si="7"/>
        <v>127.17307926800001</v>
      </c>
      <c r="N94" s="15">
        <f>'[1]TCE - ANEXO III - Preencher'!O103</f>
        <v>1.68</v>
      </c>
      <c r="O94" s="15">
        <f>'[1]TCE - ANEXO III - Preencher'!P103</f>
        <v>0</v>
      </c>
      <c r="P94" s="16">
        <f t="shared" si="8"/>
        <v>1.68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103.28</v>
      </c>
      <c r="U94" s="15">
        <f>'[1]TCE - ANEXO III - Preencher'!V103</f>
        <v>0</v>
      </c>
      <c r="V94" s="16">
        <f t="shared" si="10"/>
        <v>103.28</v>
      </c>
      <c r="W94" s="17" t="str">
        <f>IF('[1]TCE - ANEXO III - Preencher'!X103="","",'[1]TCE - ANEXO III - Preencher'!X103)</f>
        <v>AUX. CRECHE I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523.43307926800003</v>
      </c>
    </row>
    <row r="95" spans="1:28" x14ac:dyDescent="0.2">
      <c r="A95" s="8">
        <f>IFERROR(VLOOKUP(B95,'[1]DADOS (OCULTAR)'!$P$3:$R$56,3,0),"")</f>
        <v>10583920000800</v>
      </c>
      <c r="B95" s="9" t="str">
        <f>'[1]TCE - ANEXO III - Preencher'!C104</f>
        <v>HOSPITAL MESTRE VITALINO (COVID-19 CAMPANHA)</v>
      </c>
      <c r="C95" s="10"/>
      <c r="D95" s="11" t="str">
        <f>'[1]TCE - ANEXO III - Preencher'!E104</f>
        <v>EDLAINY ANDRADE GOMES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223505</v>
      </c>
      <c r="G95" s="13" t="str">
        <f>IF('[1]TCE - ANEXO III - Preencher'!H104="","",'[1]TCE - ANEXO III - Preencher'!H104)</f>
        <v>12/2020</v>
      </c>
      <c r="H95" s="14">
        <f>'[1]TCE - ANEXO III - Preencher'!I104</f>
        <v>0</v>
      </c>
      <c r="I95" s="14">
        <f>'[1]TCE - ANEXO III - Preencher'!J104</f>
        <v>464.78</v>
      </c>
      <c r="J95" s="14">
        <f>'[1]TCE - ANEXO III - Preencher'!K104</f>
        <v>0</v>
      </c>
      <c r="K95" s="15">
        <f>'[1]TCE - ANEXO III - Preencher'!L104</f>
        <v>129.83307926800001</v>
      </c>
      <c r="L95" s="15">
        <f>'[1]TCE - ANEXO III - Preencher'!M104</f>
        <v>3.53</v>
      </c>
      <c r="M95" s="15">
        <f t="shared" si="7"/>
        <v>126.303079268</v>
      </c>
      <c r="N95" s="15">
        <f>'[1]TCE - ANEXO III - Preencher'!O104</f>
        <v>1.68</v>
      </c>
      <c r="O95" s="15">
        <f>'[1]TCE - ANEXO III - Preencher'!P104</f>
        <v>0</v>
      </c>
      <c r="P95" s="16">
        <f t="shared" si="8"/>
        <v>1.68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592.76307926799996</v>
      </c>
    </row>
    <row r="96" spans="1:28" x14ac:dyDescent="0.2">
      <c r="A96" s="8">
        <f>IFERROR(VLOOKUP(B96,'[1]DADOS (OCULTAR)'!$P$3:$R$56,3,0),"")</f>
        <v>10583920000800</v>
      </c>
      <c r="B96" s="9" t="str">
        <f>'[1]TCE - ANEXO III - Preencher'!C105</f>
        <v>HOSPITAL MESTRE VITALINO (COVID-19 CAMPANHA)</v>
      </c>
      <c r="C96" s="10"/>
      <c r="D96" s="11" t="str">
        <f>'[1]TCE - ANEXO III - Preencher'!E105</f>
        <v>EDMILSON TOME DA SILVA FILHO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322205</v>
      </c>
      <c r="G96" s="13" t="str">
        <f>IF('[1]TCE - ANEXO III - Preencher'!H105="","",'[1]TCE - ANEXO III - Preencher'!H105)</f>
        <v>12/2020</v>
      </c>
      <c r="H96" s="14">
        <f>'[1]TCE - ANEXO III - Preencher'!I105</f>
        <v>0</v>
      </c>
      <c r="I96" s="14">
        <f>'[1]TCE - ANEXO III - Preencher'!J105</f>
        <v>206.37</v>
      </c>
      <c r="J96" s="14">
        <f>'[1]TCE - ANEXO III - Preencher'!K105</f>
        <v>0</v>
      </c>
      <c r="K96" s="15">
        <f>'[1]TCE - ANEXO III - Preencher'!L105</f>
        <v>129.83307926800001</v>
      </c>
      <c r="L96" s="15">
        <f>'[1]TCE - ANEXO III - Preencher'!M105</f>
        <v>24.25</v>
      </c>
      <c r="M96" s="15">
        <f t="shared" si="7"/>
        <v>105.58307926800001</v>
      </c>
      <c r="N96" s="15">
        <f>'[1]TCE - ANEXO III - Preencher'!O105</f>
        <v>2.0099999999999998</v>
      </c>
      <c r="O96" s="15">
        <f>'[1]TCE - ANEXO III - Preencher'!P105</f>
        <v>0</v>
      </c>
      <c r="P96" s="16">
        <f t="shared" si="8"/>
        <v>2.0099999999999998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313.963079268</v>
      </c>
    </row>
    <row r="97" spans="1:28" x14ac:dyDescent="0.2">
      <c r="A97" s="8">
        <f>IFERROR(VLOOKUP(B97,'[1]DADOS (OCULTAR)'!$P$3:$R$56,3,0),"")</f>
        <v>10583920000800</v>
      </c>
      <c r="B97" s="9" t="str">
        <f>'[1]TCE - ANEXO III - Preencher'!C106</f>
        <v>HOSPITAL MESTRE VITALINO (COVID-19 CAMPANHA)</v>
      </c>
      <c r="C97" s="10"/>
      <c r="D97" s="11" t="str">
        <f>'[1]TCE - ANEXO III - Preencher'!E106</f>
        <v>EDNAILSON MARIANO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515110</v>
      </c>
      <c r="G97" s="13" t="str">
        <f>IF('[1]TCE - ANEXO III - Preencher'!H106="","",'[1]TCE - ANEXO III - Preencher'!H106)</f>
        <v>12/2020</v>
      </c>
      <c r="H97" s="14">
        <f>'[1]TCE - ANEXO III - Preencher'!I106</f>
        <v>0</v>
      </c>
      <c r="I97" s="14">
        <f>'[1]TCE - ANEXO III - Preencher'!J106</f>
        <v>180.34</v>
      </c>
      <c r="J97" s="14">
        <f>'[1]TCE - ANEXO III - Preencher'!K106</f>
        <v>0</v>
      </c>
      <c r="K97" s="15">
        <f>'[1]TCE - ANEXO III - Preencher'!L106</f>
        <v>129.83307926800001</v>
      </c>
      <c r="L97" s="15">
        <f>'[1]TCE - ANEXO III - Preencher'!M106</f>
        <v>20.95</v>
      </c>
      <c r="M97" s="15">
        <f t="shared" si="7"/>
        <v>108.883079268</v>
      </c>
      <c r="N97" s="15">
        <f>'[1]TCE - ANEXO III - Preencher'!O106</f>
        <v>2.0099999999999998</v>
      </c>
      <c r="O97" s="15">
        <f>'[1]TCE - ANEXO III - Preencher'!P106</f>
        <v>0</v>
      </c>
      <c r="P97" s="16">
        <f t="shared" si="8"/>
        <v>2.0099999999999998</v>
      </c>
      <c r="Q97" s="15">
        <f>'[1]TCE - ANEXO III - Preencher'!R106</f>
        <v>211.2</v>
      </c>
      <c r="R97" s="15">
        <f>'[1]TCE - ANEXO III - Preencher'!S106</f>
        <v>62.85</v>
      </c>
      <c r="S97" s="16">
        <f t="shared" si="9"/>
        <v>148.35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439.58307926800001</v>
      </c>
    </row>
    <row r="98" spans="1:28" x14ac:dyDescent="0.2">
      <c r="A98" s="8">
        <f>IFERROR(VLOOKUP(B98,'[1]DADOS (OCULTAR)'!$P$3:$R$56,3,0),"")</f>
        <v>10583920000800</v>
      </c>
      <c r="B98" s="9" t="str">
        <f>'[1]TCE - ANEXO III - Preencher'!C107</f>
        <v>HOSPITAL MESTRE VITALINO (COVID-19 CAMPANHA)</v>
      </c>
      <c r="C98" s="10"/>
      <c r="D98" s="11" t="str">
        <f>'[1]TCE - ANEXO III - Preencher'!E107</f>
        <v>EDUARDA CLEIDE DE AGUIAR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 t="str">
        <f>IF('[1]TCE - ANEXO III - Preencher'!H107="","",'[1]TCE - ANEXO III - Preencher'!H107)</f>
        <v>12/2020</v>
      </c>
      <c r="H98" s="14">
        <f>'[1]TCE - ANEXO III - Preencher'!I107</f>
        <v>0</v>
      </c>
      <c r="I98" s="14">
        <f>'[1]TCE - ANEXO III - Preencher'!J107</f>
        <v>183.56</v>
      </c>
      <c r="J98" s="14">
        <f>'[1]TCE - ANEXO III - Preencher'!K107</f>
        <v>0</v>
      </c>
      <c r="K98" s="15">
        <f>'[1]TCE - ANEXO III - Preencher'!L107</f>
        <v>129.83307926800001</v>
      </c>
      <c r="L98" s="15">
        <f>'[1]TCE - ANEXO III - Preencher'!M107</f>
        <v>24.25</v>
      </c>
      <c r="M98" s="15">
        <f t="shared" si="7"/>
        <v>105.58307926800001</v>
      </c>
      <c r="N98" s="15">
        <f>'[1]TCE - ANEXO III - Preencher'!O107</f>
        <v>2.0099999999999998</v>
      </c>
      <c r="O98" s="15">
        <f>'[1]TCE - ANEXO III - Preencher'!P107</f>
        <v>0</v>
      </c>
      <c r="P98" s="16">
        <f t="shared" si="8"/>
        <v>2.0099999999999998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291.153079268</v>
      </c>
    </row>
    <row r="99" spans="1:28" x14ac:dyDescent="0.2">
      <c r="A99" s="8">
        <f>IFERROR(VLOOKUP(B99,'[1]DADOS (OCULTAR)'!$P$3:$R$56,3,0),"")</f>
        <v>10583920000800</v>
      </c>
      <c r="B99" s="9" t="str">
        <f>'[1]TCE - ANEXO III - Preencher'!C108</f>
        <v>HOSPITAL MESTRE VITALINO (COVID-19 CAMPANHA)</v>
      </c>
      <c r="C99" s="10"/>
      <c r="D99" s="11" t="str">
        <f>'[1]TCE - ANEXO III - Preencher'!E108</f>
        <v>EDUARDO CARVALHO SALLES</v>
      </c>
      <c r="E99" s="9" t="str">
        <f>IF('[1]TCE - ANEXO III - Preencher'!F108="4 - Assistência Odontológica","2 - Outros Profissionais da Saúde",'[1]TCE - ANEXO III - Preencher'!F108)</f>
        <v>1 - Médico</v>
      </c>
      <c r="F99" s="12">
        <f>'[1]TCE - ANEXO III - Preencher'!G108</f>
        <v>225140</v>
      </c>
      <c r="G99" s="13" t="str">
        <f>IF('[1]TCE - ANEXO III - Preencher'!H108="","",'[1]TCE - ANEXO III - Preencher'!H108)</f>
        <v>12/2020</v>
      </c>
      <c r="H99" s="14">
        <f>'[1]TCE - ANEXO III - Preencher'!I108</f>
        <v>0</v>
      </c>
      <c r="I99" s="14">
        <f>'[1]TCE - ANEXO III - Preencher'!J108</f>
        <v>343.34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343.34</v>
      </c>
    </row>
    <row r="100" spans="1:28" x14ac:dyDescent="0.2">
      <c r="A100" s="8">
        <f>IFERROR(VLOOKUP(B100,'[1]DADOS (OCULTAR)'!$P$3:$R$56,3,0),"")</f>
        <v>10583920000800</v>
      </c>
      <c r="B100" s="9" t="str">
        <f>'[1]TCE - ANEXO III - Preencher'!C109</f>
        <v>HOSPITAL MESTRE VITALINO (COVID-19 CAMPANHA)</v>
      </c>
      <c r="C100" s="10"/>
      <c r="D100" s="11" t="str">
        <f>'[1]TCE - ANEXO III - Preencher'!E109</f>
        <v>EDUARDO DOS SANTOS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514320</v>
      </c>
      <c r="G100" s="13" t="str">
        <f>IF('[1]TCE - ANEXO III - Preencher'!H109="","",'[1]TCE - ANEXO III - Preencher'!H109)</f>
        <v>12/2020</v>
      </c>
      <c r="H100" s="14">
        <f>'[1]TCE - ANEXO III - Preencher'!I109</f>
        <v>0</v>
      </c>
      <c r="I100" s="14">
        <f>'[1]TCE - ANEXO III - Preencher'!J109</f>
        <v>144.22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2.0099999999999998</v>
      </c>
      <c r="O100" s="15">
        <f>'[1]TCE - ANEXO III - Preencher'!P109</f>
        <v>0</v>
      </c>
      <c r="P100" s="16">
        <f t="shared" si="8"/>
        <v>2.0099999999999998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146.22999999999999</v>
      </c>
    </row>
    <row r="101" spans="1:28" x14ac:dyDescent="0.2">
      <c r="A101" s="8">
        <f>IFERROR(VLOOKUP(B101,'[1]DADOS (OCULTAR)'!$P$3:$R$56,3,0),"")</f>
        <v>10583920000800</v>
      </c>
      <c r="B101" s="9" t="str">
        <f>'[1]TCE - ANEXO III - Preencher'!C110</f>
        <v>HOSPITAL MESTRE VITALINO (COVID-19 CAMPANHA)</v>
      </c>
      <c r="C101" s="10"/>
      <c r="D101" s="11" t="str">
        <f>'[1]TCE - ANEXO III - Preencher'!E110</f>
        <v>EDUARDO FERNANDES DOS SANTOS</v>
      </c>
      <c r="E101" s="9" t="str">
        <f>IF('[1]TCE - ANEXO III - Preencher'!F110="4 - Assistência Odontológica","2 - Outros Profissionais da Saúde",'[1]TCE - ANEXO III - Preencher'!F110)</f>
        <v>1 - Médico</v>
      </c>
      <c r="F101" s="12">
        <f>'[1]TCE - ANEXO III - Preencher'!G110</f>
        <v>225125</v>
      </c>
      <c r="G101" s="13" t="str">
        <f>IF('[1]TCE - ANEXO III - Preencher'!H110="","",'[1]TCE - ANEXO III - Preencher'!H110)</f>
        <v>12/2020</v>
      </c>
      <c r="H101" s="14">
        <f>'[1]TCE - ANEXO III - Preencher'!I110</f>
        <v>0</v>
      </c>
      <c r="I101" s="14">
        <f>'[1]TCE - ANEXO III - Preencher'!J110</f>
        <v>1159.77</v>
      </c>
      <c r="J101" s="14">
        <f>'[1]TCE - ANEXO III - Preencher'!K110</f>
        <v>0</v>
      </c>
      <c r="K101" s="15">
        <f>'[1]TCE - ANEXO III - Preencher'!L110</f>
        <v>129.83307926800001</v>
      </c>
      <c r="L101" s="15">
        <f>'[1]TCE - ANEXO III - Preencher'!M110</f>
        <v>2.75</v>
      </c>
      <c r="M101" s="15">
        <f t="shared" si="7"/>
        <v>127.08307926800001</v>
      </c>
      <c r="N101" s="15">
        <f>'[1]TCE - ANEXO III - Preencher'!O110</f>
        <v>6.15</v>
      </c>
      <c r="O101" s="15">
        <f>'[1]TCE - ANEXO III - Preencher'!P110</f>
        <v>1.23</v>
      </c>
      <c r="P101" s="16">
        <f t="shared" si="8"/>
        <v>4.92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1291.7730792679999</v>
      </c>
    </row>
    <row r="102" spans="1:28" x14ac:dyDescent="0.2">
      <c r="A102" s="8">
        <f>IFERROR(VLOOKUP(B102,'[1]DADOS (OCULTAR)'!$P$3:$R$56,3,0),"")</f>
        <v>10583920000800</v>
      </c>
      <c r="B102" s="9" t="str">
        <f>'[1]TCE - ANEXO III - Preencher'!C111</f>
        <v>HOSPITAL MESTRE VITALINO (COVID-19 CAMPANHA)</v>
      </c>
      <c r="C102" s="10"/>
      <c r="D102" s="11" t="str">
        <f>'[1]TCE - ANEXO III - Preencher'!E111</f>
        <v>EDUARDO PONTES MIRANDA</v>
      </c>
      <c r="E102" s="9" t="str">
        <f>IF('[1]TCE - ANEXO III - Preencher'!F111="4 - Assistência Odontológica","2 - Outros Profissionais da Saúde",'[1]TCE - ANEXO III - Preencher'!F111)</f>
        <v>1 - Médico</v>
      </c>
      <c r="F102" s="12">
        <f>'[1]TCE - ANEXO III - Preencher'!G111</f>
        <v>225125</v>
      </c>
      <c r="G102" s="13" t="str">
        <f>IF('[1]TCE - ANEXO III - Preencher'!H111="","",'[1]TCE - ANEXO III - Preencher'!H111)</f>
        <v>12/2020</v>
      </c>
      <c r="H102" s="14">
        <f>'[1]TCE - ANEXO III - Preencher'!I111</f>
        <v>0</v>
      </c>
      <c r="I102" s="14">
        <f>'[1]TCE - ANEXO III - Preencher'!J111</f>
        <v>456.61</v>
      </c>
      <c r="J102" s="14">
        <f>'[1]TCE - ANEXO III - Preencher'!K111</f>
        <v>0</v>
      </c>
      <c r="K102" s="15">
        <f>'[1]TCE - ANEXO III - Preencher'!L111</f>
        <v>129.83307926800001</v>
      </c>
      <c r="L102" s="15">
        <f>'[1]TCE - ANEXO III - Preencher'!M111</f>
        <v>1.19</v>
      </c>
      <c r="M102" s="15">
        <f t="shared" si="7"/>
        <v>128.64307926800001</v>
      </c>
      <c r="N102" s="15">
        <f>'[1]TCE - ANEXO III - Preencher'!O111</f>
        <v>6.15</v>
      </c>
      <c r="O102" s="15">
        <f>'[1]TCE - ANEXO III - Preencher'!P111</f>
        <v>1.23</v>
      </c>
      <c r="P102" s="16">
        <f t="shared" si="8"/>
        <v>4.92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590.17307926799992</v>
      </c>
    </row>
    <row r="103" spans="1:28" x14ac:dyDescent="0.2">
      <c r="A103" s="8">
        <f>IFERROR(VLOOKUP(B103,'[1]DADOS (OCULTAR)'!$P$3:$R$56,3,0),"")</f>
        <v>10583920000800</v>
      </c>
      <c r="B103" s="9" t="str">
        <f>'[1]TCE - ANEXO III - Preencher'!C112</f>
        <v>HOSPITAL MESTRE VITALINO (COVID-19 CAMPANHA)</v>
      </c>
      <c r="C103" s="10"/>
      <c r="D103" s="11" t="str">
        <f>'[1]TCE - ANEXO III - Preencher'!E112</f>
        <v>EDVALDO CICERO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322205</v>
      </c>
      <c r="G103" s="13" t="str">
        <f>IF('[1]TCE - ANEXO III - Preencher'!H112="","",'[1]TCE - ANEXO III - Preencher'!H112)</f>
        <v>12/2020</v>
      </c>
      <c r="H103" s="14">
        <f>'[1]TCE - ANEXO III - Preencher'!I112</f>
        <v>0</v>
      </c>
      <c r="I103" s="14">
        <f>'[1]TCE - ANEXO III - Preencher'!J112</f>
        <v>189.52</v>
      </c>
      <c r="J103" s="14">
        <f>'[1]TCE - ANEXO III - Preencher'!K112</f>
        <v>0</v>
      </c>
      <c r="K103" s="15">
        <f>'[1]TCE - ANEXO III - Preencher'!L112</f>
        <v>129.83307926800001</v>
      </c>
      <c r="L103" s="15">
        <f>'[1]TCE - ANEXO III - Preencher'!M112</f>
        <v>24.25</v>
      </c>
      <c r="M103" s="15">
        <f t="shared" si="7"/>
        <v>105.58307926800001</v>
      </c>
      <c r="N103" s="15">
        <f>'[1]TCE - ANEXO III - Preencher'!O112</f>
        <v>2.0099999999999998</v>
      </c>
      <c r="O103" s="15">
        <f>'[1]TCE - ANEXO III - Preencher'!P112</f>
        <v>0</v>
      </c>
      <c r="P103" s="16">
        <f t="shared" si="8"/>
        <v>2.0099999999999998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297.11307926799998</v>
      </c>
    </row>
    <row r="104" spans="1:28" x14ac:dyDescent="0.2">
      <c r="A104" s="8">
        <f>IFERROR(VLOOKUP(B104,'[1]DADOS (OCULTAR)'!$P$3:$R$56,3,0),"")</f>
        <v>10583920000800</v>
      </c>
      <c r="B104" s="9" t="str">
        <f>'[1]TCE - ANEXO III - Preencher'!C113</f>
        <v>HOSPITAL MESTRE VITALINO (COVID-19 CAMPANHA)</v>
      </c>
      <c r="C104" s="10"/>
      <c r="D104" s="11" t="str">
        <f>'[1]TCE - ANEXO III - Preencher'!E113</f>
        <v>ELAINE CANDIDO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322205</v>
      </c>
      <c r="G104" s="13" t="str">
        <f>IF('[1]TCE - ANEXO III - Preencher'!H113="","",'[1]TCE - ANEXO III - Preencher'!H113)</f>
        <v>12/2020</v>
      </c>
      <c r="H104" s="14">
        <f>'[1]TCE - ANEXO III - Preencher'!I113</f>
        <v>0</v>
      </c>
      <c r="I104" s="14">
        <f>'[1]TCE - ANEXO III - Preencher'!J113</f>
        <v>171.2</v>
      </c>
      <c r="J104" s="14">
        <f>'[1]TCE - ANEXO III - Preencher'!K113</f>
        <v>0</v>
      </c>
      <c r="K104" s="15">
        <f>'[1]TCE - ANEXO III - Preencher'!L113</f>
        <v>129.83307926800001</v>
      </c>
      <c r="L104" s="15">
        <f>'[1]TCE - ANEXO III - Preencher'!M113</f>
        <v>24.25</v>
      </c>
      <c r="M104" s="15">
        <f t="shared" si="7"/>
        <v>105.58307926800001</v>
      </c>
      <c r="N104" s="15">
        <f>'[1]TCE - ANEXO III - Preencher'!O113</f>
        <v>2.0099999999999998</v>
      </c>
      <c r="O104" s="15">
        <f>'[1]TCE - ANEXO III - Preencher'!P113</f>
        <v>0</v>
      </c>
      <c r="P104" s="16">
        <f t="shared" si="8"/>
        <v>2.0099999999999998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278.79307926799999</v>
      </c>
    </row>
    <row r="105" spans="1:28" x14ac:dyDescent="0.2">
      <c r="A105" s="8">
        <f>IFERROR(VLOOKUP(B105,'[1]DADOS (OCULTAR)'!$P$3:$R$56,3,0),"")</f>
        <v>10583920000800</v>
      </c>
      <c r="B105" s="9" t="str">
        <f>'[1]TCE - ANEXO III - Preencher'!C114</f>
        <v>HOSPITAL MESTRE VITALINO (COVID-19 CAMPANHA)</v>
      </c>
      <c r="C105" s="10"/>
      <c r="D105" s="11" t="str">
        <f>'[1]TCE - ANEXO III - Preencher'!E114</f>
        <v>ELAINE DE LIMA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 t="str">
        <f>IF('[1]TCE - ANEXO III - Preencher'!H114="","",'[1]TCE - ANEXO III - Preencher'!H114)</f>
        <v>12/2020</v>
      </c>
      <c r="H105" s="14">
        <f>'[1]TCE - ANEXO III - Preencher'!I114</f>
        <v>0</v>
      </c>
      <c r="I105" s="14">
        <f>'[1]TCE - ANEXO III - Preencher'!J114</f>
        <v>194.53</v>
      </c>
      <c r="J105" s="14">
        <f>'[1]TCE - ANEXO III - Preencher'!K114</f>
        <v>0</v>
      </c>
      <c r="K105" s="15">
        <f>'[1]TCE - ANEXO III - Preencher'!L114</f>
        <v>129.83307926800001</v>
      </c>
      <c r="L105" s="15">
        <f>'[1]TCE - ANEXO III - Preencher'!M114</f>
        <v>24.25</v>
      </c>
      <c r="M105" s="15">
        <f t="shared" si="7"/>
        <v>105.58307926800001</v>
      </c>
      <c r="N105" s="15">
        <f>'[1]TCE - ANEXO III - Preencher'!O114</f>
        <v>2.0099999999999998</v>
      </c>
      <c r="O105" s="15">
        <f>'[1]TCE - ANEXO III - Preencher'!P114</f>
        <v>0</v>
      </c>
      <c r="P105" s="16">
        <f t="shared" si="8"/>
        <v>2.0099999999999998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66.11</v>
      </c>
      <c r="U105" s="15">
        <f>'[1]TCE - ANEXO III - Preencher'!V114</f>
        <v>0</v>
      </c>
      <c r="V105" s="16">
        <f t="shared" si="10"/>
        <v>66.11</v>
      </c>
      <c r="W105" s="17" t="str">
        <f>IF('[1]TCE - ANEXO III - Preencher'!X114="","",'[1]TCE - ANEXO III - Preencher'!X114)</f>
        <v>AUX. CRECHE I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368.23307926799998</v>
      </c>
    </row>
    <row r="106" spans="1:28" x14ac:dyDescent="0.2">
      <c r="A106" s="8">
        <f>IFERROR(VLOOKUP(B106,'[1]DADOS (OCULTAR)'!$P$3:$R$56,3,0),"")</f>
        <v>10583920000800</v>
      </c>
      <c r="B106" s="9" t="str">
        <f>'[1]TCE - ANEXO III - Preencher'!C115</f>
        <v>HOSPITAL MESTRE VITALINO (COVID-19 CAMPANHA)</v>
      </c>
      <c r="C106" s="10"/>
      <c r="D106" s="11" t="str">
        <f>'[1]TCE - ANEXO III - Preencher'!E115</f>
        <v>ELAYNE CRISTINA DE ANDRADE B ALBUQUERQUE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 t="str">
        <f>IF('[1]TCE - ANEXO III - Preencher'!H115="","",'[1]TCE - ANEXO III - Preencher'!H115)</f>
        <v>12/2020</v>
      </c>
      <c r="H106" s="14">
        <f>'[1]TCE - ANEXO III - Preencher'!I115</f>
        <v>0</v>
      </c>
      <c r="I106" s="14">
        <f>'[1]TCE - ANEXO III - Preencher'!J115</f>
        <v>255.05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2.0099999999999998</v>
      </c>
      <c r="O106" s="15">
        <f>'[1]TCE - ANEXO III - Preencher'!P115</f>
        <v>0</v>
      </c>
      <c r="P106" s="16">
        <f t="shared" si="8"/>
        <v>2.0099999999999998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257.06</v>
      </c>
    </row>
    <row r="107" spans="1:28" x14ac:dyDescent="0.2">
      <c r="A107" s="8">
        <f>IFERROR(VLOOKUP(B107,'[1]DADOS (OCULTAR)'!$P$3:$R$56,3,0),"")</f>
        <v>10583920000800</v>
      </c>
      <c r="B107" s="9" t="str">
        <f>'[1]TCE - ANEXO III - Preencher'!C116</f>
        <v>HOSPITAL MESTRE VITALINO (COVID-19 CAMPANHA)</v>
      </c>
      <c r="C107" s="10"/>
      <c r="D107" s="11" t="str">
        <f>'[1]TCE - ANEXO III - Preencher'!E116</f>
        <v>ELAYSE DANIELLE OLIVEIRA MERGULHAO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410105</v>
      </c>
      <c r="G107" s="13" t="str">
        <f>IF('[1]TCE - ANEXO III - Preencher'!H116="","",'[1]TCE - ANEXO III - Preencher'!H116)</f>
        <v>12/2020</v>
      </c>
      <c r="H107" s="14">
        <f>'[1]TCE - ANEXO III - Preencher'!I116</f>
        <v>0</v>
      </c>
      <c r="I107" s="14">
        <f>'[1]TCE - ANEXO III - Preencher'!J116</f>
        <v>310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310</v>
      </c>
    </row>
    <row r="108" spans="1:28" x14ac:dyDescent="0.2">
      <c r="A108" s="8">
        <f>IFERROR(VLOOKUP(B108,'[1]DADOS (OCULTAR)'!$P$3:$R$56,3,0),"")</f>
        <v>10583920000800</v>
      </c>
      <c r="B108" s="9" t="str">
        <f>'[1]TCE - ANEXO III - Preencher'!C117</f>
        <v>HOSPITAL MESTRE VITALINO (COVID-19 CAMPANHA)</v>
      </c>
      <c r="C108" s="10"/>
      <c r="D108" s="11" t="str">
        <f>'[1]TCE - ANEXO III - Preencher'!E117</f>
        <v>ELISANGELA BEATRIZ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 t="str">
        <f>IF('[1]TCE - ANEXO III - Preencher'!H117="","",'[1]TCE - ANEXO III - Preencher'!H117)</f>
        <v>12/2020</v>
      </c>
      <c r="H108" s="14">
        <f>'[1]TCE - ANEXO III - Preencher'!I117</f>
        <v>0</v>
      </c>
      <c r="I108" s="14">
        <f>'[1]TCE - ANEXO III - Preencher'!J117</f>
        <v>186.95</v>
      </c>
      <c r="J108" s="14">
        <f>'[1]TCE - ANEXO III - Preencher'!K117</f>
        <v>0</v>
      </c>
      <c r="K108" s="15">
        <f>'[1]TCE - ANEXO III - Preencher'!L117</f>
        <v>129.83307926800001</v>
      </c>
      <c r="L108" s="15">
        <f>'[1]TCE - ANEXO III - Preencher'!M117</f>
        <v>24.25</v>
      </c>
      <c r="M108" s="15">
        <f t="shared" si="7"/>
        <v>105.58307926800001</v>
      </c>
      <c r="N108" s="15">
        <f>'[1]TCE - ANEXO III - Preencher'!O117</f>
        <v>2.0099999999999998</v>
      </c>
      <c r="O108" s="15">
        <f>'[1]TCE - ANEXO III - Preencher'!P117</f>
        <v>0</v>
      </c>
      <c r="P108" s="16">
        <f t="shared" si="8"/>
        <v>2.0099999999999998</v>
      </c>
      <c r="Q108" s="15">
        <f>'[1]TCE - ANEXO III - Preencher'!R117</f>
        <v>105.6</v>
      </c>
      <c r="R108" s="15">
        <f>'[1]TCE - ANEXO III - Preencher'!S117</f>
        <v>72.739999999999995</v>
      </c>
      <c r="S108" s="16">
        <f t="shared" si="9"/>
        <v>32.86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327.403079268</v>
      </c>
    </row>
    <row r="109" spans="1:28" x14ac:dyDescent="0.2">
      <c r="A109" s="8">
        <f>IFERROR(VLOOKUP(B109,'[1]DADOS (OCULTAR)'!$P$3:$R$56,3,0),"")</f>
        <v>10583920000800</v>
      </c>
      <c r="B109" s="9" t="str">
        <f>'[1]TCE - ANEXO III - Preencher'!C118</f>
        <v>HOSPITAL MESTRE VITALINO (COVID-19 CAMPANHA)</v>
      </c>
      <c r="C109" s="10"/>
      <c r="D109" s="11" t="str">
        <f>'[1]TCE - ANEXO III - Preencher'!E118</f>
        <v>ELIZABETH TUANE DE LIMA ALVES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322205</v>
      </c>
      <c r="G109" s="13" t="str">
        <f>IF('[1]TCE - ANEXO III - Preencher'!H118="","",'[1]TCE - ANEXO III - Preencher'!H118)</f>
        <v>12/2020</v>
      </c>
      <c r="H109" s="14">
        <f>'[1]TCE - ANEXO III - Preencher'!I118</f>
        <v>0</v>
      </c>
      <c r="I109" s="14">
        <f>'[1]TCE - ANEXO III - Preencher'!J118</f>
        <v>182.53</v>
      </c>
      <c r="J109" s="14">
        <f>'[1]TCE - ANEXO III - Preencher'!K118</f>
        <v>0</v>
      </c>
      <c r="K109" s="15">
        <f>'[1]TCE - ANEXO III - Preencher'!L118</f>
        <v>129.83307926800001</v>
      </c>
      <c r="L109" s="15">
        <f>'[1]TCE - ANEXO III - Preencher'!M118</f>
        <v>24.25</v>
      </c>
      <c r="M109" s="15">
        <f t="shared" si="7"/>
        <v>105.58307926800001</v>
      </c>
      <c r="N109" s="15">
        <f>'[1]TCE - ANEXO III - Preencher'!O118</f>
        <v>2.0099999999999998</v>
      </c>
      <c r="O109" s="15">
        <f>'[1]TCE - ANEXO III - Preencher'!P118</f>
        <v>0</v>
      </c>
      <c r="P109" s="16">
        <f t="shared" si="8"/>
        <v>2.0099999999999998</v>
      </c>
      <c r="Q109" s="15">
        <f>'[1]TCE - ANEXO III - Preencher'!R118</f>
        <v>105.6</v>
      </c>
      <c r="R109" s="15">
        <f>'[1]TCE - ANEXO III - Preencher'!S118</f>
        <v>72.739999999999995</v>
      </c>
      <c r="S109" s="16">
        <f t="shared" si="9"/>
        <v>32.86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322.98307926799998</v>
      </c>
    </row>
    <row r="110" spans="1:28" x14ac:dyDescent="0.2">
      <c r="A110" s="8">
        <f>IFERROR(VLOOKUP(B110,'[1]DADOS (OCULTAR)'!$P$3:$R$56,3,0),"")</f>
        <v>10583920000800</v>
      </c>
      <c r="B110" s="9" t="str">
        <f>'[1]TCE - ANEXO III - Preencher'!C119</f>
        <v>HOSPITAL MESTRE VITALINO (COVID-19 CAMPANHA)</v>
      </c>
      <c r="C110" s="10"/>
      <c r="D110" s="11" t="str">
        <f>'[1]TCE - ANEXO III - Preencher'!E119</f>
        <v>ELLEN JOANA DE SOUZA VIANA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322205</v>
      </c>
      <c r="G110" s="13" t="str">
        <f>IF('[1]TCE - ANEXO III - Preencher'!H119="","",'[1]TCE - ANEXO III - Preencher'!H119)</f>
        <v>12/2020</v>
      </c>
      <c r="H110" s="14">
        <f>'[1]TCE - ANEXO III - Preencher'!I119</f>
        <v>0</v>
      </c>
      <c r="I110" s="14">
        <f>'[1]TCE - ANEXO III - Preencher'!J119</f>
        <v>221.01</v>
      </c>
      <c r="J110" s="14">
        <f>'[1]TCE - ANEXO III - Preencher'!K119</f>
        <v>0</v>
      </c>
      <c r="K110" s="15">
        <f>'[1]TCE - ANEXO III - Preencher'!L119</f>
        <v>129.83307926800001</v>
      </c>
      <c r="L110" s="15">
        <f>'[1]TCE - ANEXO III - Preencher'!M119</f>
        <v>24.25</v>
      </c>
      <c r="M110" s="15">
        <f t="shared" si="7"/>
        <v>105.58307926800001</v>
      </c>
      <c r="N110" s="15">
        <f>'[1]TCE - ANEXO III - Preencher'!O119</f>
        <v>2.0099999999999998</v>
      </c>
      <c r="O110" s="15">
        <f>'[1]TCE - ANEXO III - Preencher'!P119</f>
        <v>0</v>
      </c>
      <c r="P110" s="16">
        <f t="shared" si="8"/>
        <v>2.0099999999999998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328.60307926799999</v>
      </c>
    </row>
    <row r="111" spans="1:28" x14ac:dyDescent="0.2">
      <c r="A111" s="8">
        <f>IFERROR(VLOOKUP(B111,'[1]DADOS (OCULTAR)'!$P$3:$R$56,3,0),"")</f>
        <v>10583920000800</v>
      </c>
      <c r="B111" s="9" t="str">
        <f>'[1]TCE - ANEXO III - Preencher'!C120</f>
        <v>HOSPITAL MESTRE VITALINO (COVID-19 CAMPANHA)</v>
      </c>
      <c r="C111" s="10"/>
      <c r="D111" s="11" t="str">
        <f>'[1]TCE - ANEXO III - Preencher'!E120</f>
        <v>EMANUELE SANTOS GOMES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 t="str">
        <f>IF('[1]TCE - ANEXO III - Preencher'!H120="","",'[1]TCE - ANEXO III - Preencher'!H120)</f>
        <v>12/2020</v>
      </c>
      <c r="H111" s="14">
        <f>'[1]TCE - ANEXO III - Preencher'!I120</f>
        <v>0</v>
      </c>
      <c r="I111" s="14">
        <f>'[1]TCE - ANEXO III - Preencher'!J120</f>
        <v>201.13</v>
      </c>
      <c r="J111" s="14">
        <f>'[1]TCE - ANEXO III - Preencher'!K120</f>
        <v>0</v>
      </c>
      <c r="K111" s="15">
        <f>'[1]TCE - ANEXO III - Preencher'!L120</f>
        <v>129.83307926800001</v>
      </c>
      <c r="L111" s="15">
        <f>'[1]TCE - ANEXO III - Preencher'!M120</f>
        <v>24.25</v>
      </c>
      <c r="M111" s="15">
        <f t="shared" si="7"/>
        <v>105.58307926800001</v>
      </c>
      <c r="N111" s="15">
        <f>'[1]TCE - ANEXO III - Preencher'!O120</f>
        <v>2.0099999999999998</v>
      </c>
      <c r="O111" s="15">
        <f>'[1]TCE - ANEXO III - Preencher'!P120</f>
        <v>0</v>
      </c>
      <c r="P111" s="16">
        <f t="shared" si="8"/>
        <v>2.0099999999999998</v>
      </c>
      <c r="Q111" s="15">
        <f>'[1]TCE - ANEXO III - Preencher'!R120</f>
        <v>211.2</v>
      </c>
      <c r="R111" s="15">
        <f>'[1]TCE - ANEXO III - Preencher'!S120</f>
        <v>72.739999999999995</v>
      </c>
      <c r="S111" s="16">
        <f t="shared" si="9"/>
        <v>138.45999999999998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447.18307926799997</v>
      </c>
    </row>
    <row r="112" spans="1:28" x14ac:dyDescent="0.2">
      <c r="A112" s="8">
        <f>IFERROR(VLOOKUP(B112,'[1]DADOS (OCULTAR)'!$P$3:$R$56,3,0),"")</f>
        <v>10583920000800</v>
      </c>
      <c r="B112" s="9" t="str">
        <f>'[1]TCE - ANEXO III - Preencher'!C121</f>
        <v>HOSPITAL MESTRE VITALINO (COVID-19 CAMPANHA)</v>
      </c>
      <c r="C112" s="10"/>
      <c r="D112" s="11" t="str">
        <f>'[1]TCE - ANEXO III - Preencher'!E121</f>
        <v>EMERSON ROMARIO DA SILVA BARRETO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515110</v>
      </c>
      <c r="G112" s="13" t="str">
        <f>IF('[1]TCE - ANEXO III - Preencher'!H121="","",'[1]TCE - ANEXO III - Preencher'!H121)</f>
        <v>12/2020</v>
      </c>
      <c r="H112" s="14">
        <f>'[1]TCE - ANEXO III - Preencher'!I121</f>
        <v>0</v>
      </c>
      <c r="I112" s="14">
        <f>'[1]TCE - ANEXO III - Preencher'!J121</f>
        <v>97.73</v>
      </c>
      <c r="J112" s="14">
        <f>'[1]TCE - ANEXO III - Preencher'!K121</f>
        <v>0</v>
      </c>
      <c r="K112" s="15">
        <f>'[1]TCE - ANEXO III - Preencher'!L121</f>
        <v>129.83307926800001</v>
      </c>
      <c r="L112" s="15">
        <f>'[1]TCE - ANEXO III - Preencher'!M121</f>
        <v>11.87</v>
      </c>
      <c r="M112" s="15">
        <f t="shared" si="7"/>
        <v>117.963079268</v>
      </c>
      <c r="N112" s="15">
        <f>'[1]TCE - ANEXO III - Preencher'!O121</f>
        <v>2.0099999999999998</v>
      </c>
      <c r="O112" s="15">
        <f>'[1]TCE - ANEXO III - Preencher'!P121</f>
        <v>0</v>
      </c>
      <c r="P112" s="16">
        <f t="shared" si="8"/>
        <v>2.0099999999999998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217.70307926800001</v>
      </c>
    </row>
    <row r="113" spans="1:28" x14ac:dyDescent="0.2">
      <c r="A113" s="8">
        <f>IFERROR(VLOOKUP(B113,'[1]DADOS (OCULTAR)'!$P$3:$R$56,3,0),"")</f>
        <v>10583920000800</v>
      </c>
      <c r="B113" s="9" t="str">
        <f>'[1]TCE - ANEXO III - Preencher'!C122</f>
        <v>HOSPITAL MESTRE VITALINO (COVID-19 CAMPANHA)</v>
      </c>
      <c r="C113" s="10"/>
      <c r="D113" s="11" t="str">
        <f>'[1]TCE - ANEXO III - Preencher'!E122</f>
        <v>ERICKSON MAGNO PEREIRA</v>
      </c>
      <c r="E113" s="9" t="str">
        <f>IF('[1]TCE - ANEXO III - Preencher'!F122="4 - Assistência Odontológica","2 - Outros Profissionais da Saúde",'[1]TCE - ANEXO III - Preencher'!F122)</f>
        <v>1 - Médico</v>
      </c>
      <c r="F113" s="12">
        <f>'[1]TCE - ANEXO III - Preencher'!G122</f>
        <v>225150</v>
      </c>
      <c r="G113" s="13" t="str">
        <f>IF('[1]TCE - ANEXO III - Preencher'!H122="","",'[1]TCE - ANEXO III - Preencher'!H122)</f>
        <v>12/2020</v>
      </c>
      <c r="H113" s="14">
        <f>'[1]TCE - ANEXO III - Preencher'!I122</f>
        <v>0</v>
      </c>
      <c r="I113" s="14">
        <f>'[1]TCE - ANEXO III - Preencher'!J122</f>
        <v>742.74</v>
      </c>
      <c r="J113" s="14">
        <f>'[1]TCE - ANEXO III - Preencher'!K122</f>
        <v>0</v>
      </c>
      <c r="K113" s="15">
        <f>'[1]TCE - ANEXO III - Preencher'!L122</f>
        <v>129.83307926800001</v>
      </c>
      <c r="L113" s="15">
        <f>'[1]TCE - ANEXO III - Preencher'!M122</f>
        <v>1.55</v>
      </c>
      <c r="M113" s="15">
        <f t="shared" si="7"/>
        <v>128.28307926799999</v>
      </c>
      <c r="N113" s="15">
        <f>'[1]TCE - ANEXO III - Preencher'!O122</f>
        <v>6.15</v>
      </c>
      <c r="O113" s="15">
        <f>'[1]TCE - ANEXO III - Preencher'!P122</f>
        <v>1.23</v>
      </c>
      <c r="P113" s="16">
        <f t="shared" si="8"/>
        <v>4.92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875.94307926799991</v>
      </c>
    </row>
    <row r="114" spans="1:28" x14ac:dyDescent="0.2">
      <c r="A114" s="8">
        <f>IFERROR(VLOOKUP(B114,'[1]DADOS (OCULTAR)'!$P$3:$R$56,3,0),"")</f>
        <v>10583920000800</v>
      </c>
      <c r="B114" s="9" t="str">
        <f>'[1]TCE - ANEXO III - Preencher'!C123</f>
        <v>HOSPITAL MESTRE VITALINO (COVID-19 CAMPANHA)</v>
      </c>
      <c r="C114" s="10"/>
      <c r="D114" s="11" t="str">
        <f>'[1]TCE - ANEXO III - Preencher'!E123</f>
        <v>ERINETE VITAL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223505</v>
      </c>
      <c r="G114" s="13" t="str">
        <f>IF('[1]TCE - ANEXO III - Preencher'!H123="","",'[1]TCE - ANEXO III - Preencher'!H123)</f>
        <v>12/2020</v>
      </c>
      <c r="H114" s="14">
        <f>'[1]TCE - ANEXO III - Preencher'!I123</f>
        <v>0</v>
      </c>
      <c r="I114" s="14">
        <f>'[1]TCE - ANEXO III - Preencher'!J123</f>
        <v>301.25</v>
      </c>
      <c r="J114" s="14">
        <f>'[1]TCE - ANEXO III - Preencher'!K123</f>
        <v>0</v>
      </c>
      <c r="K114" s="15">
        <f>'[1]TCE - ANEXO III - Preencher'!L123</f>
        <v>129.83307926800001</v>
      </c>
      <c r="L114" s="15">
        <f>'[1]TCE - ANEXO III - Preencher'!M123</f>
        <v>2.66</v>
      </c>
      <c r="M114" s="15">
        <f t="shared" si="7"/>
        <v>127.17307926800001</v>
      </c>
      <c r="N114" s="15">
        <f>'[1]TCE - ANEXO III - Preencher'!O123</f>
        <v>1.68</v>
      </c>
      <c r="O114" s="15">
        <f>'[1]TCE - ANEXO III - Preencher'!P123</f>
        <v>0</v>
      </c>
      <c r="P114" s="16">
        <f t="shared" si="8"/>
        <v>1.68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430.10307926800004</v>
      </c>
    </row>
    <row r="115" spans="1:28" x14ac:dyDescent="0.2">
      <c r="A115" s="8">
        <f>IFERROR(VLOOKUP(B115,'[1]DADOS (OCULTAR)'!$P$3:$R$56,3,0),"")</f>
        <v>10583920000800</v>
      </c>
      <c r="B115" s="9" t="str">
        <f>'[1]TCE - ANEXO III - Preencher'!C124</f>
        <v>HOSPITAL MESTRE VITALINO (COVID-19 CAMPANHA)</v>
      </c>
      <c r="C115" s="10"/>
      <c r="D115" s="11" t="str">
        <f>'[1]TCE - ANEXO III - Preencher'!E124</f>
        <v>ERIVAN DE SOUSA ALVES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782320</v>
      </c>
      <c r="G115" s="13" t="str">
        <f>IF('[1]TCE - ANEXO III - Preencher'!H124="","",'[1]TCE - ANEXO III - Preencher'!H124)</f>
        <v>12/2020</v>
      </c>
      <c r="H115" s="14">
        <f>'[1]TCE - ANEXO III - Preencher'!I124</f>
        <v>0</v>
      </c>
      <c r="I115" s="14">
        <f>'[1]TCE - ANEXO III - Preencher'!J124</f>
        <v>164.45</v>
      </c>
      <c r="J115" s="14">
        <f>'[1]TCE - ANEXO III - Preencher'!K124</f>
        <v>0</v>
      </c>
      <c r="K115" s="15">
        <f>'[1]TCE - ANEXO III - Preencher'!L124</f>
        <v>129.83307926800001</v>
      </c>
      <c r="L115" s="15">
        <f>'[1]TCE - ANEXO III - Preencher'!M124</f>
        <v>27.9</v>
      </c>
      <c r="M115" s="15">
        <f t="shared" si="7"/>
        <v>101.933079268</v>
      </c>
      <c r="N115" s="15">
        <f>'[1]TCE - ANEXO III - Preencher'!O124</f>
        <v>3.65</v>
      </c>
      <c r="O115" s="15">
        <f>'[1]TCE - ANEXO III - Preencher'!P124</f>
        <v>0</v>
      </c>
      <c r="P115" s="16">
        <f t="shared" si="8"/>
        <v>3.65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270.03307926799994</v>
      </c>
    </row>
    <row r="116" spans="1:28" x14ac:dyDescent="0.2">
      <c r="A116" s="8">
        <f>IFERROR(VLOOKUP(B116,'[1]DADOS (OCULTAR)'!$P$3:$R$56,3,0),"")</f>
        <v>10583920000800</v>
      </c>
      <c r="B116" s="9" t="str">
        <f>'[1]TCE - ANEXO III - Preencher'!C125</f>
        <v>HOSPITAL MESTRE VITALINO (COVID-19 CAMPANHA)</v>
      </c>
      <c r="C116" s="10"/>
      <c r="D116" s="11" t="str">
        <f>'[1]TCE - ANEXO III - Preencher'!E125</f>
        <v>EVANDI JOAO DA LUZ JUNIOR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514320</v>
      </c>
      <c r="G116" s="13" t="str">
        <f>IF('[1]TCE - ANEXO III - Preencher'!H125="","",'[1]TCE - ANEXO III - Preencher'!H125)</f>
        <v>12/2020</v>
      </c>
      <c r="H116" s="14">
        <f>'[1]TCE - ANEXO III - Preencher'!I125</f>
        <v>0</v>
      </c>
      <c r="I116" s="14">
        <f>'[1]TCE - ANEXO III - Preencher'!J125</f>
        <v>158.66999999999999</v>
      </c>
      <c r="J116" s="14">
        <f>'[1]TCE - ANEXO III - Preencher'!K125</f>
        <v>0</v>
      </c>
      <c r="K116" s="15">
        <f>'[1]TCE - ANEXO III - Preencher'!L125</f>
        <v>129.83307926800001</v>
      </c>
      <c r="L116" s="15">
        <f>'[1]TCE - ANEXO III - Preencher'!M125</f>
        <v>20.95</v>
      </c>
      <c r="M116" s="15">
        <f t="shared" si="7"/>
        <v>108.883079268</v>
      </c>
      <c r="N116" s="15">
        <f>'[1]TCE - ANEXO III - Preencher'!O125</f>
        <v>2.0099999999999998</v>
      </c>
      <c r="O116" s="15">
        <f>'[1]TCE - ANEXO III - Preencher'!P125</f>
        <v>0</v>
      </c>
      <c r="P116" s="16">
        <f t="shared" si="8"/>
        <v>2.0099999999999998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269.56307926799997</v>
      </c>
    </row>
    <row r="117" spans="1:28" x14ac:dyDescent="0.2">
      <c r="A117" s="8">
        <f>IFERROR(VLOOKUP(B117,'[1]DADOS (OCULTAR)'!$P$3:$R$56,3,0),"")</f>
        <v>10583920000800</v>
      </c>
      <c r="B117" s="9" t="str">
        <f>'[1]TCE - ANEXO III - Preencher'!C126</f>
        <v>HOSPITAL MESTRE VITALINO (COVID-19 CAMPANHA)</v>
      </c>
      <c r="C117" s="10"/>
      <c r="D117" s="11" t="str">
        <f>'[1]TCE - ANEXO III - Preencher'!E126</f>
        <v>EVERTON ALVES DE OLIVEIRA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517410</v>
      </c>
      <c r="G117" s="13" t="str">
        <f>IF('[1]TCE - ANEXO III - Preencher'!H126="","",'[1]TCE - ANEXO III - Preencher'!H126)</f>
        <v>12/2020</v>
      </c>
      <c r="H117" s="14">
        <f>'[1]TCE - ANEXO III - Preencher'!I126</f>
        <v>0</v>
      </c>
      <c r="I117" s="14">
        <f>'[1]TCE - ANEXO III - Preencher'!J126</f>
        <v>147.66999999999999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2.0099999999999998</v>
      </c>
      <c r="O117" s="15">
        <f>'[1]TCE - ANEXO III - Preencher'!P126</f>
        <v>0</v>
      </c>
      <c r="P117" s="16">
        <f t="shared" si="8"/>
        <v>2.0099999999999998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149.67999999999998</v>
      </c>
    </row>
    <row r="118" spans="1:28" x14ac:dyDescent="0.2">
      <c r="A118" s="8">
        <f>IFERROR(VLOOKUP(B118,'[1]DADOS (OCULTAR)'!$P$3:$R$56,3,0),"")</f>
        <v>10583920000800</v>
      </c>
      <c r="B118" s="9" t="str">
        <f>'[1]TCE - ANEXO III - Preencher'!C127</f>
        <v>HOSPITAL MESTRE VITALINO (COVID-19 CAMPANHA)</v>
      </c>
      <c r="C118" s="10"/>
      <c r="D118" s="11" t="str">
        <f>'[1]TCE - ANEXO III - Preencher'!E127</f>
        <v>EVERTON MONTEIRO DO NASCIMENTO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515110</v>
      </c>
      <c r="G118" s="13" t="str">
        <f>IF('[1]TCE - ANEXO III - Preencher'!H127="","",'[1]TCE - ANEXO III - Preencher'!H127)</f>
        <v>12/2020</v>
      </c>
      <c r="H118" s="14">
        <f>'[1]TCE - ANEXO III - Preencher'!I127</f>
        <v>0</v>
      </c>
      <c r="I118" s="14">
        <f>'[1]TCE - ANEXO III - Preencher'!J127</f>
        <v>171.06</v>
      </c>
      <c r="J118" s="14">
        <f>'[1]TCE - ANEXO III - Preencher'!K127</f>
        <v>0</v>
      </c>
      <c r="K118" s="15">
        <f>'[1]TCE - ANEXO III - Preencher'!L127</f>
        <v>129.83307926800001</v>
      </c>
      <c r="L118" s="15">
        <f>'[1]TCE - ANEXO III - Preencher'!M127</f>
        <v>20.95</v>
      </c>
      <c r="M118" s="15">
        <f t="shared" si="7"/>
        <v>108.883079268</v>
      </c>
      <c r="N118" s="15">
        <f>'[1]TCE - ANEXO III - Preencher'!O127</f>
        <v>2.0099999999999998</v>
      </c>
      <c r="O118" s="15">
        <f>'[1]TCE - ANEXO III - Preencher'!P127</f>
        <v>0</v>
      </c>
      <c r="P118" s="16">
        <f t="shared" si="8"/>
        <v>2.0099999999999998</v>
      </c>
      <c r="Q118" s="15">
        <f>'[1]TCE - ANEXO III - Preencher'!R127</f>
        <v>211.2</v>
      </c>
      <c r="R118" s="15">
        <f>'[1]TCE - ANEXO III - Preencher'!S127</f>
        <v>62.85</v>
      </c>
      <c r="S118" s="16">
        <f t="shared" si="9"/>
        <v>148.35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430.30307926800003</v>
      </c>
    </row>
    <row r="119" spans="1:28" x14ac:dyDescent="0.2">
      <c r="A119" s="8">
        <f>IFERROR(VLOOKUP(B119,'[1]DADOS (OCULTAR)'!$P$3:$R$56,3,0),"")</f>
        <v>10583920000800</v>
      </c>
      <c r="B119" s="9" t="str">
        <f>'[1]TCE - ANEXO III - Preencher'!C128</f>
        <v>HOSPITAL MESTRE VITALINO (COVID-19 CAMPANHA)</v>
      </c>
      <c r="C119" s="10"/>
      <c r="D119" s="11" t="str">
        <f>'[1]TCE - ANEXO III - Preencher'!E128</f>
        <v>EVILA DANIELE SALES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322205</v>
      </c>
      <c r="G119" s="13" t="str">
        <f>IF('[1]TCE - ANEXO III - Preencher'!H128="","",'[1]TCE - ANEXO III - Preencher'!H128)</f>
        <v>12/2020</v>
      </c>
      <c r="H119" s="14">
        <f>'[1]TCE - ANEXO III - Preencher'!I128</f>
        <v>0</v>
      </c>
      <c r="I119" s="14">
        <f>'[1]TCE - ANEXO III - Preencher'!J128</f>
        <v>179.57</v>
      </c>
      <c r="J119" s="14">
        <f>'[1]TCE - ANEXO III - Preencher'!K128</f>
        <v>0</v>
      </c>
      <c r="K119" s="15">
        <f>'[1]TCE - ANEXO III - Preencher'!L128</f>
        <v>129.83307926800001</v>
      </c>
      <c r="L119" s="15">
        <f>'[1]TCE - ANEXO III - Preencher'!M128</f>
        <v>24.25</v>
      </c>
      <c r="M119" s="15">
        <f t="shared" si="7"/>
        <v>105.58307926800001</v>
      </c>
      <c r="N119" s="15">
        <f>'[1]TCE - ANEXO III - Preencher'!O128</f>
        <v>2.0099999999999998</v>
      </c>
      <c r="O119" s="15">
        <f>'[1]TCE - ANEXO III - Preencher'!P128</f>
        <v>0</v>
      </c>
      <c r="P119" s="16">
        <f t="shared" si="8"/>
        <v>2.0099999999999998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287.16307926799999</v>
      </c>
    </row>
    <row r="120" spans="1:28" x14ac:dyDescent="0.2">
      <c r="A120" s="8">
        <f>IFERROR(VLOOKUP(B120,'[1]DADOS (OCULTAR)'!$P$3:$R$56,3,0),"")</f>
        <v>10583920000800</v>
      </c>
      <c r="B120" s="9" t="str">
        <f>'[1]TCE - ANEXO III - Preencher'!C129</f>
        <v>HOSPITAL MESTRE VITALINO (COVID-19 CAMPANHA)</v>
      </c>
      <c r="C120" s="10"/>
      <c r="D120" s="11" t="str">
        <f>'[1]TCE - ANEXO III - Preencher'!E129</f>
        <v>EVILLA MORGANNA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322205</v>
      </c>
      <c r="G120" s="13" t="str">
        <f>IF('[1]TCE - ANEXO III - Preencher'!H129="","",'[1]TCE - ANEXO III - Preencher'!H129)</f>
        <v>12/2020</v>
      </c>
      <c r="H120" s="14">
        <f>'[1]TCE - ANEXO III - Preencher'!I129</f>
        <v>0</v>
      </c>
      <c r="I120" s="14">
        <f>'[1]TCE - ANEXO III - Preencher'!J129</f>
        <v>227.79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2.0099999999999998</v>
      </c>
      <c r="O120" s="15">
        <f>'[1]TCE - ANEXO III - Preencher'!P129</f>
        <v>0</v>
      </c>
      <c r="P120" s="16">
        <f t="shared" si="8"/>
        <v>2.0099999999999998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229.79999999999998</v>
      </c>
    </row>
    <row r="121" spans="1:28" x14ac:dyDescent="0.2">
      <c r="A121" s="8">
        <f>IFERROR(VLOOKUP(B121,'[1]DADOS (OCULTAR)'!$P$3:$R$56,3,0),"")</f>
        <v>10583920000800</v>
      </c>
      <c r="B121" s="9" t="str">
        <f>'[1]TCE - ANEXO III - Preencher'!C130</f>
        <v>HOSPITAL MESTRE VITALINO (COVID-19 CAMPANHA)</v>
      </c>
      <c r="C121" s="10"/>
      <c r="D121" s="11" t="str">
        <f>'[1]TCE - ANEXO III - Preencher'!E130</f>
        <v>EVILLA PATRICIA GOMES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324115</v>
      </c>
      <c r="G121" s="13" t="str">
        <f>IF('[1]TCE - ANEXO III - Preencher'!H130="","",'[1]TCE - ANEXO III - Preencher'!H130)</f>
        <v>12/2020</v>
      </c>
      <c r="H121" s="14">
        <f>'[1]TCE - ANEXO III - Preencher'!I130</f>
        <v>0</v>
      </c>
      <c r="I121" s="14">
        <f>'[1]TCE - ANEXO III - Preencher'!J130</f>
        <v>468.9</v>
      </c>
      <c r="J121" s="14">
        <f>'[1]TCE - ANEXO III - Preencher'!K130</f>
        <v>0</v>
      </c>
      <c r="K121" s="15">
        <f>'[1]TCE - ANEXO III - Preencher'!L130</f>
        <v>129.83307926800001</v>
      </c>
      <c r="L121" s="15">
        <f>'[1]TCE - ANEXO III - Preencher'!M130</f>
        <v>1.83</v>
      </c>
      <c r="M121" s="15">
        <f t="shared" si="7"/>
        <v>128.00307926799999</v>
      </c>
      <c r="N121" s="15">
        <f>'[1]TCE - ANEXO III - Preencher'!O130</f>
        <v>10</v>
      </c>
      <c r="O121" s="15">
        <f>'[1]TCE - ANEXO III - Preencher'!P130</f>
        <v>0</v>
      </c>
      <c r="P121" s="16">
        <f t="shared" si="8"/>
        <v>10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606.90307926799994</v>
      </c>
    </row>
    <row r="122" spans="1:28" x14ac:dyDescent="0.2">
      <c r="A122" s="8">
        <f>IFERROR(VLOOKUP(B122,'[1]DADOS (OCULTAR)'!$P$3:$R$56,3,0),"")</f>
        <v>10583920000800</v>
      </c>
      <c r="B122" s="9" t="str">
        <f>'[1]TCE - ANEXO III - Preencher'!C131</f>
        <v>HOSPITAL MESTRE VITALINO (COVID-19 CAMPANHA)</v>
      </c>
      <c r="C122" s="10"/>
      <c r="D122" s="11" t="str">
        <f>'[1]TCE - ANEXO III - Preencher'!E131</f>
        <v>EVYLLA TERESA GOMES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 t="str">
        <f>IF('[1]TCE - ANEXO III - Preencher'!H131="","",'[1]TCE - ANEXO III - Preencher'!H131)</f>
        <v>12/2020</v>
      </c>
      <c r="H122" s="14">
        <f>'[1]TCE - ANEXO III - Preencher'!I131</f>
        <v>0</v>
      </c>
      <c r="I122" s="14">
        <f>'[1]TCE - ANEXO III - Preencher'!J131</f>
        <v>96.36</v>
      </c>
      <c r="J122" s="14">
        <f>'[1]TCE - ANEXO III - Preencher'!K131</f>
        <v>0</v>
      </c>
      <c r="K122" s="15">
        <f>'[1]TCE - ANEXO III - Preencher'!L131</f>
        <v>129.83307926800001</v>
      </c>
      <c r="L122" s="15">
        <f>'[1]TCE - ANEXO III - Preencher'!M131</f>
        <v>13.74</v>
      </c>
      <c r="M122" s="15">
        <f t="shared" si="7"/>
        <v>116.09307926800001</v>
      </c>
      <c r="N122" s="15">
        <f>'[1]TCE - ANEXO III - Preencher'!O131</f>
        <v>2.0099999999999998</v>
      </c>
      <c r="O122" s="15">
        <f>'[1]TCE - ANEXO III - Preencher'!P131</f>
        <v>0</v>
      </c>
      <c r="P122" s="16">
        <f t="shared" si="8"/>
        <v>2.0099999999999998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37.46</v>
      </c>
      <c r="U122" s="15">
        <f>'[1]TCE - ANEXO III - Preencher'!V131</f>
        <v>0</v>
      </c>
      <c r="V122" s="16">
        <f t="shared" si="10"/>
        <v>37.46</v>
      </c>
      <c r="W122" s="17" t="str">
        <f>IF('[1]TCE - ANEXO III - Preencher'!X131="","",'[1]TCE - ANEXO III - Preencher'!X131)</f>
        <v>AUX. CRECHE I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251.92307926800001</v>
      </c>
    </row>
    <row r="123" spans="1:28" x14ac:dyDescent="0.2">
      <c r="A123" s="8">
        <f>IFERROR(VLOOKUP(B123,'[1]DADOS (OCULTAR)'!$P$3:$R$56,3,0),"")</f>
        <v>10583920000800</v>
      </c>
      <c r="B123" s="9" t="str">
        <f>'[1]TCE - ANEXO III - Preencher'!C132</f>
        <v>HOSPITAL MESTRE VITALINO (COVID-19 CAMPANHA)</v>
      </c>
      <c r="C123" s="10"/>
      <c r="D123" s="11" t="str">
        <f>'[1]TCE - ANEXO III - Preencher'!E132</f>
        <v>EWERTON ARMANDO FLORENCIO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521130</v>
      </c>
      <c r="G123" s="13" t="str">
        <f>IF('[1]TCE - ANEXO III - Preencher'!H132="","",'[1]TCE - ANEXO III - Preencher'!H132)</f>
        <v>12/2020</v>
      </c>
      <c r="H123" s="14">
        <f>'[1]TCE - ANEXO III - Preencher'!I132</f>
        <v>0</v>
      </c>
      <c r="I123" s="14">
        <f>'[1]TCE - ANEXO III - Preencher'!J132</f>
        <v>183.84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2.0099999999999998</v>
      </c>
      <c r="O123" s="15">
        <f>'[1]TCE - ANEXO III - Preencher'!P132</f>
        <v>0</v>
      </c>
      <c r="P123" s="16">
        <f t="shared" si="8"/>
        <v>2.0099999999999998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185.85</v>
      </c>
    </row>
    <row r="124" spans="1:28" x14ac:dyDescent="0.2">
      <c r="A124" s="8">
        <f>IFERROR(VLOOKUP(B124,'[1]DADOS (OCULTAR)'!$P$3:$R$56,3,0),"")</f>
        <v>10583920000800</v>
      </c>
      <c r="B124" s="9" t="str">
        <f>'[1]TCE - ANEXO III - Preencher'!C133</f>
        <v>HOSPITAL MESTRE VITALINO (COVID-19 CAMPANHA)</v>
      </c>
      <c r="C124" s="10"/>
      <c r="D124" s="11" t="str">
        <f>'[1]TCE - ANEXO III - Preencher'!E133</f>
        <v>FABIO SEELIG DE SOUZA NETO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322205</v>
      </c>
      <c r="G124" s="13" t="str">
        <f>IF('[1]TCE - ANEXO III - Preencher'!H133="","",'[1]TCE - ANEXO III - Preencher'!H133)</f>
        <v>12/2020</v>
      </c>
      <c r="H124" s="14">
        <f>'[1]TCE - ANEXO III - Preencher'!I133</f>
        <v>0</v>
      </c>
      <c r="I124" s="14">
        <f>'[1]TCE - ANEXO III - Preencher'!J133</f>
        <v>192.8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2.0099999999999998</v>
      </c>
      <c r="O124" s="15">
        <f>'[1]TCE - ANEXO III - Preencher'!P133</f>
        <v>0</v>
      </c>
      <c r="P124" s="16">
        <f t="shared" si="8"/>
        <v>2.0099999999999998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194.81</v>
      </c>
    </row>
    <row r="125" spans="1:28" x14ac:dyDescent="0.2">
      <c r="A125" s="8">
        <f>IFERROR(VLOOKUP(B125,'[1]DADOS (OCULTAR)'!$P$3:$R$56,3,0),"")</f>
        <v>10583920000800</v>
      </c>
      <c r="B125" s="9" t="str">
        <f>'[1]TCE - ANEXO III - Preencher'!C134</f>
        <v>HOSPITAL MESTRE VITALINO (COVID-19 CAMPANHA)</v>
      </c>
      <c r="C125" s="10"/>
      <c r="D125" s="11" t="str">
        <f>'[1]TCE - ANEXO III - Preencher'!E134</f>
        <v>FELIPE EMANUEL ORDONIO DE MELO</v>
      </c>
      <c r="E125" s="9" t="str">
        <f>IF('[1]TCE - ANEXO III - Preencher'!F134="4 - Assistência Odontológica","2 - Outros Profissionais da Saúde",'[1]TCE - ANEXO III - Preencher'!F134)</f>
        <v>1 - Médico</v>
      </c>
      <c r="F125" s="12">
        <f>'[1]TCE - ANEXO III - Preencher'!G134</f>
        <v>225125</v>
      </c>
      <c r="G125" s="13" t="str">
        <f>IF('[1]TCE - ANEXO III - Preencher'!H134="","",'[1]TCE - ANEXO III - Preencher'!H134)</f>
        <v>12/2020</v>
      </c>
      <c r="H125" s="14">
        <f>'[1]TCE - ANEXO III - Preencher'!I134</f>
        <v>0</v>
      </c>
      <c r="I125" s="14">
        <f>'[1]TCE - ANEXO III - Preencher'!J134</f>
        <v>811.18</v>
      </c>
      <c r="J125" s="14">
        <f>'[1]TCE - ANEXO III - Preencher'!K134</f>
        <v>0</v>
      </c>
      <c r="K125" s="15">
        <f>'[1]TCE - ANEXO III - Preencher'!L134</f>
        <v>129.83307926800001</v>
      </c>
      <c r="L125" s="15">
        <f>'[1]TCE - ANEXO III - Preencher'!M134</f>
        <v>1.92</v>
      </c>
      <c r="M125" s="15">
        <f t="shared" si="7"/>
        <v>127.913079268</v>
      </c>
      <c r="N125" s="15">
        <f>'[1]TCE - ANEXO III - Preencher'!O134</f>
        <v>6.15</v>
      </c>
      <c r="O125" s="15">
        <f>'[1]TCE - ANEXO III - Preencher'!P134</f>
        <v>1.23</v>
      </c>
      <c r="P125" s="16">
        <f t="shared" si="8"/>
        <v>4.92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944.01307926799996</v>
      </c>
    </row>
    <row r="126" spans="1:28" x14ac:dyDescent="0.2">
      <c r="A126" s="8">
        <f>IFERROR(VLOOKUP(B126,'[1]DADOS (OCULTAR)'!$P$3:$R$56,3,0),"")</f>
        <v>10583920000800</v>
      </c>
      <c r="B126" s="9" t="str">
        <f>'[1]TCE - ANEXO III - Preencher'!C135</f>
        <v>HOSPITAL MESTRE VITALINO (COVID-19 CAMPANHA)</v>
      </c>
      <c r="C126" s="10"/>
      <c r="D126" s="11" t="str">
        <f>'[1]TCE - ANEXO III - Preencher'!E135</f>
        <v>FELIPE NERI CORDEIRO XAVIER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411010</v>
      </c>
      <c r="G126" s="13" t="str">
        <f>IF('[1]TCE - ANEXO III - Preencher'!H135="","",'[1]TCE - ANEXO III - Preencher'!H135)</f>
        <v>12/2020</v>
      </c>
      <c r="H126" s="14">
        <f>'[1]TCE - ANEXO III - Preencher'!I135</f>
        <v>0</v>
      </c>
      <c r="I126" s="14">
        <f>'[1]TCE - ANEXO III - Preencher'!J135</f>
        <v>180.79</v>
      </c>
      <c r="J126" s="14">
        <f>'[1]TCE - ANEXO III - Preencher'!K135</f>
        <v>0</v>
      </c>
      <c r="K126" s="15">
        <f>'[1]TCE - ANEXO III - Preencher'!L135</f>
        <v>129.83307926800001</v>
      </c>
      <c r="L126" s="15">
        <f>'[1]TCE - ANEXO III - Preencher'!M135</f>
        <v>23.18</v>
      </c>
      <c r="M126" s="15">
        <f t="shared" si="7"/>
        <v>106.653079268</v>
      </c>
      <c r="N126" s="15">
        <f>'[1]TCE - ANEXO III - Preencher'!O135</f>
        <v>2.0099999999999998</v>
      </c>
      <c r="O126" s="15">
        <f>'[1]TCE - ANEXO III - Preencher'!P135</f>
        <v>0</v>
      </c>
      <c r="P126" s="16">
        <f t="shared" si="8"/>
        <v>2.0099999999999998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289.45307926800001</v>
      </c>
    </row>
    <row r="127" spans="1:28" x14ac:dyDescent="0.2">
      <c r="A127" s="8">
        <f>IFERROR(VLOOKUP(B127,'[1]DADOS (OCULTAR)'!$P$3:$R$56,3,0),"")</f>
        <v>10583920000800</v>
      </c>
      <c r="B127" s="9" t="str">
        <f>'[1]TCE - ANEXO III - Preencher'!C136</f>
        <v>HOSPITAL MESTRE VITALINO (COVID-19 CAMPANHA)</v>
      </c>
      <c r="C127" s="10"/>
      <c r="D127" s="11" t="str">
        <f>'[1]TCE - ANEXO III - Preencher'!E136</f>
        <v>FERNANDA DANIELLE SOUZA RIBEIRO</v>
      </c>
      <c r="E127" s="9" t="str">
        <f>IF('[1]TCE - ANEXO III - Preencher'!F136="4 - Assistência Odontológica","2 - Outros Profissionais da Saúde",'[1]TCE - ANEXO III - Preencher'!F136)</f>
        <v>1 - Médico</v>
      </c>
      <c r="F127" s="12">
        <f>'[1]TCE - ANEXO III - Preencher'!G136</f>
        <v>225125</v>
      </c>
      <c r="G127" s="13" t="str">
        <f>IF('[1]TCE - ANEXO III - Preencher'!H136="","",'[1]TCE - ANEXO III - Preencher'!H136)</f>
        <v>12/2020</v>
      </c>
      <c r="H127" s="14">
        <f>'[1]TCE - ANEXO III - Preencher'!I136</f>
        <v>0</v>
      </c>
      <c r="I127" s="14">
        <f>'[1]TCE - ANEXO III - Preencher'!J136</f>
        <v>456.61</v>
      </c>
      <c r="J127" s="14">
        <f>'[1]TCE - ANEXO III - Preencher'!K136</f>
        <v>0</v>
      </c>
      <c r="K127" s="15">
        <f>'[1]TCE - ANEXO III - Preencher'!L136</f>
        <v>129.83307926800001</v>
      </c>
      <c r="L127" s="15">
        <f>'[1]TCE - ANEXO III - Preencher'!M136</f>
        <v>1.19</v>
      </c>
      <c r="M127" s="15">
        <f t="shared" si="7"/>
        <v>128.64307926800001</v>
      </c>
      <c r="N127" s="15">
        <f>'[1]TCE - ANEXO III - Preencher'!O136</f>
        <v>6.15</v>
      </c>
      <c r="O127" s="15">
        <f>'[1]TCE - ANEXO III - Preencher'!P136</f>
        <v>1.23</v>
      </c>
      <c r="P127" s="16">
        <f t="shared" si="8"/>
        <v>4.92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590.17307926799992</v>
      </c>
    </row>
    <row r="128" spans="1:28" x14ac:dyDescent="0.2">
      <c r="A128" s="8">
        <f>IFERROR(VLOOKUP(B128,'[1]DADOS (OCULTAR)'!$P$3:$R$56,3,0),"")</f>
        <v>10583920000800</v>
      </c>
      <c r="B128" s="9" t="str">
        <f>'[1]TCE - ANEXO III - Preencher'!C137</f>
        <v>HOSPITAL MESTRE VITALINO (COVID-19 CAMPANHA)</v>
      </c>
      <c r="C128" s="10"/>
      <c r="D128" s="11" t="str">
        <f>'[1]TCE - ANEXO III - Preencher'!E137</f>
        <v>FERNANDA GABRIELE DOS SANTOS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 t="str">
        <f>IF('[1]TCE - ANEXO III - Preencher'!H137="","",'[1]TCE - ANEXO III - Preencher'!H137)</f>
        <v>12/2020</v>
      </c>
      <c r="H128" s="14">
        <f>'[1]TCE - ANEXO III - Preencher'!I137</f>
        <v>0</v>
      </c>
      <c r="I128" s="14">
        <f>'[1]TCE - ANEXO III - Preencher'!J137</f>
        <v>184.51</v>
      </c>
      <c r="J128" s="14">
        <f>'[1]TCE - ANEXO III - Preencher'!K137</f>
        <v>0</v>
      </c>
      <c r="K128" s="15">
        <f>'[1]TCE - ANEXO III - Preencher'!L137</f>
        <v>129.83307926800001</v>
      </c>
      <c r="L128" s="15">
        <f>'[1]TCE - ANEXO III - Preencher'!M137</f>
        <v>24.25</v>
      </c>
      <c r="M128" s="15">
        <f t="shared" si="7"/>
        <v>105.58307926800001</v>
      </c>
      <c r="N128" s="15">
        <f>'[1]TCE - ANEXO III - Preencher'!O137</f>
        <v>2.0099999999999998</v>
      </c>
      <c r="O128" s="15">
        <f>'[1]TCE - ANEXO III - Preencher'!P137</f>
        <v>0</v>
      </c>
      <c r="P128" s="16">
        <f t="shared" si="8"/>
        <v>2.0099999999999998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292.10307926799999</v>
      </c>
    </row>
    <row r="129" spans="1:28" x14ac:dyDescent="0.2">
      <c r="A129" s="8">
        <f>IFERROR(VLOOKUP(B129,'[1]DADOS (OCULTAR)'!$P$3:$R$56,3,0),"")</f>
        <v>10583920000800</v>
      </c>
      <c r="B129" s="9" t="str">
        <f>'[1]TCE - ANEXO III - Preencher'!C138</f>
        <v>HOSPITAL MESTRE VITALINO (COVID-19 CAMPANHA)</v>
      </c>
      <c r="C129" s="10"/>
      <c r="D129" s="11" t="str">
        <f>'[1]TCE - ANEXO III - Preencher'!E138</f>
        <v>FILIPE DE LIMA SALES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 t="str">
        <f>IF('[1]TCE - ANEXO III - Preencher'!H138="","",'[1]TCE - ANEXO III - Preencher'!H138)</f>
        <v>12/2020</v>
      </c>
      <c r="H129" s="14">
        <f>'[1]TCE - ANEXO III - Preencher'!I138</f>
        <v>0</v>
      </c>
      <c r="I129" s="14">
        <f>'[1]TCE - ANEXO III - Preencher'!J138</f>
        <v>188.63</v>
      </c>
      <c r="J129" s="14">
        <f>'[1]TCE - ANEXO III - Preencher'!K138</f>
        <v>0</v>
      </c>
      <c r="K129" s="15">
        <f>'[1]TCE - ANEXO III - Preencher'!L138</f>
        <v>129.83307926800001</v>
      </c>
      <c r="L129" s="15">
        <f>'[1]TCE - ANEXO III - Preencher'!M138</f>
        <v>24.25</v>
      </c>
      <c r="M129" s="15">
        <f t="shared" si="7"/>
        <v>105.58307926800001</v>
      </c>
      <c r="N129" s="15">
        <f>'[1]TCE - ANEXO III - Preencher'!O138</f>
        <v>2.0099999999999998</v>
      </c>
      <c r="O129" s="15">
        <f>'[1]TCE - ANEXO III - Preencher'!P138</f>
        <v>0</v>
      </c>
      <c r="P129" s="16">
        <f t="shared" si="8"/>
        <v>2.0099999999999998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296.22307926799999</v>
      </c>
    </row>
    <row r="130" spans="1:28" x14ac:dyDescent="0.2">
      <c r="A130" s="8">
        <f>IFERROR(VLOOKUP(B130,'[1]DADOS (OCULTAR)'!$P$3:$R$56,3,0),"")</f>
        <v>10583920000800</v>
      </c>
      <c r="B130" s="9" t="str">
        <f>'[1]TCE - ANEXO III - Preencher'!C139</f>
        <v>HOSPITAL MESTRE VITALINO (COVID-19 CAMPANHA)</v>
      </c>
      <c r="C130" s="10"/>
      <c r="D130" s="11" t="str">
        <f>'[1]TCE - ANEXO III - Preencher'!E139</f>
        <v>FLAVIA MARIA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 t="str">
        <f>IF('[1]TCE - ANEXO III - Preencher'!H139="","",'[1]TCE - ANEXO III - Preencher'!H139)</f>
        <v>12/2020</v>
      </c>
      <c r="H130" s="14">
        <f>'[1]TCE - ANEXO III - Preencher'!I139</f>
        <v>0</v>
      </c>
      <c r="I130" s="14">
        <f>'[1]TCE - ANEXO III - Preencher'!J139</f>
        <v>255.46</v>
      </c>
      <c r="J130" s="14">
        <f>'[1]TCE - ANEXO III - Preencher'!K139</f>
        <v>0</v>
      </c>
      <c r="K130" s="15">
        <f>'[1]TCE - ANEXO III - Preencher'!L139</f>
        <v>129.83307926800001</v>
      </c>
      <c r="L130" s="15">
        <f>'[1]TCE - ANEXO III - Preencher'!M139</f>
        <v>24.25</v>
      </c>
      <c r="M130" s="15">
        <f t="shared" si="7"/>
        <v>105.58307926800001</v>
      </c>
      <c r="N130" s="15">
        <f>'[1]TCE - ANEXO III - Preencher'!O139</f>
        <v>2.0099999999999998</v>
      </c>
      <c r="O130" s="15">
        <f>'[1]TCE - ANEXO III - Preencher'!P139</f>
        <v>0</v>
      </c>
      <c r="P130" s="16">
        <f t="shared" si="8"/>
        <v>2.0099999999999998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66.11</v>
      </c>
      <c r="U130" s="15">
        <f>'[1]TCE - ANEXO III - Preencher'!V139</f>
        <v>0</v>
      </c>
      <c r="V130" s="16">
        <f t="shared" si="10"/>
        <v>66.11</v>
      </c>
      <c r="W130" s="17" t="str">
        <f>IF('[1]TCE - ANEXO III - Preencher'!X139="","",'[1]TCE - ANEXO III - Preencher'!X139)</f>
        <v>AUX. CRECHE I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429.16307926800005</v>
      </c>
    </row>
    <row r="131" spans="1:28" x14ac:dyDescent="0.2">
      <c r="A131" s="8">
        <f>IFERROR(VLOOKUP(B131,'[1]DADOS (OCULTAR)'!$P$3:$R$56,3,0),"")</f>
        <v>10583920000800</v>
      </c>
      <c r="B131" s="9" t="str">
        <f>'[1]TCE - ANEXO III - Preencher'!C140</f>
        <v>HOSPITAL MESTRE VITALINO (COVID-19 CAMPANHA)</v>
      </c>
      <c r="C131" s="10"/>
      <c r="D131" s="11" t="str">
        <f>'[1]TCE - ANEXO III - Preencher'!E140</f>
        <v>FLAVIANE APARECIDA OLIMPIO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 t="str">
        <f>IF('[1]TCE - ANEXO III - Preencher'!H140="","",'[1]TCE - ANEXO III - Preencher'!H140)</f>
        <v>12/2020</v>
      </c>
      <c r="H131" s="14">
        <f>'[1]TCE - ANEXO III - Preencher'!I140</f>
        <v>0</v>
      </c>
      <c r="I131" s="14">
        <f>'[1]TCE - ANEXO III - Preencher'!J140</f>
        <v>225.31</v>
      </c>
      <c r="J131" s="14">
        <f>'[1]TCE - ANEXO III - Preencher'!K140</f>
        <v>0</v>
      </c>
      <c r="K131" s="15">
        <f>'[1]TCE - ANEXO III - Preencher'!L140</f>
        <v>129.83307926800001</v>
      </c>
      <c r="L131" s="15">
        <f>'[1]TCE - ANEXO III - Preencher'!M140</f>
        <v>24.25</v>
      </c>
      <c r="M131" s="15">
        <f t="shared" si="7"/>
        <v>105.58307926800001</v>
      </c>
      <c r="N131" s="15">
        <f>'[1]TCE - ANEXO III - Preencher'!O140</f>
        <v>2.0099999999999998</v>
      </c>
      <c r="O131" s="15">
        <f>'[1]TCE - ANEXO III - Preencher'!P140</f>
        <v>0</v>
      </c>
      <c r="P131" s="16">
        <f t="shared" si="8"/>
        <v>2.0099999999999998</v>
      </c>
      <c r="Q131" s="15">
        <f>'[1]TCE - ANEXO III - Preencher'!R140</f>
        <v>211.2</v>
      </c>
      <c r="R131" s="15">
        <f>'[1]TCE - ANEXO III - Preencher'!S140</f>
        <v>72.739999999999995</v>
      </c>
      <c r="S131" s="16">
        <f t="shared" si="9"/>
        <v>138.45999999999998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471.36307926799998</v>
      </c>
    </row>
    <row r="132" spans="1:28" x14ac:dyDescent="0.2">
      <c r="A132" s="8">
        <f>IFERROR(VLOOKUP(B132,'[1]DADOS (OCULTAR)'!$P$3:$R$56,3,0),"")</f>
        <v>10583920000800</v>
      </c>
      <c r="B132" s="9" t="str">
        <f>'[1]TCE - ANEXO III - Preencher'!C141</f>
        <v>HOSPITAL MESTRE VITALINO (COVID-19 CAMPANHA)</v>
      </c>
      <c r="C132" s="10"/>
      <c r="D132" s="11" t="str">
        <f>'[1]TCE - ANEXO III - Preencher'!E141</f>
        <v>FLAVIO HENRIQUE LOYOLA SANTOS</v>
      </c>
      <c r="E132" s="9" t="str">
        <f>IF('[1]TCE - ANEXO III - Preencher'!F141="4 - Assistência Odontológica","2 - Outros Profissionais da Saúde",'[1]TCE - ANEXO III - Preencher'!F141)</f>
        <v>1 - Médico</v>
      </c>
      <c r="F132" s="12">
        <f>'[1]TCE - ANEXO III - Preencher'!G141</f>
        <v>225150</v>
      </c>
      <c r="G132" s="13" t="str">
        <f>IF('[1]TCE - ANEXO III - Preencher'!H141="","",'[1]TCE - ANEXO III - Preencher'!H141)</f>
        <v>12/2020</v>
      </c>
      <c r="H132" s="14">
        <f>'[1]TCE - ANEXO III - Preencher'!I141</f>
        <v>0</v>
      </c>
      <c r="I132" s="14">
        <f>'[1]TCE - ANEXO III - Preencher'!J141</f>
        <v>1474.35</v>
      </c>
      <c r="J132" s="14">
        <f>'[1]TCE - ANEXO III - Preencher'!K141</f>
        <v>0</v>
      </c>
      <c r="K132" s="15">
        <f>'[1]TCE - ANEXO III - Preencher'!L141</f>
        <v>129.83307926800001</v>
      </c>
      <c r="L132" s="15">
        <f>'[1]TCE - ANEXO III - Preencher'!M141</f>
        <v>2.75</v>
      </c>
      <c r="M132" s="15">
        <f t="shared" ref="M132:M195" si="13">K132-L132</f>
        <v>127.08307926800001</v>
      </c>
      <c r="N132" s="15">
        <f>'[1]TCE - ANEXO III - Preencher'!O141</f>
        <v>6.15</v>
      </c>
      <c r="O132" s="15">
        <f>'[1]TCE - ANEXO III - Preencher'!P141</f>
        <v>1.23</v>
      </c>
      <c r="P132" s="16">
        <f t="shared" ref="P132:P195" si="14">N132-O132</f>
        <v>4.92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1606.3530792679999</v>
      </c>
    </row>
    <row r="133" spans="1:28" x14ac:dyDescent="0.2">
      <c r="A133" s="8">
        <f>IFERROR(VLOOKUP(B133,'[1]DADOS (OCULTAR)'!$P$3:$R$56,3,0),"")</f>
        <v>10583920000800</v>
      </c>
      <c r="B133" s="9" t="str">
        <f>'[1]TCE - ANEXO III - Preencher'!C142</f>
        <v>HOSPITAL MESTRE VITALINO (COVID-19 CAMPANHA)</v>
      </c>
      <c r="C133" s="10"/>
      <c r="D133" s="11" t="str">
        <f>'[1]TCE - ANEXO III - Preencher'!E142</f>
        <v>GABRIELA GOMES PEREIRA</v>
      </c>
      <c r="E133" s="9" t="str">
        <f>IF('[1]TCE - ANEXO III - Preencher'!F142="4 - Assistência Odontológica","2 - Outros Profissionais da Saúde",'[1]TCE - ANEXO III - Preencher'!F142)</f>
        <v>1 - Médico</v>
      </c>
      <c r="F133" s="12">
        <f>'[1]TCE - ANEXO III - Preencher'!G142</f>
        <v>225125</v>
      </c>
      <c r="G133" s="13" t="str">
        <f>IF('[1]TCE - ANEXO III - Preencher'!H142="","",'[1]TCE - ANEXO III - Preencher'!H142)</f>
        <v>12/2020</v>
      </c>
      <c r="H133" s="14">
        <f>'[1]TCE - ANEXO III - Preencher'!I142</f>
        <v>0</v>
      </c>
      <c r="I133" s="14">
        <f>'[1]TCE - ANEXO III - Preencher'!J142</f>
        <v>1193.5999999999999</v>
      </c>
      <c r="J133" s="14">
        <f>'[1]TCE - ANEXO III - Preencher'!K142</f>
        <v>0</v>
      </c>
      <c r="K133" s="15">
        <f>'[1]TCE - ANEXO III - Preencher'!L142</f>
        <v>129.83307926800001</v>
      </c>
      <c r="L133" s="15">
        <f>'[1]TCE - ANEXO III - Preencher'!M142</f>
        <v>2.75</v>
      </c>
      <c r="M133" s="15">
        <f t="shared" si="13"/>
        <v>127.08307926800001</v>
      </c>
      <c r="N133" s="15">
        <f>'[1]TCE - ANEXO III - Preencher'!O142</f>
        <v>6.15</v>
      </c>
      <c r="O133" s="15">
        <f>'[1]TCE - ANEXO III - Preencher'!P142</f>
        <v>1.23</v>
      </c>
      <c r="P133" s="16">
        <f t="shared" si="14"/>
        <v>4.92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1325.6030792679999</v>
      </c>
    </row>
    <row r="134" spans="1:28" x14ac:dyDescent="0.2">
      <c r="A134" s="8">
        <f>IFERROR(VLOOKUP(B134,'[1]DADOS (OCULTAR)'!$P$3:$R$56,3,0),"")</f>
        <v>10583920000800</v>
      </c>
      <c r="B134" s="9" t="str">
        <f>'[1]TCE - ANEXO III - Preencher'!C143</f>
        <v>HOSPITAL MESTRE VITALINO (COVID-19 CAMPANHA)</v>
      </c>
      <c r="C134" s="10"/>
      <c r="D134" s="11" t="str">
        <f>'[1]TCE - ANEXO III - Preencher'!E143</f>
        <v>GABRIELLE OLIVEIRA DA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411010</v>
      </c>
      <c r="G134" s="13" t="str">
        <f>IF('[1]TCE - ANEXO III - Preencher'!H143="","",'[1]TCE - ANEXO III - Preencher'!H143)</f>
        <v>12/2020</v>
      </c>
      <c r="H134" s="14">
        <f>'[1]TCE - ANEXO III - Preencher'!I143</f>
        <v>0</v>
      </c>
      <c r="I134" s="14">
        <f>'[1]TCE - ANEXO III - Preencher'!J143</f>
        <v>104.32</v>
      </c>
      <c r="J134" s="14">
        <f>'[1]TCE - ANEXO III - Preencher'!K143</f>
        <v>0</v>
      </c>
      <c r="K134" s="15">
        <f>'[1]TCE - ANEXO III - Preencher'!L143</f>
        <v>129.83307926800001</v>
      </c>
      <c r="L134" s="15">
        <f>'[1]TCE - ANEXO III - Preencher'!M143</f>
        <v>23.18</v>
      </c>
      <c r="M134" s="15">
        <f t="shared" si="13"/>
        <v>106.653079268</v>
      </c>
      <c r="N134" s="15">
        <f>'[1]TCE - ANEXO III - Preencher'!O143</f>
        <v>2.0099999999999998</v>
      </c>
      <c r="O134" s="15">
        <f>'[1]TCE - ANEXO III - Preencher'!P143</f>
        <v>0</v>
      </c>
      <c r="P134" s="16">
        <f t="shared" si="14"/>
        <v>2.0099999999999998</v>
      </c>
      <c r="Q134" s="15">
        <f>'[1]TCE - ANEXO III - Preencher'!R143</f>
        <v>211.2</v>
      </c>
      <c r="R134" s="15">
        <f>'[1]TCE - ANEXO III - Preencher'!S143</f>
        <v>69.55</v>
      </c>
      <c r="S134" s="16">
        <f t="shared" si="15"/>
        <v>141.64999999999998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354.63307926799996</v>
      </c>
    </row>
    <row r="135" spans="1:28" x14ac:dyDescent="0.2">
      <c r="A135" s="8">
        <f>IFERROR(VLOOKUP(B135,'[1]DADOS (OCULTAR)'!$P$3:$R$56,3,0),"")</f>
        <v>10583920000800</v>
      </c>
      <c r="B135" s="9" t="str">
        <f>'[1]TCE - ANEXO III - Preencher'!C144</f>
        <v>HOSPITAL MESTRE VITALINO (COVID-19 CAMPANHA)</v>
      </c>
      <c r="C135" s="10"/>
      <c r="D135" s="11" t="str">
        <f>'[1]TCE - ANEXO III - Preencher'!E144</f>
        <v>GABRYELE PEREIRA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521130</v>
      </c>
      <c r="G135" s="13" t="str">
        <f>IF('[1]TCE - ANEXO III - Preencher'!H144="","",'[1]TCE - ANEXO III - Preencher'!H144)</f>
        <v>12/2020</v>
      </c>
      <c r="H135" s="14">
        <f>'[1]TCE - ANEXO III - Preencher'!I144</f>
        <v>0</v>
      </c>
      <c r="I135" s="14">
        <f>'[1]TCE - ANEXO III - Preencher'!J144</f>
        <v>159.79</v>
      </c>
      <c r="J135" s="14">
        <f>'[1]TCE - ANEXO III - Preencher'!K144</f>
        <v>0</v>
      </c>
      <c r="K135" s="15">
        <f>'[1]TCE - ANEXO III - Preencher'!L144</f>
        <v>129.83307926800001</v>
      </c>
      <c r="L135" s="15">
        <f>'[1]TCE - ANEXO III - Preencher'!M144</f>
        <v>20.95</v>
      </c>
      <c r="M135" s="15">
        <f t="shared" si="13"/>
        <v>108.883079268</v>
      </c>
      <c r="N135" s="15">
        <f>'[1]TCE - ANEXO III - Preencher'!O144</f>
        <v>2.0099999999999998</v>
      </c>
      <c r="O135" s="15">
        <f>'[1]TCE - ANEXO III - Preencher'!P144</f>
        <v>0</v>
      </c>
      <c r="P135" s="16">
        <f t="shared" si="14"/>
        <v>2.0099999999999998</v>
      </c>
      <c r="Q135" s="15">
        <f>'[1]TCE - ANEXO III - Preencher'!R144</f>
        <v>105.6</v>
      </c>
      <c r="R135" s="15">
        <f>'[1]TCE - ANEXO III - Preencher'!S144</f>
        <v>62.85</v>
      </c>
      <c r="S135" s="16">
        <f t="shared" si="15"/>
        <v>42.749999999999993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313.43307926799997</v>
      </c>
    </row>
    <row r="136" spans="1:28" x14ac:dyDescent="0.2">
      <c r="A136" s="8">
        <f>IFERROR(VLOOKUP(B136,'[1]DADOS (OCULTAR)'!$P$3:$R$56,3,0),"")</f>
        <v>10583920000800</v>
      </c>
      <c r="B136" s="9" t="str">
        <f>'[1]TCE - ANEXO III - Preencher'!C145</f>
        <v>HOSPITAL MESTRE VITALINO (COVID-19 CAMPANHA)</v>
      </c>
      <c r="C136" s="10"/>
      <c r="D136" s="11" t="str">
        <f>'[1]TCE - ANEXO III - Preencher'!E145</f>
        <v>GEANE IRACEMA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 t="str">
        <f>IF('[1]TCE - ANEXO III - Preencher'!H145="","",'[1]TCE - ANEXO III - Preencher'!H145)</f>
        <v>12/2020</v>
      </c>
      <c r="H136" s="14">
        <f>'[1]TCE - ANEXO III - Preencher'!I145</f>
        <v>0</v>
      </c>
      <c r="I136" s="14">
        <f>'[1]TCE - ANEXO III - Preencher'!J145</f>
        <v>95.58</v>
      </c>
      <c r="J136" s="14">
        <f>'[1]TCE - ANEXO III - Preencher'!K145</f>
        <v>0</v>
      </c>
      <c r="K136" s="15">
        <f>'[1]TCE - ANEXO III - Preencher'!L145</f>
        <v>129.83307926800001</v>
      </c>
      <c r="L136" s="15">
        <f>'[1]TCE - ANEXO III - Preencher'!M145</f>
        <v>13.74</v>
      </c>
      <c r="M136" s="15">
        <f t="shared" si="13"/>
        <v>116.09307926800001</v>
      </c>
      <c r="N136" s="15">
        <f>'[1]TCE - ANEXO III - Preencher'!O145</f>
        <v>2.0099999999999998</v>
      </c>
      <c r="O136" s="15">
        <f>'[1]TCE - ANEXO III - Preencher'!P145</f>
        <v>0</v>
      </c>
      <c r="P136" s="16">
        <f t="shared" si="14"/>
        <v>2.0099999999999998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213.683079268</v>
      </c>
    </row>
    <row r="137" spans="1:28" x14ac:dyDescent="0.2">
      <c r="A137" s="8">
        <f>IFERROR(VLOOKUP(B137,'[1]DADOS (OCULTAR)'!$P$3:$R$56,3,0),"")</f>
        <v>10583920000800</v>
      </c>
      <c r="B137" s="9" t="str">
        <f>'[1]TCE - ANEXO III - Preencher'!C146</f>
        <v>HOSPITAL MESTRE VITALINO (COVID-19 CAMPANHA)</v>
      </c>
      <c r="C137" s="10"/>
      <c r="D137" s="11" t="str">
        <f>'[1]TCE - ANEXO III - Preencher'!E146</f>
        <v>GERFFSON BARBOSA DE MELO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>
        <f>'[1]TCE - ANEXO III - Preencher'!G146</f>
        <v>411010</v>
      </c>
      <c r="G137" s="13" t="str">
        <f>IF('[1]TCE - ANEXO III - Preencher'!H146="","",'[1]TCE - ANEXO III - Preencher'!H146)</f>
        <v>12/2020</v>
      </c>
      <c r="H137" s="14">
        <f>'[1]TCE - ANEXO III - Preencher'!I146</f>
        <v>0</v>
      </c>
      <c r="I137" s="14">
        <f>'[1]TCE - ANEXO III - Preencher'!J146</f>
        <v>177.95</v>
      </c>
      <c r="J137" s="14">
        <f>'[1]TCE - ANEXO III - Preencher'!K146</f>
        <v>0</v>
      </c>
      <c r="K137" s="15">
        <f>'[1]TCE - ANEXO III - Preencher'!L146</f>
        <v>129.83307926800001</v>
      </c>
      <c r="L137" s="15">
        <f>'[1]TCE - ANEXO III - Preencher'!M146</f>
        <v>23.18</v>
      </c>
      <c r="M137" s="15">
        <f t="shared" si="13"/>
        <v>106.653079268</v>
      </c>
      <c r="N137" s="15">
        <f>'[1]TCE - ANEXO III - Preencher'!O146</f>
        <v>2.0099999999999998</v>
      </c>
      <c r="O137" s="15">
        <f>'[1]TCE - ANEXO III - Preencher'!P146</f>
        <v>0</v>
      </c>
      <c r="P137" s="16">
        <f t="shared" si="14"/>
        <v>2.0099999999999998</v>
      </c>
      <c r="Q137" s="15">
        <f>'[1]TCE - ANEXO III - Preencher'!R146</f>
        <v>211.2</v>
      </c>
      <c r="R137" s="15">
        <f>'[1]TCE - ANEXO III - Preencher'!S146</f>
        <v>69.55</v>
      </c>
      <c r="S137" s="16">
        <f t="shared" si="15"/>
        <v>141.64999999999998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428.26307926799996</v>
      </c>
    </row>
    <row r="138" spans="1:28" x14ac:dyDescent="0.2">
      <c r="A138" s="8">
        <f>IFERROR(VLOOKUP(B138,'[1]DADOS (OCULTAR)'!$P$3:$R$56,3,0),"")</f>
        <v>10583920000800</v>
      </c>
      <c r="B138" s="9" t="str">
        <f>'[1]TCE - ANEXO III - Preencher'!C147</f>
        <v>HOSPITAL MESTRE VITALINO (COVID-19 CAMPANHA)</v>
      </c>
      <c r="C138" s="10"/>
      <c r="D138" s="11" t="str">
        <f>'[1]TCE - ANEXO III - Preencher'!E147</f>
        <v>GESELTON SERAFIM DE MENEZES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521130</v>
      </c>
      <c r="G138" s="13" t="str">
        <f>IF('[1]TCE - ANEXO III - Preencher'!H147="","",'[1]TCE - ANEXO III - Preencher'!H147)</f>
        <v>12/2020</v>
      </c>
      <c r="H138" s="14">
        <f>'[1]TCE - ANEXO III - Preencher'!I147</f>
        <v>0</v>
      </c>
      <c r="I138" s="14">
        <f>'[1]TCE - ANEXO III - Preencher'!J147</f>
        <v>61.99</v>
      </c>
      <c r="J138" s="14">
        <f>'[1]TCE - ANEXO III - Preencher'!K147</f>
        <v>0</v>
      </c>
      <c r="K138" s="15">
        <f>'[1]TCE - ANEXO III - Preencher'!L147</f>
        <v>129.83307926800001</v>
      </c>
      <c r="L138" s="15">
        <f>'[1]TCE - ANEXO III - Preencher'!M147</f>
        <v>11.17</v>
      </c>
      <c r="M138" s="15">
        <f t="shared" si="13"/>
        <v>118.663079268</v>
      </c>
      <c r="N138" s="15">
        <f>'[1]TCE - ANEXO III - Preencher'!O147</f>
        <v>2.0099999999999998</v>
      </c>
      <c r="O138" s="15">
        <f>'[1]TCE - ANEXO III - Preencher'!P147</f>
        <v>0</v>
      </c>
      <c r="P138" s="16">
        <f t="shared" si="14"/>
        <v>2.0099999999999998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182.66307926799999</v>
      </c>
    </row>
    <row r="139" spans="1:28" x14ac:dyDescent="0.2">
      <c r="A139" s="8">
        <f>IFERROR(VLOOKUP(B139,'[1]DADOS (OCULTAR)'!$P$3:$R$56,3,0),"")</f>
        <v>10583920000800</v>
      </c>
      <c r="B139" s="9" t="str">
        <f>'[1]TCE - ANEXO III - Preencher'!C148</f>
        <v>HOSPITAL MESTRE VITALINO (COVID-19 CAMPANHA)</v>
      </c>
      <c r="C139" s="10"/>
      <c r="D139" s="11" t="str">
        <f>'[1]TCE - ANEXO III - Preencher'!E148</f>
        <v>GETULIO SILVA DE NARCISO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>
        <f>'[1]TCE - ANEXO III - Preencher'!G148</f>
        <v>514320</v>
      </c>
      <c r="G139" s="13" t="str">
        <f>IF('[1]TCE - ANEXO III - Preencher'!H148="","",'[1]TCE - ANEXO III - Preencher'!H148)</f>
        <v>12/2020</v>
      </c>
      <c r="H139" s="14">
        <f>'[1]TCE - ANEXO III - Preencher'!I148</f>
        <v>0</v>
      </c>
      <c r="I139" s="14">
        <f>'[1]TCE - ANEXO III - Preencher'!J148</f>
        <v>163.99</v>
      </c>
      <c r="J139" s="14">
        <f>'[1]TCE - ANEXO III - Preencher'!K148</f>
        <v>0</v>
      </c>
      <c r="K139" s="15">
        <f>'[1]TCE - ANEXO III - Preencher'!L148</f>
        <v>129.83307926800001</v>
      </c>
      <c r="L139" s="15">
        <f>'[1]TCE - ANEXO III - Preencher'!M148</f>
        <v>20.95</v>
      </c>
      <c r="M139" s="15">
        <f t="shared" si="13"/>
        <v>108.883079268</v>
      </c>
      <c r="N139" s="15">
        <f>'[1]TCE - ANEXO III - Preencher'!O148</f>
        <v>2.0099999999999998</v>
      </c>
      <c r="O139" s="15">
        <f>'[1]TCE - ANEXO III - Preencher'!P148</f>
        <v>0</v>
      </c>
      <c r="P139" s="16">
        <f t="shared" si="14"/>
        <v>2.0099999999999998</v>
      </c>
      <c r="Q139" s="15">
        <f>'[1]TCE - ANEXO III - Preencher'!R148</f>
        <v>211.2</v>
      </c>
      <c r="R139" s="15">
        <f>'[1]TCE - ANEXO III - Preencher'!S148</f>
        <v>62.85</v>
      </c>
      <c r="S139" s="16">
        <f t="shared" si="15"/>
        <v>148.35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423.23307926799998</v>
      </c>
    </row>
    <row r="140" spans="1:28" x14ac:dyDescent="0.2">
      <c r="A140" s="8">
        <f>IFERROR(VLOOKUP(B140,'[1]DADOS (OCULTAR)'!$P$3:$R$56,3,0),"")</f>
        <v>10583920000800</v>
      </c>
      <c r="B140" s="9" t="str">
        <f>'[1]TCE - ANEXO III - Preencher'!C149</f>
        <v>HOSPITAL MESTRE VITALINO (COVID-19 CAMPANHA)</v>
      </c>
      <c r="C140" s="10"/>
      <c r="D140" s="11" t="str">
        <f>'[1]TCE - ANEXO III - Preencher'!E149</f>
        <v>GEYSA LARYSSA NUNES LOPES XAVIER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223505</v>
      </c>
      <c r="G140" s="13" t="str">
        <f>IF('[1]TCE - ANEXO III - Preencher'!H149="","",'[1]TCE - ANEXO III - Preencher'!H149)</f>
        <v>12/2020</v>
      </c>
      <c r="H140" s="14">
        <f>'[1]TCE - ANEXO III - Preencher'!I149</f>
        <v>0</v>
      </c>
      <c r="I140" s="14">
        <f>'[1]TCE - ANEXO III - Preencher'!J149</f>
        <v>307.3</v>
      </c>
      <c r="J140" s="14">
        <f>'[1]TCE - ANEXO III - Preencher'!K149</f>
        <v>0</v>
      </c>
      <c r="K140" s="15">
        <f>'[1]TCE - ANEXO III - Preencher'!L149</f>
        <v>129.83307926800001</v>
      </c>
      <c r="L140" s="15">
        <f>'[1]TCE - ANEXO III - Preencher'!M149</f>
        <v>2.66</v>
      </c>
      <c r="M140" s="15">
        <f t="shared" si="13"/>
        <v>127.17307926800001</v>
      </c>
      <c r="N140" s="15">
        <f>'[1]TCE - ANEXO III - Preencher'!O149</f>
        <v>1.68</v>
      </c>
      <c r="O140" s="15">
        <f>'[1]TCE - ANEXO III - Preencher'!P149</f>
        <v>0</v>
      </c>
      <c r="P140" s="16">
        <f t="shared" si="14"/>
        <v>1.68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436.153079268</v>
      </c>
    </row>
    <row r="141" spans="1:28" x14ac:dyDescent="0.2">
      <c r="A141" s="8">
        <f>IFERROR(VLOOKUP(B141,'[1]DADOS (OCULTAR)'!$P$3:$R$56,3,0),"")</f>
        <v>10583920000800</v>
      </c>
      <c r="B141" s="9" t="str">
        <f>'[1]TCE - ANEXO III - Preencher'!C150</f>
        <v>HOSPITAL MESTRE VITALINO (COVID-19 CAMPANHA)</v>
      </c>
      <c r="C141" s="10"/>
      <c r="D141" s="11" t="str">
        <f>'[1]TCE - ANEXO III - Preencher'!E150</f>
        <v>GISLAINE DANIELE DE AZEVEDO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 t="str">
        <f>IF('[1]TCE - ANEXO III - Preencher'!H150="","",'[1]TCE - ANEXO III - Preencher'!H150)</f>
        <v>12/2020</v>
      </c>
      <c r="H141" s="14">
        <f>'[1]TCE - ANEXO III - Preencher'!I150</f>
        <v>0</v>
      </c>
      <c r="I141" s="14">
        <f>'[1]TCE - ANEXO III - Preencher'!J150</f>
        <v>187.37</v>
      </c>
      <c r="J141" s="14">
        <f>'[1]TCE - ANEXO III - Preencher'!K150</f>
        <v>0</v>
      </c>
      <c r="K141" s="15">
        <f>'[1]TCE - ANEXO III - Preencher'!L150</f>
        <v>129.83307926800001</v>
      </c>
      <c r="L141" s="15">
        <f>'[1]TCE - ANEXO III - Preencher'!M150</f>
        <v>24.25</v>
      </c>
      <c r="M141" s="15">
        <f t="shared" si="13"/>
        <v>105.58307926800001</v>
      </c>
      <c r="N141" s="15">
        <f>'[1]TCE - ANEXO III - Preencher'!O150</f>
        <v>2.0099999999999998</v>
      </c>
      <c r="O141" s="15">
        <f>'[1]TCE - ANEXO III - Preencher'!P150</f>
        <v>0</v>
      </c>
      <c r="P141" s="16">
        <f t="shared" si="14"/>
        <v>2.0099999999999998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294.963079268</v>
      </c>
    </row>
    <row r="142" spans="1:28" x14ac:dyDescent="0.2">
      <c r="A142" s="8">
        <f>IFERROR(VLOOKUP(B142,'[1]DADOS (OCULTAR)'!$P$3:$R$56,3,0),"")</f>
        <v>10583920000800</v>
      </c>
      <c r="B142" s="9" t="str">
        <f>'[1]TCE - ANEXO III - Preencher'!C151</f>
        <v>HOSPITAL MESTRE VITALINO (COVID-19 CAMPANHA)</v>
      </c>
      <c r="C142" s="10"/>
      <c r="D142" s="11" t="str">
        <f>'[1]TCE - ANEXO III - Preencher'!E151</f>
        <v>GISLAINE LOPES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>
        <f>'[1]TCE - ANEXO III - Preencher'!G151</f>
        <v>763305</v>
      </c>
      <c r="G142" s="13" t="str">
        <f>IF('[1]TCE - ANEXO III - Preencher'!H151="","",'[1]TCE - ANEXO III - Preencher'!H151)</f>
        <v>12/2020</v>
      </c>
      <c r="H142" s="14">
        <f>'[1]TCE - ANEXO III - Preencher'!I151</f>
        <v>0</v>
      </c>
      <c r="I142" s="14">
        <f>'[1]TCE - ANEXO III - Preencher'!J151</f>
        <v>127.01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2.0099999999999998</v>
      </c>
      <c r="O142" s="15">
        <f>'[1]TCE - ANEXO III - Preencher'!P151</f>
        <v>0</v>
      </c>
      <c r="P142" s="16">
        <f t="shared" si="14"/>
        <v>2.0099999999999998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129.02000000000001</v>
      </c>
    </row>
    <row r="143" spans="1:28" x14ac:dyDescent="0.2">
      <c r="A143" s="8">
        <f>IFERROR(VLOOKUP(B143,'[1]DADOS (OCULTAR)'!$P$3:$R$56,3,0),"")</f>
        <v>10583920000800</v>
      </c>
      <c r="B143" s="9" t="str">
        <f>'[1]TCE - ANEXO III - Preencher'!C152</f>
        <v>HOSPITAL MESTRE VITALINO (COVID-19 CAMPANHA)</v>
      </c>
      <c r="C143" s="10"/>
      <c r="D143" s="11" t="str">
        <f>'[1]TCE - ANEXO III - Preencher'!E152</f>
        <v>GISLANDIA JOSEFA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 t="str">
        <f>IF('[1]TCE - ANEXO III - Preencher'!H152="","",'[1]TCE - ANEXO III - Preencher'!H152)</f>
        <v>12/2020</v>
      </c>
      <c r="H143" s="14">
        <f>'[1]TCE - ANEXO III - Preencher'!I152</f>
        <v>0</v>
      </c>
      <c r="I143" s="14">
        <f>'[1]TCE - ANEXO III - Preencher'!J152</f>
        <v>167.61</v>
      </c>
      <c r="J143" s="14">
        <f>'[1]TCE - ANEXO III - Preencher'!K152</f>
        <v>0</v>
      </c>
      <c r="K143" s="15">
        <f>'[1]TCE - ANEXO III - Preencher'!L152</f>
        <v>129.83307926800001</v>
      </c>
      <c r="L143" s="15">
        <f>'[1]TCE - ANEXO III - Preencher'!M152</f>
        <v>24.25</v>
      </c>
      <c r="M143" s="15">
        <f t="shared" si="13"/>
        <v>105.58307926800001</v>
      </c>
      <c r="N143" s="15">
        <f>'[1]TCE - ANEXO III - Preencher'!O152</f>
        <v>2.0099999999999998</v>
      </c>
      <c r="O143" s="15">
        <f>'[1]TCE - ANEXO III - Preencher'!P152</f>
        <v>0</v>
      </c>
      <c r="P143" s="16">
        <f t="shared" si="14"/>
        <v>2.0099999999999998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275.20307926800001</v>
      </c>
    </row>
    <row r="144" spans="1:28" x14ac:dyDescent="0.2">
      <c r="A144" s="8">
        <f>IFERROR(VLOOKUP(B144,'[1]DADOS (OCULTAR)'!$P$3:$R$56,3,0),"")</f>
        <v>10583920000800</v>
      </c>
      <c r="B144" s="9" t="str">
        <f>'[1]TCE - ANEXO III - Preencher'!C153</f>
        <v>HOSPITAL MESTRE VITALINO (COVID-19 CAMPANHA)</v>
      </c>
      <c r="C144" s="10"/>
      <c r="D144" s="11" t="str">
        <f>'[1]TCE - ANEXO III - Preencher'!E153</f>
        <v>GLAUCEMBERG FLORENCIO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>
        <f>'[1]TCE - ANEXO III - Preencher'!G153</f>
        <v>514320</v>
      </c>
      <c r="G144" s="13" t="str">
        <f>IF('[1]TCE - ANEXO III - Preencher'!H153="","",'[1]TCE - ANEXO III - Preencher'!H153)</f>
        <v>12/2020</v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2.0099999999999998</v>
      </c>
      <c r="O144" s="15">
        <f>'[1]TCE - ANEXO III - Preencher'!P153</f>
        <v>0</v>
      </c>
      <c r="P144" s="16">
        <f t="shared" si="14"/>
        <v>2.0099999999999998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2.0099999999999998</v>
      </c>
    </row>
    <row r="145" spans="1:28" x14ac:dyDescent="0.2">
      <c r="A145" s="8">
        <f>IFERROR(VLOOKUP(B145,'[1]DADOS (OCULTAR)'!$P$3:$R$56,3,0),"")</f>
        <v>10583920000800</v>
      </c>
      <c r="B145" s="9" t="str">
        <f>'[1]TCE - ANEXO III - Preencher'!C154</f>
        <v>HOSPITAL MESTRE VITALINO (COVID-19 CAMPANHA)</v>
      </c>
      <c r="C145" s="10"/>
      <c r="D145" s="11" t="str">
        <f>'[1]TCE - ANEXO III - Preencher'!E154</f>
        <v>GLAYDSON GALDINO DE AGUIAR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 t="str">
        <f>IF('[1]TCE - ANEXO III - Preencher'!H154="","",'[1]TCE - ANEXO III - Preencher'!H154)</f>
        <v>12/2020</v>
      </c>
      <c r="H145" s="14">
        <f>'[1]TCE - ANEXO III - Preencher'!I154</f>
        <v>0</v>
      </c>
      <c r="I145" s="14">
        <f>'[1]TCE - ANEXO III - Preencher'!J154</f>
        <v>201.49</v>
      </c>
      <c r="J145" s="14">
        <f>'[1]TCE - ANEXO III - Preencher'!K154</f>
        <v>0</v>
      </c>
      <c r="K145" s="15">
        <f>'[1]TCE - ANEXO III - Preencher'!L154</f>
        <v>129.83307926800001</v>
      </c>
      <c r="L145" s="15">
        <f>'[1]TCE - ANEXO III - Preencher'!M154</f>
        <v>24.25</v>
      </c>
      <c r="M145" s="15">
        <f t="shared" si="13"/>
        <v>105.58307926800001</v>
      </c>
      <c r="N145" s="15">
        <f>'[1]TCE - ANEXO III - Preencher'!O154</f>
        <v>2.0099999999999998</v>
      </c>
      <c r="O145" s="15">
        <f>'[1]TCE - ANEXO III - Preencher'!P154</f>
        <v>0</v>
      </c>
      <c r="P145" s="16">
        <f t="shared" si="14"/>
        <v>2.0099999999999998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309.08307926800001</v>
      </c>
    </row>
    <row r="146" spans="1:28" x14ac:dyDescent="0.2">
      <c r="A146" s="8">
        <f>IFERROR(VLOOKUP(B146,'[1]DADOS (OCULTAR)'!$P$3:$R$56,3,0),"")</f>
        <v>10583920000800</v>
      </c>
      <c r="B146" s="9" t="str">
        <f>'[1]TCE - ANEXO III - Preencher'!C155</f>
        <v>HOSPITAL MESTRE VITALINO (COVID-19 CAMPANHA)</v>
      </c>
      <c r="C146" s="10"/>
      <c r="D146" s="11" t="str">
        <f>'[1]TCE - ANEXO III - Preencher'!E155</f>
        <v>GLEYDSON WECKSLEY FERREIRA DE SANTANA FRANÇA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521130</v>
      </c>
      <c r="G146" s="13" t="str">
        <f>IF('[1]TCE - ANEXO III - Preencher'!H155="","",'[1]TCE - ANEXO III - Preencher'!H155)</f>
        <v>12/2020</v>
      </c>
      <c r="H146" s="14">
        <f>'[1]TCE - ANEXO III - Preencher'!I155</f>
        <v>0</v>
      </c>
      <c r="I146" s="14">
        <f>'[1]TCE - ANEXO III - Preencher'!J155</f>
        <v>70.09</v>
      </c>
      <c r="J146" s="14">
        <f>'[1]TCE - ANEXO III - Preencher'!K155</f>
        <v>0</v>
      </c>
      <c r="K146" s="15">
        <f>'[1]TCE - ANEXO III - Preencher'!L155</f>
        <v>129.83307926800001</v>
      </c>
      <c r="L146" s="15">
        <f>'[1]TCE - ANEXO III - Preencher'!M155</f>
        <v>11.87</v>
      </c>
      <c r="M146" s="15">
        <f t="shared" si="13"/>
        <v>117.963079268</v>
      </c>
      <c r="N146" s="15">
        <f>'[1]TCE - ANEXO III - Preencher'!O155</f>
        <v>2.0099999999999998</v>
      </c>
      <c r="O146" s="15">
        <f>'[1]TCE - ANEXO III - Preencher'!P155</f>
        <v>0</v>
      </c>
      <c r="P146" s="16">
        <f t="shared" si="14"/>
        <v>2.0099999999999998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190.063079268</v>
      </c>
    </row>
    <row r="147" spans="1:28" x14ac:dyDescent="0.2">
      <c r="A147" s="8">
        <f>IFERROR(VLOOKUP(B147,'[1]DADOS (OCULTAR)'!$P$3:$R$56,3,0),"")</f>
        <v>10583920000800</v>
      </c>
      <c r="B147" s="9" t="str">
        <f>'[1]TCE - ANEXO III - Preencher'!C156</f>
        <v>HOSPITAL MESTRE VITALINO (COVID-19 CAMPANHA)</v>
      </c>
      <c r="C147" s="10"/>
      <c r="D147" s="11" t="str">
        <f>'[1]TCE - ANEXO III - Preencher'!E156</f>
        <v>GRAYCE BETANIA SILVA DE TORRES RODRIGUES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 t="str">
        <f>IF('[1]TCE - ANEXO III - Preencher'!H156="","",'[1]TCE - ANEXO III - Preencher'!H156)</f>
        <v>12/2020</v>
      </c>
      <c r="H147" s="14">
        <f>'[1]TCE - ANEXO III - Preencher'!I156</f>
        <v>0</v>
      </c>
      <c r="I147" s="14">
        <f>'[1]TCE - ANEXO III - Preencher'!J156</f>
        <v>165.23</v>
      </c>
      <c r="J147" s="14">
        <f>'[1]TCE - ANEXO III - Preencher'!K156</f>
        <v>0</v>
      </c>
      <c r="K147" s="15">
        <f>'[1]TCE - ANEXO III - Preencher'!L156</f>
        <v>129.83307926800001</v>
      </c>
      <c r="L147" s="15">
        <f>'[1]TCE - ANEXO III - Preencher'!M156</f>
        <v>24.25</v>
      </c>
      <c r="M147" s="15">
        <f t="shared" si="13"/>
        <v>105.58307926800001</v>
      </c>
      <c r="N147" s="15">
        <f>'[1]TCE - ANEXO III - Preencher'!O156</f>
        <v>2.0099999999999998</v>
      </c>
      <c r="O147" s="15">
        <f>'[1]TCE - ANEXO III - Preencher'!P156</f>
        <v>0</v>
      </c>
      <c r="P147" s="16">
        <f t="shared" si="14"/>
        <v>2.0099999999999998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272.82307926800001</v>
      </c>
    </row>
    <row r="148" spans="1:28" x14ac:dyDescent="0.2">
      <c r="A148" s="8">
        <f>IFERROR(VLOOKUP(B148,'[1]DADOS (OCULTAR)'!$P$3:$R$56,3,0),"")</f>
        <v>10583920000800</v>
      </c>
      <c r="B148" s="9" t="str">
        <f>'[1]TCE - ANEXO III - Preencher'!C157</f>
        <v>HOSPITAL MESTRE VITALINO (COVID-19 CAMPANHA)</v>
      </c>
      <c r="C148" s="10"/>
      <c r="D148" s="11" t="str">
        <f>'[1]TCE - ANEXO III - Preencher'!E157</f>
        <v>GUACYRA MAGALHAES PIRES BEZERRA</v>
      </c>
      <c r="E148" s="9" t="str">
        <f>IF('[1]TCE - ANEXO III - Preencher'!F157="4 - Assistência Odontológica","2 - Outros Profissionais da Saúde",'[1]TCE - ANEXO III - Preencher'!F157)</f>
        <v>1 - Médico</v>
      </c>
      <c r="F148" s="12">
        <f>'[1]TCE - ANEXO III - Preencher'!G157</f>
        <v>131210</v>
      </c>
      <c r="G148" s="13" t="str">
        <f>IF('[1]TCE - ANEXO III - Preencher'!H157="","",'[1]TCE - ANEXO III - Preencher'!H157)</f>
        <v>12/2020</v>
      </c>
      <c r="H148" s="14">
        <f>'[1]TCE - ANEXO III - Preencher'!I157</f>
        <v>0</v>
      </c>
      <c r="I148" s="14">
        <f>'[1]TCE - ANEXO III - Preencher'!J157</f>
        <v>1310.3699999999999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1310.3699999999999</v>
      </c>
    </row>
    <row r="149" spans="1:28" x14ac:dyDescent="0.2">
      <c r="A149" s="8">
        <f>IFERROR(VLOOKUP(B149,'[1]DADOS (OCULTAR)'!$P$3:$R$56,3,0),"")</f>
        <v>10583920000800</v>
      </c>
      <c r="B149" s="9" t="str">
        <f>'[1]TCE - ANEXO III - Preencher'!C158</f>
        <v>HOSPITAL MESTRE VITALINO (COVID-19 CAMPANHA)</v>
      </c>
      <c r="C149" s="10"/>
      <c r="D149" s="11" t="str">
        <f>'[1]TCE - ANEXO III - Preencher'!E158</f>
        <v>GUSTAVO GONCALVES DA SILVA SANTOS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517410</v>
      </c>
      <c r="G149" s="13" t="str">
        <f>IF('[1]TCE - ANEXO III - Preencher'!H158="","",'[1]TCE - ANEXO III - Preencher'!H158)</f>
        <v>12/2020</v>
      </c>
      <c r="H149" s="14">
        <f>'[1]TCE - ANEXO III - Preencher'!I158</f>
        <v>0</v>
      </c>
      <c r="I149" s="14">
        <f>'[1]TCE - ANEXO III - Preencher'!J158</f>
        <v>178.97</v>
      </c>
      <c r="J149" s="14">
        <f>'[1]TCE - ANEXO III - Preencher'!K158</f>
        <v>0</v>
      </c>
      <c r="K149" s="15">
        <f>'[1]TCE - ANEXO III - Preencher'!L158</f>
        <v>129.83307926800001</v>
      </c>
      <c r="L149" s="15">
        <f>'[1]TCE - ANEXO III - Preencher'!M158</f>
        <v>20.95</v>
      </c>
      <c r="M149" s="15">
        <f t="shared" si="13"/>
        <v>108.883079268</v>
      </c>
      <c r="N149" s="15">
        <f>'[1]TCE - ANEXO III - Preencher'!O158</f>
        <v>2.0099999999999998</v>
      </c>
      <c r="O149" s="15">
        <f>'[1]TCE - ANEXO III - Preencher'!P158</f>
        <v>0</v>
      </c>
      <c r="P149" s="16">
        <f t="shared" si="14"/>
        <v>2.0099999999999998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289.86307926799998</v>
      </c>
    </row>
    <row r="150" spans="1:28" x14ac:dyDescent="0.2">
      <c r="A150" s="8">
        <f>IFERROR(VLOOKUP(B150,'[1]DADOS (OCULTAR)'!$P$3:$R$56,3,0),"")</f>
        <v>10583920000800</v>
      </c>
      <c r="B150" s="9" t="str">
        <f>'[1]TCE - ANEXO III - Preencher'!C159</f>
        <v>HOSPITAL MESTRE VITALINO (COVID-19 CAMPANHA)</v>
      </c>
      <c r="C150" s="10"/>
      <c r="D150" s="11" t="str">
        <f>'[1]TCE - ANEXO III - Preencher'!E159</f>
        <v>GUSTAVO PEREIRA DE LUCENA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223505</v>
      </c>
      <c r="G150" s="13" t="str">
        <f>IF('[1]TCE - ANEXO III - Preencher'!H159="","",'[1]TCE - ANEXO III - Preencher'!H159)</f>
        <v>12/2020</v>
      </c>
      <c r="H150" s="14">
        <f>'[1]TCE - ANEXO III - Preencher'!I159</f>
        <v>0</v>
      </c>
      <c r="I150" s="14">
        <f>'[1]TCE - ANEXO III - Preencher'!J159</f>
        <v>421.93</v>
      </c>
      <c r="J150" s="14">
        <f>'[1]TCE - ANEXO III - Preencher'!K159</f>
        <v>0</v>
      </c>
      <c r="K150" s="15">
        <f>'[1]TCE - ANEXO III - Preencher'!L159</f>
        <v>129.83307926800001</v>
      </c>
      <c r="L150" s="15">
        <f>'[1]TCE - ANEXO III - Preencher'!M159</f>
        <v>3.53</v>
      </c>
      <c r="M150" s="15">
        <f t="shared" si="13"/>
        <v>126.303079268</v>
      </c>
      <c r="N150" s="15">
        <f>'[1]TCE - ANEXO III - Preencher'!O159</f>
        <v>1.68</v>
      </c>
      <c r="O150" s="15">
        <f>'[1]TCE - ANEXO III - Preencher'!P159</f>
        <v>0</v>
      </c>
      <c r="P150" s="16">
        <f t="shared" si="14"/>
        <v>1.68</v>
      </c>
      <c r="Q150" s="15">
        <f>'[1]TCE - ANEXO III - Preencher'!R159</f>
        <v>158.4</v>
      </c>
      <c r="R150" s="15">
        <f>'[1]TCE - ANEXO III - Preencher'!S159</f>
        <v>141.07</v>
      </c>
      <c r="S150" s="16">
        <f t="shared" si="15"/>
        <v>17.330000000000013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567.24307926799997</v>
      </c>
    </row>
    <row r="151" spans="1:28" x14ac:dyDescent="0.2">
      <c r="A151" s="8">
        <f>IFERROR(VLOOKUP(B151,'[1]DADOS (OCULTAR)'!$P$3:$R$56,3,0),"")</f>
        <v>10583920000800</v>
      </c>
      <c r="B151" s="9" t="str">
        <f>'[1]TCE - ANEXO III - Preencher'!C160</f>
        <v>HOSPITAL MESTRE VITALINO (COVID-19 CAMPANHA)</v>
      </c>
      <c r="C151" s="10"/>
      <c r="D151" s="11" t="str">
        <f>'[1]TCE - ANEXO III - Preencher'!E160</f>
        <v>HELISSA DANIELLY BEZERRA TAVARES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223505</v>
      </c>
      <c r="G151" s="13" t="str">
        <f>IF('[1]TCE - ANEXO III - Preencher'!H160="","",'[1]TCE - ANEXO III - Preencher'!H160)</f>
        <v>12/2020</v>
      </c>
      <c r="H151" s="14">
        <f>'[1]TCE - ANEXO III - Preencher'!I160</f>
        <v>0</v>
      </c>
      <c r="I151" s="14">
        <f>'[1]TCE - ANEXO III - Preencher'!J160</f>
        <v>317.10000000000002</v>
      </c>
      <c r="J151" s="14">
        <f>'[1]TCE - ANEXO III - Preencher'!K160</f>
        <v>0</v>
      </c>
      <c r="K151" s="15">
        <f>'[1]TCE - ANEXO III - Preencher'!L160</f>
        <v>129.83307926800001</v>
      </c>
      <c r="L151" s="15">
        <f>'[1]TCE - ANEXO III - Preencher'!M160</f>
        <v>2.66</v>
      </c>
      <c r="M151" s="15">
        <f t="shared" si="13"/>
        <v>127.17307926800001</v>
      </c>
      <c r="N151" s="15">
        <f>'[1]TCE - ANEXO III - Preencher'!O160</f>
        <v>1.68</v>
      </c>
      <c r="O151" s="15">
        <f>'[1]TCE - ANEXO III - Preencher'!P160</f>
        <v>0</v>
      </c>
      <c r="P151" s="16">
        <f t="shared" si="14"/>
        <v>1.68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445.95307926800007</v>
      </c>
    </row>
    <row r="152" spans="1:28" x14ac:dyDescent="0.2">
      <c r="A152" s="8">
        <f>IFERROR(VLOOKUP(B152,'[1]DADOS (OCULTAR)'!$P$3:$R$56,3,0),"")</f>
        <v>10583920000800</v>
      </c>
      <c r="B152" s="9" t="str">
        <f>'[1]TCE - ANEXO III - Preencher'!C161</f>
        <v>HOSPITAL MESTRE VITALINO (COVID-19 CAMPANHA)</v>
      </c>
      <c r="C152" s="10"/>
      <c r="D152" s="11" t="str">
        <f>'[1]TCE - ANEXO III - Preencher'!E161</f>
        <v>HELMITON VIEIRA DE MOURA</v>
      </c>
      <c r="E152" s="9" t="str">
        <f>IF('[1]TCE - ANEXO III - Preencher'!F161="4 - Assistência Odontológica","2 - Outros Profissionais da Saúde",'[1]TCE - ANEXO III - Preencher'!F161)</f>
        <v>1 - Médico</v>
      </c>
      <c r="F152" s="12">
        <f>'[1]TCE - ANEXO III - Preencher'!G161</f>
        <v>225150</v>
      </c>
      <c r="G152" s="13" t="str">
        <f>IF('[1]TCE - ANEXO III - Preencher'!H161="","",'[1]TCE - ANEXO III - Preencher'!H161)</f>
        <v>12/2020</v>
      </c>
      <c r="H152" s="14">
        <f>'[1]TCE - ANEXO III - Preencher'!I161</f>
        <v>0</v>
      </c>
      <c r="I152" s="14">
        <f>'[1]TCE - ANEXO III - Preencher'!J161</f>
        <v>1185.92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1185.92</v>
      </c>
    </row>
    <row r="153" spans="1:28" x14ac:dyDescent="0.2">
      <c r="A153" s="8">
        <f>IFERROR(VLOOKUP(B153,'[1]DADOS (OCULTAR)'!$P$3:$R$56,3,0),"")</f>
        <v>10583920000800</v>
      </c>
      <c r="B153" s="9" t="str">
        <f>'[1]TCE - ANEXO III - Preencher'!C162</f>
        <v>HOSPITAL MESTRE VITALINO (COVID-19 CAMPANHA)</v>
      </c>
      <c r="C153" s="10"/>
      <c r="D153" s="11" t="str">
        <f>'[1]TCE - ANEXO III - Preencher'!E162</f>
        <v>HENAGIO BATISTA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251605</v>
      </c>
      <c r="G153" s="13" t="str">
        <f>IF('[1]TCE - ANEXO III - Preencher'!H162="","",'[1]TCE - ANEXO III - Preencher'!H162)</f>
        <v>12/2020</v>
      </c>
      <c r="H153" s="14">
        <f>'[1]TCE - ANEXO III - Preencher'!I162</f>
        <v>0</v>
      </c>
      <c r="I153" s="14">
        <f>'[1]TCE - ANEXO III - Preencher'!J162</f>
        <v>231.12</v>
      </c>
      <c r="J153" s="14">
        <f>'[1]TCE - ANEXO III - Preencher'!K162</f>
        <v>0</v>
      </c>
      <c r="K153" s="15">
        <f>'[1]TCE - ANEXO III - Preencher'!L162</f>
        <v>129.83307926800001</v>
      </c>
      <c r="L153" s="15">
        <f>'[1]TCE - ANEXO III - Preencher'!M162</f>
        <v>37.82</v>
      </c>
      <c r="M153" s="15">
        <f t="shared" si="13"/>
        <v>92.013079268000013</v>
      </c>
      <c r="N153" s="15">
        <f>'[1]TCE - ANEXO III - Preencher'!O162</f>
        <v>2.0099999999999998</v>
      </c>
      <c r="O153" s="15">
        <f>'[1]TCE - ANEXO III - Preencher'!P162</f>
        <v>0</v>
      </c>
      <c r="P153" s="16">
        <f t="shared" si="14"/>
        <v>2.0099999999999998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325.14307926800001</v>
      </c>
    </row>
    <row r="154" spans="1:28" x14ac:dyDescent="0.2">
      <c r="A154" s="8">
        <f>IFERROR(VLOOKUP(B154,'[1]DADOS (OCULTAR)'!$P$3:$R$56,3,0),"")</f>
        <v>10583920000800</v>
      </c>
      <c r="B154" s="9" t="str">
        <f>'[1]TCE - ANEXO III - Preencher'!C163</f>
        <v>HOSPITAL MESTRE VITALINO (COVID-19 CAMPANHA)</v>
      </c>
      <c r="C154" s="10"/>
      <c r="D154" s="11" t="str">
        <f>'[1]TCE - ANEXO III - Preencher'!E163</f>
        <v>HENRIQUE AUGUSTO ALVES DA COSTA NETO</v>
      </c>
      <c r="E154" s="9" t="str">
        <f>IF('[1]TCE - ANEXO III - Preencher'!F163="4 - Assistência Odontológica","2 - Outros Profissionais da Saúde",'[1]TCE - ANEXO III - Preencher'!F163)</f>
        <v>1 - Médico</v>
      </c>
      <c r="F154" s="12">
        <f>'[1]TCE - ANEXO III - Preencher'!G163</f>
        <v>225125</v>
      </c>
      <c r="G154" s="13" t="str">
        <f>IF('[1]TCE - ANEXO III - Preencher'!H163="","",'[1]TCE - ANEXO III - Preencher'!H163)</f>
        <v>12/2020</v>
      </c>
      <c r="H154" s="14">
        <f>'[1]TCE - ANEXO III - Preencher'!I163</f>
        <v>0</v>
      </c>
      <c r="I154" s="14">
        <f>'[1]TCE - ANEXO III - Preencher'!J163</f>
        <v>431.3</v>
      </c>
      <c r="J154" s="14">
        <f>'[1]TCE - ANEXO III - Preencher'!K163</f>
        <v>0</v>
      </c>
      <c r="K154" s="15">
        <f>'[1]TCE - ANEXO III - Preencher'!L163</f>
        <v>129.83307926800001</v>
      </c>
      <c r="L154" s="15">
        <f>'[1]TCE - ANEXO III - Preencher'!M163</f>
        <v>0.92</v>
      </c>
      <c r="M154" s="15">
        <f t="shared" si="13"/>
        <v>128.91307926800002</v>
      </c>
      <c r="N154" s="15">
        <f>'[1]TCE - ANEXO III - Preencher'!O163</f>
        <v>6.15</v>
      </c>
      <c r="O154" s="15">
        <f>'[1]TCE - ANEXO III - Preencher'!P163</f>
        <v>1.23</v>
      </c>
      <c r="P154" s="16">
        <f t="shared" si="14"/>
        <v>4.92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565.13307926799996</v>
      </c>
    </row>
    <row r="155" spans="1:28" x14ac:dyDescent="0.2">
      <c r="A155" s="8">
        <f>IFERROR(VLOOKUP(B155,'[1]DADOS (OCULTAR)'!$P$3:$R$56,3,0),"")</f>
        <v>10583920000800</v>
      </c>
      <c r="B155" s="9" t="str">
        <f>'[1]TCE - ANEXO III - Preencher'!C164</f>
        <v>HOSPITAL MESTRE VITALINO (COVID-19 CAMPANHA)</v>
      </c>
      <c r="C155" s="10"/>
      <c r="D155" s="11" t="str">
        <f>'[1]TCE - ANEXO III - Preencher'!E164</f>
        <v>HENRIQUE CAVALCANTE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223605</v>
      </c>
      <c r="G155" s="13" t="str">
        <f>IF('[1]TCE - ANEXO III - Preencher'!H164="","",'[1]TCE - ANEXO III - Preencher'!H164)</f>
        <v>12/2020</v>
      </c>
      <c r="H155" s="14">
        <f>'[1]TCE - ANEXO III - Preencher'!I164</f>
        <v>0</v>
      </c>
      <c r="I155" s="14">
        <f>'[1]TCE - ANEXO III - Preencher'!J164</f>
        <v>298.22000000000003</v>
      </c>
      <c r="J155" s="14">
        <f>'[1]TCE - ANEXO III - Preencher'!K164</f>
        <v>0</v>
      </c>
      <c r="K155" s="15">
        <f>'[1]TCE - ANEXO III - Preencher'!L164</f>
        <v>129.83307926800001</v>
      </c>
      <c r="L155" s="15">
        <f>'[1]TCE - ANEXO III - Preencher'!M164</f>
        <v>2.3199999999999998</v>
      </c>
      <c r="M155" s="15">
        <f t="shared" si="13"/>
        <v>127.51307926800001</v>
      </c>
      <c r="N155" s="15">
        <f>'[1]TCE - ANEXO III - Preencher'!O164</f>
        <v>1.68</v>
      </c>
      <c r="O155" s="15">
        <f>'[1]TCE - ANEXO III - Preencher'!P164</f>
        <v>0</v>
      </c>
      <c r="P155" s="16">
        <f t="shared" si="14"/>
        <v>1.68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427.41307926800005</v>
      </c>
    </row>
    <row r="156" spans="1:28" x14ac:dyDescent="0.2">
      <c r="A156" s="8">
        <f>IFERROR(VLOOKUP(B156,'[1]DADOS (OCULTAR)'!$P$3:$R$56,3,0),"")</f>
        <v>10583920000800</v>
      </c>
      <c r="B156" s="9" t="str">
        <f>'[1]TCE - ANEXO III - Preencher'!C165</f>
        <v>HOSPITAL MESTRE VITALINO (COVID-19 CAMPANHA)</v>
      </c>
      <c r="C156" s="10"/>
      <c r="D156" s="11" t="str">
        <f>'[1]TCE - ANEXO III - Preencher'!E165</f>
        <v>HOSABIA PEREIRA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>
        <f>'[1]TCE - ANEXO III - Preencher'!G165</f>
        <v>513430</v>
      </c>
      <c r="G156" s="13" t="str">
        <f>IF('[1]TCE - ANEXO III - Preencher'!H165="","",'[1]TCE - ANEXO III - Preencher'!H165)</f>
        <v>12/2020</v>
      </c>
      <c r="H156" s="14">
        <f>'[1]TCE - ANEXO III - Preencher'!I165</f>
        <v>0</v>
      </c>
      <c r="I156" s="14">
        <f>'[1]TCE - ANEXO III - Preencher'!J165</f>
        <v>161.34</v>
      </c>
      <c r="J156" s="14">
        <f>'[1]TCE - ANEXO III - Preencher'!K165</f>
        <v>0</v>
      </c>
      <c r="K156" s="15">
        <f>'[1]TCE - ANEXO III - Preencher'!L165</f>
        <v>129.83307926800001</v>
      </c>
      <c r="L156" s="15">
        <f>'[1]TCE - ANEXO III - Preencher'!M165</f>
        <v>20.95</v>
      </c>
      <c r="M156" s="15">
        <f t="shared" si="13"/>
        <v>108.883079268</v>
      </c>
      <c r="N156" s="15">
        <f>'[1]TCE - ANEXO III - Preencher'!O165</f>
        <v>2.0099999999999998</v>
      </c>
      <c r="O156" s="15">
        <f>'[1]TCE - ANEXO III - Preencher'!P165</f>
        <v>0</v>
      </c>
      <c r="P156" s="16">
        <f t="shared" si="14"/>
        <v>2.0099999999999998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272.23307926799998</v>
      </c>
    </row>
    <row r="157" spans="1:28" x14ac:dyDescent="0.2">
      <c r="A157" s="8">
        <f>IFERROR(VLOOKUP(B157,'[1]DADOS (OCULTAR)'!$P$3:$R$56,3,0),"")</f>
        <v>10583920000800</v>
      </c>
      <c r="B157" s="9" t="str">
        <f>'[1]TCE - ANEXO III - Preencher'!C166</f>
        <v>HOSPITAL MESTRE VITALINO (COVID-19 CAMPANHA)</v>
      </c>
      <c r="C157" s="10"/>
      <c r="D157" s="11" t="str">
        <f>'[1]TCE - ANEXO III - Preencher'!E166</f>
        <v>HOSANA FERREIRA MARINHO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 t="str">
        <f>IF('[1]TCE - ANEXO III - Preencher'!H166="","",'[1]TCE - ANEXO III - Preencher'!H166)</f>
        <v>12/2020</v>
      </c>
      <c r="H157" s="14">
        <f>'[1]TCE - ANEXO III - Preencher'!I166</f>
        <v>0</v>
      </c>
      <c r="I157" s="14">
        <f>'[1]TCE - ANEXO III - Preencher'!J166</f>
        <v>237.34</v>
      </c>
      <c r="J157" s="14">
        <f>'[1]TCE - ANEXO III - Preencher'!K166</f>
        <v>0</v>
      </c>
      <c r="K157" s="15">
        <f>'[1]TCE - ANEXO III - Preencher'!L166</f>
        <v>129.83307926800001</v>
      </c>
      <c r="L157" s="15">
        <f>'[1]TCE - ANEXO III - Preencher'!M166</f>
        <v>24.25</v>
      </c>
      <c r="M157" s="15">
        <f t="shared" si="13"/>
        <v>105.58307926800001</v>
      </c>
      <c r="N157" s="15">
        <f>'[1]TCE - ANEXO III - Preencher'!O166</f>
        <v>2.0099999999999998</v>
      </c>
      <c r="O157" s="15">
        <f>'[1]TCE - ANEXO III - Preencher'!P166</f>
        <v>0</v>
      </c>
      <c r="P157" s="16">
        <f t="shared" si="14"/>
        <v>2.0099999999999998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344.93307926800003</v>
      </c>
    </row>
    <row r="158" spans="1:28" x14ac:dyDescent="0.2">
      <c r="A158" s="8">
        <f>IFERROR(VLOOKUP(B158,'[1]DADOS (OCULTAR)'!$P$3:$R$56,3,0),"")</f>
        <v>10583920000800</v>
      </c>
      <c r="B158" s="9" t="str">
        <f>'[1]TCE - ANEXO III - Preencher'!C167</f>
        <v>HOSPITAL MESTRE VITALINO (COVID-19 CAMPANHA)</v>
      </c>
      <c r="C158" s="10"/>
      <c r="D158" s="11" t="str">
        <f>'[1]TCE - ANEXO III - Preencher'!E167</f>
        <v>IGOR HENRIQUE SOARES DE LIMA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782305</v>
      </c>
      <c r="G158" s="13" t="str">
        <f>IF('[1]TCE - ANEXO III - Preencher'!H167="","",'[1]TCE - ANEXO III - Preencher'!H167)</f>
        <v>12/2020</v>
      </c>
      <c r="H158" s="14">
        <f>'[1]TCE - ANEXO III - Preencher'!I167</f>
        <v>0</v>
      </c>
      <c r="I158" s="14">
        <f>'[1]TCE - ANEXO III - Preencher'!J167</f>
        <v>239.12</v>
      </c>
      <c r="J158" s="14">
        <f>'[1]TCE - ANEXO III - Preencher'!K167</f>
        <v>0</v>
      </c>
      <c r="K158" s="15">
        <f>'[1]TCE - ANEXO III - Preencher'!L167</f>
        <v>129.83307926800001</v>
      </c>
      <c r="L158" s="15">
        <f>'[1]TCE - ANEXO III - Preencher'!M167</f>
        <v>36.369999999999997</v>
      </c>
      <c r="M158" s="15">
        <f t="shared" si="13"/>
        <v>93.463079268000001</v>
      </c>
      <c r="N158" s="15">
        <f>'[1]TCE - ANEXO III - Preencher'!O167</f>
        <v>3.65</v>
      </c>
      <c r="O158" s="15">
        <f>'[1]TCE - ANEXO III - Preencher'!P167</f>
        <v>0</v>
      </c>
      <c r="P158" s="16">
        <f t="shared" si="14"/>
        <v>3.65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336.23307926799998</v>
      </c>
    </row>
    <row r="159" spans="1:28" x14ac:dyDescent="0.2">
      <c r="A159" s="8">
        <f>IFERROR(VLOOKUP(B159,'[1]DADOS (OCULTAR)'!$P$3:$R$56,3,0),"")</f>
        <v>10583920000800</v>
      </c>
      <c r="B159" s="9" t="str">
        <f>'[1]TCE - ANEXO III - Preencher'!C168</f>
        <v>HOSPITAL MESTRE VITALINO (COVID-19 CAMPANHA)</v>
      </c>
      <c r="C159" s="10"/>
      <c r="D159" s="11" t="str">
        <f>'[1]TCE - ANEXO III - Preencher'!E168</f>
        <v>INGRID LOUISE DE MOURA ARRUDA</v>
      </c>
      <c r="E159" s="9" t="str">
        <f>IF('[1]TCE - ANEXO III - Preencher'!F168="4 - Assistência Odontológica","2 - Outros Profissionais da Saúde",'[1]TCE - ANEXO III - Preencher'!F168)</f>
        <v>1 - Médico</v>
      </c>
      <c r="F159" s="12">
        <f>'[1]TCE - ANEXO III - Preencher'!G168</f>
        <v>225125</v>
      </c>
      <c r="G159" s="13" t="str">
        <f>IF('[1]TCE - ANEXO III - Preencher'!H168="","",'[1]TCE - ANEXO III - Preencher'!H168)</f>
        <v>12/2020</v>
      </c>
      <c r="H159" s="14">
        <f>'[1]TCE - ANEXO III - Preencher'!I168</f>
        <v>0</v>
      </c>
      <c r="I159" s="14">
        <f>'[1]TCE - ANEXO III - Preencher'!J168</f>
        <v>3104.94</v>
      </c>
      <c r="J159" s="14">
        <f>'[1]TCE - ANEXO III - Preencher'!K168</f>
        <v>0</v>
      </c>
      <c r="K159" s="15">
        <f>'[1]TCE - ANEXO III - Preencher'!L168</f>
        <v>129.83307926800001</v>
      </c>
      <c r="L159" s="15">
        <f>'[1]TCE - ANEXO III - Preencher'!M168</f>
        <v>2.75</v>
      </c>
      <c r="M159" s="15">
        <f t="shared" si="13"/>
        <v>127.08307926800001</v>
      </c>
      <c r="N159" s="15">
        <f>'[1]TCE - ANEXO III - Preencher'!O168</f>
        <v>6.15</v>
      </c>
      <c r="O159" s="15">
        <f>'[1]TCE - ANEXO III - Preencher'!P168</f>
        <v>1.23</v>
      </c>
      <c r="P159" s="16">
        <f t="shared" si="14"/>
        <v>4.92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3236.943079268</v>
      </c>
    </row>
    <row r="160" spans="1:28" x14ac:dyDescent="0.2">
      <c r="A160" s="8">
        <f>IFERROR(VLOOKUP(B160,'[1]DADOS (OCULTAR)'!$P$3:$R$56,3,0),"")</f>
        <v>10583920000800</v>
      </c>
      <c r="B160" s="9" t="str">
        <f>'[1]TCE - ANEXO III - Preencher'!C169</f>
        <v>HOSPITAL MESTRE VITALINO (COVID-19 CAMPANHA)</v>
      </c>
      <c r="C160" s="10"/>
      <c r="D160" s="11" t="str">
        <f>'[1]TCE - ANEXO III - Preencher'!E169</f>
        <v>IRANDIR MANOEL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521130</v>
      </c>
      <c r="G160" s="13" t="str">
        <f>IF('[1]TCE - ANEXO III - Preencher'!H169="","",'[1]TCE - ANEXO III - Preencher'!H169)</f>
        <v>12/2020</v>
      </c>
      <c r="H160" s="14">
        <f>'[1]TCE - ANEXO III - Preencher'!I169</f>
        <v>0</v>
      </c>
      <c r="I160" s="14">
        <f>'[1]TCE - ANEXO III - Preencher'!J169</f>
        <v>166.54</v>
      </c>
      <c r="J160" s="14">
        <f>'[1]TCE - ANEXO III - Preencher'!K169</f>
        <v>0</v>
      </c>
      <c r="K160" s="15">
        <f>'[1]TCE - ANEXO III - Preencher'!L169</f>
        <v>129.83307926800001</v>
      </c>
      <c r="L160" s="15">
        <f>'[1]TCE - ANEXO III - Preencher'!M169</f>
        <v>20.95</v>
      </c>
      <c r="M160" s="15">
        <f t="shared" si="13"/>
        <v>108.883079268</v>
      </c>
      <c r="N160" s="15">
        <f>'[1]TCE - ANEXO III - Preencher'!O169</f>
        <v>2.0099999999999998</v>
      </c>
      <c r="O160" s="15">
        <f>'[1]TCE - ANEXO III - Preencher'!P169</f>
        <v>0</v>
      </c>
      <c r="P160" s="16">
        <f t="shared" si="14"/>
        <v>2.0099999999999998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277.43307926799997</v>
      </c>
    </row>
    <row r="161" spans="1:28" x14ac:dyDescent="0.2">
      <c r="A161" s="8">
        <f>IFERROR(VLOOKUP(B161,'[1]DADOS (OCULTAR)'!$P$3:$R$56,3,0),"")</f>
        <v>10583920000800</v>
      </c>
      <c r="B161" s="9" t="str">
        <f>'[1]TCE - ANEXO III - Preencher'!C170</f>
        <v>HOSPITAL MESTRE VITALINO (COVID-19 CAMPANHA)</v>
      </c>
      <c r="C161" s="10"/>
      <c r="D161" s="11" t="str">
        <f>'[1]TCE - ANEXO III - Preencher'!E170</f>
        <v>IRANILDE MENDES DO NASCIMENTO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 t="str">
        <f>IF('[1]TCE - ANEXO III - Preencher'!H170="","",'[1]TCE - ANEXO III - Preencher'!H170)</f>
        <v>12/2020</v>
      </c>
      <c r="H161" s="14">
        <f>'[1]TCE - ANEXO III - Preencher'!I170</f>
        <v>0</v>
      </c>
      <c r="I161" s="14">
        <f>'[1]TCE - ANEXO III - Preencher'!J170</f>
        <v>225.53</v>
      </c>
      <c r="J161" s="14">
        <f>'[1]TCE - ANEXO III - Preencher'!K170</f>
        <v>0</v>
      </c>
      <c r="K161" s="15">
        <f>'[1]TCE - ANEXO III - Preencher'!L170</f>
        <v>129.83307926800001</v>
      </c>
      <c r="L161" s="15">
        <f>'[1]TCE - ANEXO III - Preencher'!M170</f>
        <v>24.25</v>
      </c>
      <c r="M161" s="15">
        <f t="shared" si="13"/>
        <v>105.58307926800001</v>
      </c>
      <c r="N161" s="15">
        <f>'[1]TCE - ANEXO III - Preencher'!O170</f>
        <v>2.0099999999999998</v>
      </c>
      <c r="O161" s="15">
        <f>'[1]TCE - ANEXO III - Preencher'!P170</f>
        <v>0</v>
      </c>
      <c r="P161" s="16">
        <f t="shared" si="14"/>
        <v>2.0099999999999998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333.12307926799997</v>
      </c>
    </row>
    <row r="162" spans="1:28" x14ac:dyDescent="0.2">
      <c r="A162" s="8">
        <f>IFERROR(VLOOKUP(B162,'[1]DADOS (OCULTAR)'!$P$3:$R$56,3,0),"")</f>
        <v>10583920000800</v>
      </c>
      <c r="B162" s="9" t="str">
        <f>'[1]TCE - ANEXO III - Preencher'!C171</f>
        <v>HOSPITAL MESTRE VITALINO (COVID-19 CAMPANHA)</v>
      </c>
      <c r="C162" s="10"/>
      <c r="D162" s="11" t="str">
        <f>'[1]TCE - ANEXO III - Preencher'!E171</f>
        <v>IRANILMA KARLA FERNANDES DE F LOPES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>
        <f>'[1]TCE - ANEXO III - Preencher'!G171</f>
        <v>513430</v>
      </c>
      <c r="G162" s="13" t="str">
        <f>IF('[1]TCE - ANEXO III - Preencher'!H171="","",'[1]TCE - ANEXO III - Preencher'!H171)</f>
        <v>12/2020</v>
      </c>
      <c r="H162" s="14">
        <f>'[1]TCE - ANEXO III - Preencher'!I171</f>
        <v>0</v>
      </c>
      <c r="I162" s="14">
        <f>'[1]TCE - ANEXO III - Preencher'!J171</f>
        <v>166.34</v>
      </c>
      <c r="J162" s="14">
        <f>'[1]TCE - ANEXO III - Preencher'!K171</f>
        <v>0</v>
      </c>
      <c r="K162" s="15">
        <f>'[1]TCE - ANEXO III - Preencher'!L171</f>
        <v>129.83307926800001</v>
      </c>
      <c r="L162" s="15">
        <f>'[1]TCE - ANEXO III - Preencher'!M171</f>
        <v>20.95</v>
      </c>
      <c r="M162" s="15">
        <f t="shared" si="13"/>
        <v>108.883079268</v>
      </c>
      <c r="N162" s="15">
        <f>'[1]TCE - ANEXO III - Preencher'!O171</f>
        <v>2.0099999999999998</v>
      </c>
      <c r="O162" s="15">
        <f>'[1]TCE - ANEXO III - Preencher'!P171</f>
        <v>0</v>
      </c>
      <c r="P162" s="16">
        <f t="shared" si="14"/>
        <v>2.0099999999999998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64</v>
      </c>
      <c r="U162" s="15">
        <f>'[1]TCE - ANEXO III - Preencher'!V171</f>
        <v>0</v>
      </c>
      <c r="V162" s="16">
        <f t="shared" si="16"/>
        <v>64</v>
      </c>
      <c r="W162" s="17" t="str">
        <f>IF('[1]TCE - ANEXO III - Preencher'!X171="","",'[1]TCE - ANEXO III - Preencher'!X171)</f>
        <v>AUX. CRECHE I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341.23307926799998</v>
      </c>
    </row>
    <row r="163" spans="1:28" x14ac:dyDescent="0.2">
      <c r="A163" s="8">
        <f>IFERROR(VLOOKUP(B163,'[1]DADOS (OCULTAR)'!$P$3:$R$56,3,0),"")</f>
        <v>10583920000800</v>
      </c>
      <c r="B163" s="9" t="str">
        <f>'[1]TCE - ANEXO III - Preencher'!C172</f>
        <v>HOSPITAL MESTRE VITALINO (COVID-19 CAMPANHA)</v>
      </c>
      <c r="C163" s="10"/>
      <c r="D163" s="11" t="str">
        <f>'[1]TCE - ANEXO III - Preencher'!E172</f>
        <v>IRIS RAFAELA XAVIER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 t="str">
        <f>IF('[1]TCE - ANEXO III - Preencher'!H172="","",'[1]TCE - ANEXO III - Preencher'!H172)</f>
        <v>12/2020</v>
      </c>
      <c r="H163" s="14">
        <f>'[1]TCE - ANEXO III - Preencher'!I172</f>
        <v>0</v>
      </c>
      <c r="I163" s="14">
        <f>'[1]TCE - ANEXO III - Preencher'!J172</f>
        <v>103.01</v>
      </c>
      <c r="J163" s="14">
        <f>'[1]TCE - ANEXO III - Preencher'!K172</f>
        <v>0</v>
      </c>
      <c r="K163" s="15">
        <f>'[1]TCE - ANEXO III - Preencher'!L172</f>
        <v>129.83307926800001</v>
      </c>
      <c r="L163" s="15">
        <f>'[1]TCE - ANEXO III - Preencher'!M172</f>
        <v>13.74</v>
      </c>
      <c r="M163" s="15">
        <f t="shared" si="13"/>
        <v>116.09307926800001</v>
      </c>
      <c r="N163" s="15">
        <f>'[1]TCE - ANEXO III - Preencher'!O172</f>
        <v>2.0099999999999998</v>
      </c>
      <c r="O163" s="15">
        <f>'[1]TCE - ANEXO III - Preencher'!P172</f>
        <v>0</v>
      </c>
      <c r="P163" s="16">
        <f t="shared" si="14"/>
        <v>2.0099999999999998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221.11307926800001</v>
      </c>
    </row>
    <row r="164" spans="1:28" x14ac:dyDescent="0.2">
      <c r="A164" s="8">
        <f>IFERROR(VLOOKUP(B164,'[1]DADOS (OCULTAR)'!$P$3:$R$56,3,0),"")</f>
        <v>10583920000800</v>
      </c>
      <c r="B164" s="9" t="str">
        <f>'[1]TCE - ANEXO III - Preencher'!C173</f>
        <v>HOSPITAL MESTRE VITALINO (COVID-19 CAMPANHA)</v>
      </c>
      <c r="C164" s="10"/>
      <c r="D164" s="11" t="str">
        <f>'[1]TCE - ANEXO III - Preencher'!E173</f>
        <v>ISAIAS NARCISO DE OLIVEIRA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>
        <f>'[1]TCE - ANEXO III - Preencher'!G173</f>
        <v>514320</v>
      </c>
      <c r="G164" s="13" t="str">
        <f>IF('[1]TCE - ANEXO III - Preencher'!H173="","",'[1]TCE - ANEXO III - Preencher'!H173)</f>
        <v>12/2020</v>
      </c>
      <c r="H164" s="14">
        <f>'[1]TCE - ANEXO III - Preencher'!I173</f>
        <v>0</v>
      </c>
      <c r="I164" s="14">
        <f>'[1]TCE - ANEXO III - Preencher'!J173</f>
        <v>83.48</v>
      </c>
      <c r="J164" s="14">
        <f>'[1]TCE - ANEXO III - Preencher'!K173</f>
        <v>0</v>
      </c>
      <c r="K164" s="15">
        <f>'[1]TCE - ANEXO III - Preencher'!L173</f>
        <v>129.83307926800001</v>
      </c>
      <c r="L164" s="15">
        <f>'[1]TCE - ANEXO III - Preencher'!M173</f>
        <v>11.87</v>
      </c>
      <c r="M164" s="15">
        <f t="shared" si="13"/>
        <v>117.963079268</v>
      </c>
      <c r="N164" s="15">
        <f>'[1]TCE - ANEXO III - Preencher'!O173</f>
        <v>2.0099999999999998</v>
      </c>
      <c r="O164" s="15">
        <f>'[1]TCE - ANEXO III - Preencher'!P173</f>
        <v>0</v>
      </c>
      <c r="P164" s="16">
        <f t="shared" si="14"/>
        <v>2.0099999999999998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203.45307926800001</v>
      </c>
    </row>
    <row r="165" spans="1:28" x14ac:dyDescent="0.2">
      <c r="A165" s="8">
        <f>IFERROR(VLOOKUP(B165,'[1]DADOS (OCULTAR)'!$P$3:$R$56,3,0),"")</f>
        <v>10583920000800</v>
      </c>
      <c r="B165" s="9" t="str">
        <f>'[1]TCE - ANEXO III - Preencher'!C174</f>
        <v>HOSPITAL MESTRE VITALINO (COVID-19 CAMPANHA)</v>
      </c>
      <c r="C165" s="10"/>
      <c r="D165" s="11" t="str">
        <f>'[1]TCE - ANEXO III - Preencher'!E174</f>
        <v>ITALO CESAR DOS SANTOS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322205</v>
      </c>
      <c r="G165" s="13" t="str">
        <f>IF('[1]TCE - ANEXO III - Preencher'!H174="","",'[1]TCE - ANEXO III - Preencher'!H174)</f>
        <v>12/2020</v>
      </c>
      <c r="H165" s="14">
        <f>'[1]TCE - ANEXO III - Preencher'!I174</f>
        <v>0</v>
      </c>
      <c r="I165" s="14">
        <f>'[1]TCE - ANEXO III - Preencher'!J174</f>
        <v>81.11</v>
      </c>
      <c r="J165" s="14">
        <f>'[1]TCE - ANEXO III - Preencher'!K174</f>
        <v>0</v>
      </c>
      <c r="K165" s="15">
        <f>'[1]TCE - ANEXO III - Preencher'!L174</f>
        <v>129.83307926800001</v>
      </c>
      <c r="L165" s="15">
        <f>'[1]TCE - ANEXO III - Preencher'!M174</f>
        <v>24.25</v>
      </c>
      <c r="M165" s="15">
        <f t="shared" si="13"/>
        <v>105.58307926800001</v>
      </c>
      <c r="N165" s="15">
        <f>'[1]TCE - ANEXO III - Preencher'!O174</f>
        <v>2.0099999999999998</v>
      </c>
      <c r="O165" s="15">
        <f>'[1]TCE - ANEXO III - Preencher'!P174</f>
        <v>0</v>
      </c>
      <c r="P165" s="16">
        <f t="shared" si="14"/>
        <v>2.0099999999999998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188.70307926800001</v>
      </c>
    </row>
    <row r="166" spans="1:28" x14ac:dyDescent="0.2">
      <c r="A166" s="8">
        <f>IFERROR(VLOOKUP(B166,'[1]DADOS (OCULTAR)'!$P$3:$R$56,3,0),"")</f>
        <v>10583920000800</v>
      </c>
      <c r="B166" s="9" t="str">
        <f>'[1]TCE - ANEXO III - Preencher'!C175</f>
        <v>HOSPITAL MESTRE VITALINO (COVID-19 CAMPANHA)</v>
      </c>
      <c r="C166" s="10"/>
      <c r="D166" s="11" t="str">
        <f>'[1]TCE - ANEXO III - Preencher'!E175</f>
        <v>JACIANE TALITA DO NASCIMENTO FEITOZA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223605</v>
      </c>
      <c r="G166" s="13" t="str">
        <f>IF('[1]TCE - ANEXO III - Preencher'!H175="","",'[1]TCE - ANEXO III - Preencher'!H175)</f>
        <v>12/2020</v>
      </c>
      <c r="H166" s="14">
        <f>'[1]TCE - ANEXO III - Preencher'!I175</f>
        <v>0</v>
      </c>
      <c r="I166" s="14">
        <f>'[1]TCE - ANEXO III - Preencher'!J175</f>
        <v>281.31</v>
      </c>
      <c r="J166" s="14">
        <f>'[1]TCE - ANEXO III - Preencher'!K175</f>
        <v>0</v>
      </c>
      <c r="K166" s="15">
        <f>'[1]TCE - ANEXO III - Preencher'!L175</f>
        <v>129.83307926800001</v>
      </c>
      <c r="L166" s="15">
        <f>'[1]TCE - ANEXO III - Preencher'!M175</f>
        <v>2.3199999999999998</v>
      </c>
      <c r="M166" s="15">
        <f t="shared" si="13"/>
        <v>127.51307926800001</v>
      </c>
      <c r="N166" s="15">
        <f>'[1]TCE - ANEXO III - Preencher'!O175</f>
        <v>1.68</v>
      </c>
      <c r="O166" s="15">
        <f>'[1]TCE - ANEXO III - Preencher'!P175</f>
        <v>0</v>
      </c>
      <c r="P166" s="16">
        <f t="shared" si="14"/>
        <v>1.68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410.50307926800002</v>
      </c>
    </row>
    <row r="167" spans="1:28" x14ac:dyDescent="0.2">
      <c r="A167" s="8">
        <f>IFERROR(VLOOKUP(B167,'[1]DADOS (OCULTAR)'!$P$3:$R$56,3,0),"")</f>
        <v>10583920000800</v>
      </c>
      <c r="B167" s="9" t="str">
        <f>'[1]TCE - ANEXO III - Preencher'!C176</f>
        <v>HOSPITAL MESTRE VITALINO (COVID-19 CAMPANHA)</v>
      </c>
      <c r="C167" s="10"/>
      <c r="D167" s="11" t="str">
        <f>'[1]TCE - ANEXO III - Preencher'!E176</f>
        <v>JAILSON JOSE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>
        <f>'[1]TCE - ANEXO III - Preencher'!G176</f>
        <v>517410</v>
      </c>
      <c r="G167" s="13" t="str">
        <f>IF('[1]TCE - ANEXO III - Preencher'!H176="","",'[1]TCE - ANEXO III - Preencher'!H176)</f>
        <v>12/2020</v>
      </c>
      <c r="H167" s="14">
        <f>'[1]TCE - ANEXO III - Preencher'!I176</f>
        <v>0</v>
      </c>
      <c r="I167" s="14">
        <f>'[1]TCE - ANEXO III - Preencher'!J176</f>
        <v>176.61</v>
      </c>
      <c r="J167" s="14">
        <f>'[1]TCE - ANEXO III - Preencher'!K176</f>
        <v>0</v>
      </c>
      <c r="K167" s="15">
        <f>'[1]TCE - ANEXO III - Preencher'!L176</f>
        <v>129.83307926800001</v>
      </c>
      <c r="L167" s="15">
        <f>'[1]TCE - ANEXO III - Preencher'!M176</f>
        <v>20.95</v>
      </c>
      <c r="M167" s="15">
        <f t="shared" si="13"/>
        <v>108.883079268</v>
      </c>
      <c r="N167" s="15">
        <f>'[1]TCE - ANEXO III - Preencher'!O176</f>
        <v>2.0099999999999998</v>
      </c>
      <c r="O167" s="15">
        <f>'[1]TCE - ANEXO III - Preencher'!P176</f>
        <v>0</v>
      </c>
      <c r="P167" s="16">
        <f t="shared" si="14"/>
        <v>2.0099999999999998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287.50307926800002</v>
      </c>
    </row>
    <row r="168" spans="1:28" x14ac:dyDescent="0.2">
      <c r="A168" s="8">
        <f>IFERROR(VLOOKUP(B168,'[1]DADOS (OCULTAR)'!$P$3:$R$56,3,0),"")</f>
        <v>10583920000800</v>
      </c>
      <c r="B168" s="9" t="str">
        <f>'[1]TCE - ANEXO III - Preencher'!C177</f>
        <v>HOSPITAL MESTRE VITALINO (COVID-19 CAMPANHA)</v>
      </c>
      <c r="C168" s="10"/>
      <c r="D168" s="11" t="str">
        <f>'[1]TCE - ANEXO III - Preencher'!E177</f>
        <v>JAIR FERREIRA PEREIRA FILHO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>
        <f>'[1]TCE - ANEXO III - Preencher'!G177</f>
        <v>515110</v>
      </c>
      <c r="G168" s="13" t="str">
        <f>IF('[1]TCE - ANEXO III - Preencher'!H177="","",'[1]TCE - ANEXO III - Preencher'!H177)</f>
        <v>12/2020</v>
      </c>
      <c r="H168" s="14">
        <f>'[1]TCE - ANEXO III - Preencher'!I177</f>
        <v>0</v>
      </c>
      <c r="I168" s="14">
        <f>'[1]TCE - ANEXO III - Preencher'!J177</f>
        <v>159.5</v>
      </c>
      <c r="J168" s="14">
        <f>'[1]TCE - ANEXO III - Preencher'!K177</f>
        <v>0</v>
      </c>
      <c r="K168" s="15">
        <f>'[1]TCE - ANEXO III - Preencher'!L177</f>
        <v>129.83307926800001</v>
      </c>
      <c r="L168" s="15">
        <f>'[1]TCE - ANEXO III - Preencher'!M177</f>
        <v>20.95</v>
      </c>
      <c r="M168" s="15">
        <f t="shared" si="13"/>
        <v>108.883079268</v>
      </c>
      <c r="N168" s="15">
        <f>'[1]TCE - ANEXO III - Preencher'!O177</f>
        <v>2.0099999999999998</v>
      </c>
      <c r="O168" s="15">
        <f>'[1]TCE - ANEXO III - Preencher'!P177</f>
        <v>0</v>
      </c>
      <c r="P168" s="16">
        <f t="shared" si="14"/>
        <v>2.0099999999999998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270.39307926800001</v>
      </c>
    </row>
    <row r="169" spans="1:28" x14ac:dyDescent="0.2">
      <c r="A169" s="8">
        <f>IFERROR(VLOOKUP(B169,'[1]DADOS (OCULTAR)'!$P$3:$R$56,3,0),"")</f>
        <v>10583920000800</v>
      </c>
      <c r="B169" s="9" t="str">
        <f>'[1]TCE - ANEXO III - Preencher'!C178</f>
        <v>HOSPITAL MESTRE VITALINO (COVID-19 CAMPANHA)</v>
      </c>
      <c r="C169" s="10"/>
      <c r="D169" s="11" t="str">
        <f>'[1]TCE - ANEXO III - Preencher'!E178</f>
        <v>JANILY ALVES DE MEDEIROS CORDEIRO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223505</v>
      </c>
      <c r="G169" s="13" t="str">
        <f>IF('[1]TCE - ANEXO III - Preencher'!H178="","",'[1]TCE - ANEXO III - Preencher'!H178)</f>
        <v>12/2020</v>
      </c>
      <c r="H169" s="14">
        <f>'[1]TCE - ANEXO III - Preencher'!I178</f>
        <v>0</v>
      </c>
      <c r="I169" s="14">
        <f>'[1]TCE - ANEXO III - Preencher'!J178</f>
        <v>293.58999999999997</v>
      </c>
      <c r="J169" s="14">
        <f>'[1]TCE - ANEXO III - Preencher'!K178</f>
        <v>0</v>
      </c>
      <c r="K169" s="15">
        <f>'[1]TCE - ANEXO III - Preencher'!L178</f>
        <v>129.83307926800001</v>
      </c>
      <c r="L169" s="15">
        <f>'[1]TCE - ANEXO III - Preencher'!M178</f>
        <v>2.66</v>
      </c>
      <c r="M169" s="15">
        <f t="shared" si="13"/>
        <v>127.17307926800001</v>
      </c>
      <c r="N169" s="15">
        <f>'[1]TCE - ANEXO III - Preencher'!O178</f>
        <v>1.68</v>
      </c>
      <c r="O169" s="15">
        <f>'[1]TCE - ANEXO III - Preencher'!P178</f>
        <v>0</v>
      </c>
      <c r="P169" s="16">
        <f t="shared" si="14"/>
        <v>1.68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422.44307926799996</v>
      </c>
    </row>
    <row r="170" spans="1:28" x14ac:dyDescent="0.2">
      <c r="A170" s="8">
        <f>IFERROR(VLOOKUP(B170,'[1]DADOS (OCULTAR)'!$P$3:$R$56,3,0),"")</f>
        <v>10583920000800</v>
      </c>
      <c r="B170" s="9" t="str">
        <f>'[1]TCE - ANEXO III - Preencher'!C179</f>
        <v>HOSPITAL MESTRE VITALINO (COVID-19 CAMPANHA)</v>
      </c>
      <c r="C170" s="10"/>
      <c r="D170" s="11" t="str">
        <f>'[1]TCE - ANEXO III - Preencher'!E179</f>
        <v>JARDIAEL ITALO DE OLIVEIRA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223605</v>
      </c>
      <c r="G170" s="13" t="str">
        <f>IF('[1]TCE - ANEXO III - Preencher'!H179="","",'[1]TCE - ANEXO III - Preencher'!H179)</f>
        <v>12/2020</v>
      </c>
      <c r="H170" s="14">
        <f>'[1]TCE - ANEXO III - Preencher'!I179</f>
        <v>0</v>
      </c>
      <c r="I170" s="14">
        <f>'[1]TCE - ANEXO III - Preencher'!J179</f>
        <v>257.44</v>
      </c>
      <c r="J170" s="14">
        <f>'[1]TCE - ANEXO III - Preencher'!K179</f>
        <v>0</v>
      </c>
      <c r="K170" s="15">
        <f>'[1]TCE - ANEXO III - Preencher'!L179</f>
        <v>129.83307926800001</v>
      </c>
      <c r="L170" s="15">
        <f>'[1]TCE - ANEXO III - Preencher'!M179</f>
        <v>2.3199999999999998</v>
      </c>
      <c r="M170" s="15">
        <f t="shared" si="13"/>
        <v>127.51307926800001</v>
      </c>
      <c r="N170" s="15">
        <f>'[1]TCE - ANEXO III - Preencher'!O179</f>
        <v>1.68</v>
      </c>
      <c r="O170" s="15">
        <f>'[1]TCE - ANEXO III - Preencher'!P179</f>
        <v>0</v>
      </c>
      <c r="P170" s="16">
        <f t="shared" si="14"/>
        <v>1.68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386.63307926800002</v>
      </c>
    </row>
    <row r="171" spans="1:28" x14ac:dyDescent="0.2">
      <c r="A171" s="8">
        <f>IFERROR(VLOOKUP(B171,'[1]DADOS (OCULTAR)'!$P$3:$R$56,3,0),"")</f>
        <v>10583920000800</v>
      </c>
      <c r="B171" s="9" t="str">
        <f>'[1]TCE - ANEXO III - Preencher'!C180</f>
        <v>HOSPITAL MESTRE VITALINO (COVID-19 CAMPANHA)</v>
      </c>
      <c r="C171" s="10"/>
      <c r="D171" s="11" t="str">
        <f>'[1]TCE - ANEXO III - Preencher'!E180</f>
        <v>JEFFERSON DA SILVA SANTOS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521130</v>
      </c>
      <c r="G171" s="13" t="str">
        <f>IF('[1]TCE - ANEXO III - Preencher'!H180="","",'[1]TCE - ANEXO III - Preencher'!H180)</f>
        <v>12/2020</v>
      </c>
      <c r="H171" s="14">
        <f>'[1]TCE - ANEXO III - Preencher'!I180</f>
        <v>0</v>
      </c>
      <c r="I171" s="14">
        <f>'[1]TCE - ANEXO III - Preencher'!J180</f>
        <v>67.13</v>
      </c>
      <c r="J171" s="14">
        <f>'[1]TCE - ANEXO III - Preencher'!K180</f>
        <v>0</v>
      </c>
      <c r="K171" s="15">
        <f>'[1]TCE - ANEXO III - Preencher'!L180</f>
        <v>129.83307926800001</v>
      </c>
      <c r="L171" s="15">
        <f>'[1]TCE - ANEXO III - Preencher'!M180</f>
        <v>11.17</v>
      </c>
      <c r="M171" s="15">
        <f t="shared" si="13"/>
        <v>118.663079268</v>
      </c>
      <c r="N171" s="15">
        <f>'[1]TCE - ANEXO III - Preencher'!O180</f>
        <v>2.0099999999999998</v>
      </c>
      <c r="O171" s="15">
        <f>'[1]TCE - ANEXO III - Preencher'!P180</f>
        <v>0</v>
      </c>
      <c r="P171" s="16">
        <f t="shared" si="14"/>
        <v>2.0099999999999998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187.80307926799998</v>
      </c>
    </row>
    <row r="172" spans="1:28" x14ac:dyDescent="0.2">
      <c r="A172" s="8">
        <f>IFERROR(VLOOKUP(B172,'[1]DADOS (OCULTAR)'!$P$3:$R$56,3,0),"")</f>
        <v>10583920000800</v>
      </c>
      <c r="B172" s="9" t="str">
        <f>'[1]TCE - ANEXO III - Preencher'!C181</f>
        <v>HOSPITAL MESTRE VITALINO (COVID-19 CAMPANHA)</v>
      </c>
      <c r="C172" s="10"/>
      <c r="D172" s="11" t="str">
        <f>'[1]TCE - ANEXO III - Preencher'!E181</f>
        <v>JELSON MOURA DE FARIAS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>
        <f>'[1]TCE - ANEXO III - Preencher'!G181</f>
        <v>517410</v>
      </c>
      <c r="G172" s="13" t="str">
        <f>IF('[1]TCE - ANEXO III - Preencher'!H181="","",'[1]TCE - ANEXO III - Preencher'!H181)</f>
        <v>12/2020</v>
      </c>
      <c r="H172" s="14">
        <f>'[1]TCE - ANEXO III - Preencher'!I181</f>
        <v>0</v>
      </c>
      <c r="I172" s="14">
        <f>'[1]TCE - ANEXO III - Preencher'!J181</f>
        <v>97.23</v>
      </c>
      <c r="J172" s="14">
        <f>'[1]TCE - ANEXO III - Preencher'!K181</f>
        <v>0</v>
      </c>
      <c r="K172" s="15">
        <f>'[1]TCE - ANEXO III - Preencher'!L181</f>
        <v>129.83307926800001</v>
      </c>
      <c r="L172" s="15">
        <f>'[1]TCE - ANEXO III - Preencher'!M181</f>
        <v>16.059999999999999</v>
      </c>
      <c r="M172" s="15">
        <f t="shared" si="13"/>
        <v>113.773079268</v>
      </c>
      <c r="N172" s="15">
        <f>'[1]TCE - ANEXO III - Preencher'!O181</f>
        <v>2.0099999999999998</v>
      </c>
      <c r="O172" s="15">
        <f>'[1]TCE - ANEXO III - Preencher'!P181</f>
        <v>0</v>
      </c>
      <c r="P172" s="16">
        <f t="shared" si="14"/>
        <v>2.0099999999999998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213.01307926800001</v>
      </c>
    </row>
    <row r="173" spans="1:28" x14ac:dyDescent="0.2">
      <c r="A173" s="8">
        <f>IFERROR(VLOOKUP(B173,'[1]DADOS (OCULTAR)'!$P$3:$R$56,3,0),"")</f>
        <v>10583920000800</v>
      </c>
      <c r="B173" s="9" t="str">
        <f>'[1]TCE - ANEXO III - Preencher'!C182</f>
        <v>HOSPITAL MESTRE VITALINO (COVID-19 CAMPANHA)</v>
      </c>
      <c r="C173" s="10"/>
      <c r="D173" s="11" t="str">
        <f>'[1]TCE - ANEXO III - Preencher'!E182</f>
        <v>JESSICA DRESIANE FERREIRA RIBEIRO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223505</v>
      </c>
      <c r="G173" s="13" t="str">
        <f>IF('[1]TCE - ANEXO III - Preencher'!H182="","",'[1]TCE - ANEXO III - Preencher'!H182)</f>
        <v>12/2020</v>
      </c>
      <c r="H173" s="14">
        <f>'[1]TCE - ANEXO III - Preencher'!I182</f>
        <v>0</v>
      </c>
      <c r="I173" s="14">
        <f>'[1]TCE - ANEXO III - Preencher'!J182</f>
        <v>381.06</v>
      </c>
      <c r="J173" s="14">
        <f>'[1]TCE - ANEXO III - Preencher'!K182</f>
        <v>0</v>
      </c>
      <c r="K173" s="15">
        <f>'[1]TCE - ANEXO III - Preencher'!L182</f>
        <v>129.83307926800001</v>
      </c>
      <c r="L173" s="15">
        <f>'[1]TCE - ANEXO III - Preencher'!M182</f>
        <v>2.66</v>
      </c>
      <c r="M173" s="15">
        <f t="shared" si="13"/>
        <v>127.17307926800001</v>
      </c>
      <c r="N173" s="15">
        <f>'[1]TCE - ANEXO III - Preencher'!O182</f>
        <v>1.68</v>
      </c>
      <c r="O173" s="15">
        <f>'[1]TCE - ANEXO III - Preencher'!P182</f>
        <v>0</v>
      </c>
      <c r="P173" s="16">
        <f t="shared" si="14"/>
        <v>1.68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509.91307926799999</v>
      </c>
    </row>
    <row r="174" spans="1:28" x14ac:dyDescent="0.2">
      <c r="A174" s="8">
        <f>IFERROR(VLOOKUP(B174,'[1]DADOS (OCULTAR)'!$P$3:$R$56,3,0),"")</f>
        <v>10583920000800</v>
      </c>
      <c r="B174" s="9" t="str">
        <f>'[1]TCE - ANEXO III - Preencher'!C183</f>
        <v>HOSPITAL MESTRE VITALINO (COVID-19 CAMPANHA)</v>
      </c>
      <c r="C174" s="10"/>
      <c r="D174" s="11" t="str">
        <f>'[1]TCE - ANEXO III - Preencher'!E183</f>
        <v>JESSICA MARQUES DOS SANTOS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223505</v>
      </c>
      <c r="G174" s="13" t="str">
        <f>IF('[1]TCE - ANEXO III - Preencher'!H183="","",'[1]TCE - ANEXO III - Preencher'!H183)</f>
        <v>12/2020</v>
      </c>
      <c r="H174" s="14">
        <f>'[1]TCE - ANEXO III - Preencher'!I183</f>
        <v>0</v>
      </c>
      <c r="I174" s="14">
        <f>'[1]TCE - ANEXO III - Preencher'!J183</f>
        <v>297.63</v>
      </c>
      <c r="J174" s="14">
        <f>'[1]TCE - ANEXO III - Preencher'!K183</f>
        <v>0</v>
      </c>
      <c r="K174" s="15">
        <f>'[1]TCE - ANEXO III - Preencher'!L183</f>
        <v>129.83307926800001</v>
      </c>
      <c r="L174" s="15">
        <f>'[1]TCE - ANEXO III - Preencher'!M183</f>
        <v>2.66</v>
      </c>
      <c r="M174" s="15">
        <f t="shared" si="13"/>
        <v>127.17307926800001</v>
      </c>
      <c r="N174" s="15">
        <f>'[1]TCE - ANEXO III - Preencher'!O183</f>
        <v>1.68</v>
      </c>
      <c r="O174" s="15">
        <f>'[1]TCE - ANEXO III - Preencher'!P183</f>
        <v>0</v>
      </c>
      <c r="P174" s="16">
        <f t="shared" si="14"/>
        <v>1.68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103.28</v>
      </c>
      <c r="U174" s="15">
        <f>'[1]TCE - ANEXO III - Preencher'!V183</f>
        <v>0</v>
      </c>
      <c r="V174" s="16">
        <f t="shared" si="16"/>
        <v>103.28</v>
      </c>
      <c r="W174" s="17" t="str">
        <f>IF('[1]TCE - ANEXO III - Preencher'!X183="","",'[1]TCE - ANEXO III - Preencher'!X183)</f>
        <v>AUX. CRECHE I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529.76307926800007</v>
      </c>
    </row>
    <row r="175" spans="1:28" x14ac:dyDescent="0.2">
      <c r="A175" s="8">
        <f>IFERROR(VLOOKUP(B175,'[1]DADOS (OCULTAR)'!$P$3:$R$56,3,0),"")</f>
        <v>10583920000800</v>
      </c>
      <c r="B175" s="9" t="str">
        <f>'[1]TCE - ANEXO III - Preencher'!C184</f>
        <v>HOSPITAL MESTRE VITALINO (COVID-19 CAMPANHA)</v>
      </c>
      <c r="C175" s="10"/>
      <c r="D175" s="11" t="str">
        <f>'[1]TCE - ANEXO III - Preencher'!E184</f>
        <v>JESSYCA PALOMA DA SILVA BEZERRA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>
        <f>'[1]TCE - ANEXO III - Preencher'!G184</f>
        <v>513430</v>
      </c>
      <c r="G175" s="13" t="str">
        <f>IF('[1]TCE - ANEXO III - Preencher'!H184="","",'[1]TCE - ANEXO III - Preencher'!H184)</f>
        <v>12/2020</v>
      </c>
      <c r="H175" s="14">
        <f>'[1]TCE - ANEXO III - Preencher'!I184</f>
        <v>0</v>
      </c>
      <c r="I175" s="14">
        <f>'[1]TCE - ANEXO III - Preencher'!J184</f>
        <v>42.11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2.0099999999999998</v>
      </c>
      <c r="O175" s="15">
        <f>'[1]TCE - ANEXO III - Preencher'!P184</f>
        <v>0</v>
      </c>
      <c r="P175" s="16">
        <f t="shared" si="14"/>
        <v>2.0099999999999998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44.12</v>
      </c>
    </row>
    <row r="176" spans="1:28" x14ac:dyDescent="0.2">
      <c r="A176" s="8">
        <f>IFERROR(VLOOKUP(B176,'[1]DADOS (OCULTAR)'!$P$3:$R$56,3,0),"")</f>
        <v>10583920000800</v>
      </c>
      <c r="B176" s="9" t="str">
        <f>'[1]TCE - ANEXO III - Preencher'!C185</f>
        <v>HOSPITAL MESTRE VITALINO (COVID-19 CAMPANHA)</v>
      </c>
      <c r="C176" s="10"/>
      <c r="D176" s="11" t="str">
        <f>'[1]TCE - ANEXO III - Preencher'!E185</f>
        <v>JEU DELMONDES DE CARVALHO JUNIOR</v>
      </c>
      <c r="E176" s="9" t="str">
        <f>IF('[1]TCE - ANEXO III - Preencher'!F185="4 - Assistência Odontológica","2 - Outros Profissionais da Saúde",'[1]TCE - ANEXO III - Preencher'!F185)</f>
        <v>1 - Médico</v>
      </c>
      <c r="F176" s="12">
        <f>'[1]TCE - ANEXO III - Preencher'!G185</f>
        <v>225150</v>
      </c>
      <c r="G176" s="13" t="str">
        <f>IF('[1]TCE - ANEXO III - Preencher'!H185="","",'[1]TCE - ANEXO III - Preencher'!H185)</f>
        <v>12/2020</v>
      </c>
      <c r="H176" s="14">
        <f>'[1]TCE - ANEXO III - Preencher'!I185</f>
        <v>0</v>
      </c>
      <c r="I176" s="14">
        <f>'[1]TCE - ANEXO III - Preencher'!J185</f>
        <v>3303.19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3303.19</v>
      </c>
    </row>
    <row r="177" spans="1:28" x14ac:dyDescent="0.2">
      <c r="A177" s="8">
        <f>IFERROR(VLOOKUP(B177,'[1]DADOS (OCULTAR)'!$P$3:$R$56,3,0),"")</f>
        <v>10583920000800</v>
      </c>
      <c r="B177" s="9" t="str">
        <f>'[1]TCE - ANEXO III - Preencher'!C186</f>
        <v>HOSPITAL MESTRE VITALINO (COVID-19 CAMPANHA)</v>
      </c>
      <c r="C177" s="10"/>
      <c r="D177" s="11" t="str">
        <f>'[1]TCE - ANEXO III - Preencher'!E186</f>
        <v>JOAO GABRIEL ALCOFORADO SOUZA</v>
      </c>
      <c r="E177" s="9" t="str">
        <f>IF('[1]TCE - ANEXO III - Preencher'!F186="4 - Assistência Odontológica","2 - Outros Profissionais da Saúde",'[1]TCE - ANEXO III - Preencher'!F186)</f>
        <v>1 - Médico</v>
      </c>
      <c r="F177" s="12">
        <f>'[1]TCE - ANEXO III - Preencher'!G186</f>
        <v>225150</v>
      </c>
      <c r="G177" s="13" t="str">
        <f>IF('[1]TCE - ANEXO III - Preencher'!H186="","",'[1]TCE - ANEXO III - Preencher'!H186)</f>
        <v>12/2020</v>
      </c>
      <c r="H177" s="14">
        <f>'[1]TCE - ANEXO III - Preencher'!I186</f>
        <v>0</v>
      </c>
      <c r="I177" s="14">
        <f>'[1]TCE - ANEXO III - Preencher'!J186</f>
        <v>781.14</v>
      </c>
      <c r="J177" s="14">
        <f>'[1]TCE - ANEXO III - Preencher'!K186</f>
        <v>0</v>
      </c>
      <c r="K177" s="15">
        <f>'[1]TCE - ANEXO III - Preencher'!L186</f>
        <v>129.83307926800001</v>
      </c>
      <c r="L177" s="15">
        <f>'[1]TCE - ANEXO III - Preencher'!M186</f>
        <v>1.65</v>
      </c>
      <c r="M177" s="15">
        <f t="shared" si="13"/>
        <v>128.183079268</v>
      </c>
      <c r="N177" s="15">
        <f>'[1]TCE - ANEXO III - Preencher'!O186</f>
        <v>6.15</v>
      </c>
      <c r="O177" s="15">
        <f>'[1]TCE - ANEXO III - Preencher'!P186</f>
        <v>1.23</v>
      </c>
      <c r="P177" s="16">
        <f t="shared" si="14"/>
        <v>4.92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914.24307926799997</v>
      </c>
    </row>
    <row r="178" spans="1:28" x14ac:dyDescent="0.2">
      <c r="A178" s="8">
        <f>IFERROR(VLOOKUP(B178,'[1]DADOS (OCULTAR)'!$P$3:$R$56,3,0),"")</f>
        <v>10583920000800</v>
      </c>
      <c r="B178" s="9" t="str">
        <f>'[1]TCE - ANEXO III - Preencher'!C187</f>
        <v>HOSPITAL MESTRE VITALINO (COVID-19 CAMPANHA)</v>
      </c>
      <c r="C178" s="10"/>
      <c r="D178" s="11" t="str">
        <f>'[1]TCE - ANEXO III - Preencher'!E187</f>
        <v>JOAO JOSE DOS SANTOS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 t="str">
        <f>IF('[1]TCE - ANEXO III - Preencher'!H187="","",'[1]TCE - ANEXO III - Preencher'!H187)</f>
        <v>12/2020</v>
      </c>
      <c r="H178" s="14">
        <f>'[1]TCE - ANEXO III - Preencher'!I187</f>
        <v>0</v>
      </c>
      <c r="I178" s="14">
        <f>'[1]TCE - ANEXO III - Preencher'!J187</f>
        <v>189.9</v>
      </c>
      <c r="J178" s="14">
        <f>'[1]TCE - ANEXO III - Preencher'!K187</f>
        <v>0</v>
      </c>
      <c r="K178" s="15">
        <f>'[1]TCE - ANEXO III - Preencher'!L187</f>
        <v>129.83307926800001</v>
      </c>
      <c r="L178" s="15">
        <f>'[1]TCE - ANEXO III - Preencher'!M187</f>
        <v>24.25</v>
      </c>
      <c r="M178" s="15">
        <f t="shared" si="13"/>
        <v>105.58307926800001</v>
      </c>
      <c r="N178" s="15">
        <f>'[1]TCE - ANEXO III - Preencher'!O187</f>
        <v>2.0099999999999998</v>
      </c>
      <c r="O178" s="15">
        <f>'[1]TCE - ANEXO III - Preencher'!P187</f>
        <v>0</v>
      </c>
      <c r="P178" s="16">
        <f t="shared" si="14"/>
        <v>2.0099999999999998</v>
      </c>
      <c r="Q178" s="15">
        <f>'[1]TCE - ANEXO III - Preencher'!R187</f>
        <v>211.2</v>
      </c>
      <c r="R178" s="15">
        <f>'[1]TCE - ANEXO III - Preencher'!S187</f>
        <v>72.739999999999995</v>
      </c>
      <c r="S178" s="16">
        <f t="shared" si="15"/>
        <v>138.45999999999998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435.95307926799995</v>
      </c>
    </row>
    <row r="179" spans="1:28" x14ac:dyDescent="0.2">
      <c r="A179" s="8">
        <f>IFERROR(VLOOKUP(B179,'[1]DADOS (OCULTAR)'!$P$3:$R$56,3,0),"")</f>
        <v>10583920000800</v>
      </c>
      <c r="B179" s="9" t="str">
        <f>'[1]TCE - ANEXO III - Preencher'!C188</f>
        <v>HOSPITAL MESTRE VITALINO (COVID-19 CAMPANHA)</v>
      </c>
      <c r="C179" s="10"/>
      <c r="D179" s="11" t="str">
        <f>'[1]TCE - ANEXO III - Preencher'!E188</f>
        <v>JOAO MATHEUS ALVES CARDOSO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521130</v>
      </c>
      <c r="G179" s="13" t="str">
        <f>IF('[1]TCE - ANEXO III - Preencher'!H188="","",'[1]TCE - ANEXO III - Preencher'!H188)</f>
        <v>12/2020</v>
      </c>
      <c r="H179" s="14">
        <f>'[1]TCE - ANEXO III - Preencher'!I188</f>
        <v>0</v>
      </c>
      <c r="I179" s="14">
        <f>'[1]TCE - ANEXO III - Preencher'!J188</f>
        <v>115.48</v>
      </c>
      <c r="J179" s="14">
        <f>'[1]TCE - ANEXO III - Preencher'!K188</f>
        <v>0</v>
      </c>
      <c r="K179" s="15">
        <f>'[1]TCE - ANEXO III - Preencher'!L188</f>
        <v>129.83307926800001</v>
      </c>
      <c r="L179" s="15">
        <f>'[1]TCE - ANEXO III - Preencher'!M188</f>
        <v>15.36</v>
      </c>
      <c r="M179" s="15">
        <f t="shared" si="13"/>
        <v>114.47307926800001</v>
      </c>
      <c r="N179" s="15">
        <f>'[1]TCE - ANEXO III - Preencher'!O188</f>
        <v>2.0099999999999998</v>
      </c>
      <c r="O179" s="15">
        <f>'[1]TCE - ANEXO III - Preencher'!P188</f>
        <v>0</v>
      </c>
      <c r="P179" s="16">
        <f t="shared" si="14"/>
        <v>2.0099999999999998</v>
      </c>
      <c r="Q179" s="15">
        <f>'[1]TCE - ANEXO III - Preencher'!R188</f>
        <v>290.39999999999998</v>
      </c>
      <c r="R179" s="15">
        <f>'[1]TCE - ANEXO III - Preencher'!S188</f>
        <v>46.09</v>
      </c>
      <c r="S179" s="16">
        <f t="shared" si="15"/>
        <v>244.30999999999997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476.27307926799995</v>
      </c>
    </row>
    <row r="180" spans="1:28" x14ac:dyDescent="0.2">
      <c r="A180" s="8">
        <f>IFERROR(VLOOKUP(B180,'[1]DADOS (OCULTAR)'!$P$3:$R$56,3,0),"")</f>
        <v>10583920000800</v>
      </c>
      <c r="B180" s="9" t="str">
        <f>'[1]TCE - ANEXO III - Preencher'!C189</f>
        <v>HOSPITAL MESTRE VITALINO (COVID-19 CAMPANHA)</v>
      </c>
      <c r="C180" s="10"/>
      <c r="D180" s="11" t="str">
        <f>'[1]TCE - ANEXO III - Preencher'!E189</f>
        <v>JOCKSON NIGEL SANTOS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>
        <f>'[1]TCE - ANEXO III - Preencher'!G189</f>
        <v>517410</v>
      </c>
      <c r="G180" s="13" t="str">
        <f>IF('[1]TCE - ANEXO III - Preencher'!H189="","",'[1]TCE - ANEXO III - Preencher'!H189)</f>
        <v>12/2020</v>
      </c>
      <c r="H180" s="14">
        <f>'[1]TCE - ANEXO III - Preencher'!I189</f>
        <v>0</v>
      </c>
      <c r="I180" s="14">
        <f>'[1]TCE - ANEXO III - Preencher'!J189</f>
        <v>24.57</v>
      </c>
      <c r="J180" s="14">
        <f>'[1]TCE - ANEXO III - Preencher'!K189</f>
        <v>0</v>
      </c>
      <c r="K180" s="15">
        <f>'[1]TCE - ANEXO III - Preencher'!L189</f>
        <v>129.83307926800001</v>
      </c>
      <c r="L180" s="15">
        <f>'[1]TCE - ANEXO III - Preencher'!M189</f>
        <v>4.18</v>
      </c>
      <c r="M180" s="15">
        <f t="shared" si="13"/>
        <v>125.653079268</v>
      </c>
      <c r="N180" s="15">
        <f>'[1]TCE - ANEXO III - Preencher'!O189</f>
        <v>2.0099999999999998</v>
      </c>
      <c r="O180" s="15">
        <f>'[1]TCE - ANEXO III - Preencher'!P189</f>
        <v>0</v>
      </c>
      <c r="P180" s="16">
        <f t="shared" si="14"/>
        <v>2.0099999999999998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152.23307926799998</v>
      </c>
    </row>
    <row r="181" spans="1:28" x14ac:dyDescent="0.2">
      <c r="A181" s="8">
        <f>IFERROR(VLOOKUP(B181,'[1]DADOS (OCULTAR)'!$P$3:$R$56,3,0),"")</f>
        <v>10583920000800</v>
      </c>
      <c r="B181" s="9" t="str">
        <f>'[1]TCE - ANEXO III - Preencher'!C190</f>
        <v>HOSPITAL MESTRE VITALINO (COVID-19 CAMPANHA)</v>
      </c>
      <c r="C181" s="10"/>
      <c r="D181" s="11" t="str">
        <f>'[1]TCE - ANEXO III - Preencher'!E190</f>
        <v>JOELIANE DO NASCIMENTO PACHECO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521130</v>
      </c>
      <c r="G181" s="13" t="str">
        <f>IF('[1]TCE - ANEXO III - Preencher'!H190="","",'[1]TCE - ANEXO III - Preencher'!H190)</f>
        <v>12/2020</v>
      </c>
      <c r="H181" s="14">
        <f>'[1]TCE - ANEXO III - Preencher'!I190</f>
        <v>0</v>
      </c>
      <c r="I181" s="14">
        <f>'[1]TCE - ANEXO III - Preencher'!J190</f>
        <v>156.66</v>
      </c>
      <c r="J181" s="14">
        <f>'[1]TCE - ANEXO III - Preencher'!K190</f>
        <v>0</v>
      </c>
      <c r="K181" s="15">
        <f>'[1]TCE - ANEXO III - Preencher'!L190</f>
        <v>129.83307926800001</v>
      </c>
      <c r="L181" s="15">
        <f>'[1]TCE - ANEXO III - Preencher'!M190</f>
        <v>20.95</v>
      </c>
      <c r="M181" s="15">
        <f t="shared" si="13"/>
        <v>108.883079268</v>
      </c>
      <c r="N181" s="15">
        <f>'[1]TCE - ANEXO III - Preencher'!O190</f>
        <v>2.0099999999999998</v>
      </c>
      <c r="O181" s="15">
        <f>'[1]TCE - ANEXO III - Preencher'!P190</f>
        <v>0</v>
      </c>
      <c r="P181" s="16">
        <f t="shared" si="14"/>
        <v>2.0099999999999998</v>
      </c>
      <c r="Q181" s="15">
        <f>'[1]TCE - ANEXO III - Preencher'!R190</f>
        <v>290.39999999999998</v>
      </c>
      <c r="R181" s="15">
        <f>'[1]TCE - ANEXO III - Preencher'!S190</f>
        <v>62.85</v>
      </c>
      <c r="S181" s="16">
        <f t="shared" si="15"/>
        <v>227.54999999999998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495.10307926799999</v>
      </c>
    </row>
    <row r="182" spans="1:28" x14ac:dyDescent="0.2">
      <c r="A182" s="8">
        <f>IFERROR(VLOOKUP(B182,'[1]DADOS (OCULTAR)'!$P$3:$R$56,3,0),"")</f>
        <v>10583920000800</v>
      </c>
      <c r="B182" s="9" t="str">
        <f>'[1]TCE - ANEXO III - Preencher'!C191</f>
        <v>HOSPITAL MESTRE VITALINO (COVID-19 CAMPANHA)</v>
      </c>
      <c r="C182" s="10"/>
      <c r="D182" s="11" t="str">
        <f>'[1]TCE - ANEXO III - Preencher'!E191</f>
        <v>JOICE CLEIDE PAULINO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322205</v>
      </c>
      <c r="G182" s="13" t="str">
        <f>IF('[1]TCE - ANEXO III - Preencher'!H191="","",'[1]TCE - ANEXO III - Preencher'!H191)</f>
        <v>12/2020</v>
      </c>
      <c r="H182" s="14">
        <f>'[1]TCE - ANEXO III - Preencher'!I191</f>
        <v>0</v>
      </c>
      <c r="I182" s="14">
        <f>'[1]TCE - ANEXO III - Preencher'!J191</f>
        <v>198.33</v>
      </c>
      <c r="J182" s="14">
        <f>'[1]TCE - ANEXO III - Preencher'!K191</f>
        <v>0</v>
      </c>
      <c r="K182" s="15">
        <f>'[1]TCE - ANEXO III - Preencher'!L191</f>
        <v>129.83307926800001</v>
      </c>
      <c r="L182" s="15">
        <f>'[1]TCE - ANEXO III - Preencher'!M191</f>
        <v>24.25</v>
      </c>
      <c r="M182" s="15">
        <f t="shared" si="13"/>
        <v>105.58307926800001</v>
      </c>
      <c r="N182" s="15">
        <f>'[1]TCE - ANEXO III - Preencher'!O191</f>
        <v>2.0099999999999998</v>
      </c>
      <c r="O182" s="15">
        <f>'[1]TCE - ANEXO III - Preencher'!P191</f>
        <v>0</v>
      </c>
      <c r="P182" s="16">
        <f t="shared" si="14"/>
        <v>2.0099999999999998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305.92307926800004</v>
      </c>
    </row>
    <row r="183" spans="1:28" x14ac:dyDescent="0.2">
      <c r="A183" s="8">
        <f>IFERROR(VLOOKUP(B183,'[1]DADOS (OCULTAR)'!$P$3:$R$56,3,0),"")</f>
        <v>10583920000800</v>
      </c>
      <c r="B183" s="9" t="str">
        <f>'[1]TCE - ANEXO III - Preencher'!C192</f>
        <v>HOSPITAL MESTRE VITALINO (COVID-19 CAMPANHA)</v>
      </c>
      <c r="C183" s="10"/>
      <c r="D183" s="11" t="str">
        <f>'[1]TCE - ANEXO III - Preencher'!E192</f>
        <v>JONAS RODRIGUES OZORIO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223605</v>
      </c>
      <c r="G183" s="13" t="str">
        <f>IF('[1]TCE - ANEXO III - Preencher'!H192="","",'[1]TCE - ANEXO III - Preencher'!H192)</f>
        <v>12/2020</v>
      </c>
      <c r="H183" s="14">
        <f>'[1]TCE - ANEXO III - Preencher'!I192</f>
        <v>0</v>
      </c>
      <c r="I183" s="14">
        <f>'[1]TCE - ANEXO III - Preencher'!J192</f>
        <v>264.08</v>
      </c>
      <c r="J183" s="14">
        <f>'[1]TCE - ANEXO III - Preencher'!K192</f>
        <v>0</v>
      </c>
      <c r="K183" s="15">
        <f>'[1]TCE - ANEXO III - Preencher'!L192</f>
        <v>129.83307926800001</v>
      </c>
      <c r="L183" s="15">
        <f>'[1]TCE - ANEXO III - Preencher'!M192</f>
        <v>2.3199999999999998</v>
      </c>
      <c r="M183" s="15">
        <f t="shared" si="13"/>
        <v>127.51307926800001</v>
      </c>
      <c r="N183" s="15">
        <f>'[1]TCE - ANEXO III - Preencher'!O192</f>
        <v>1.68</v>
      </c>
      <c r="O183" s="15">
        <f>'[1]TCE - ANEXO III - Preencher'!P192</f>
        <v>0</v>
      </c>
      <c r="P183" s="16">
        <f t="shared" si="14"/>
        <v>1.68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393.273079268</v>
      </c>
    </row>
    <row r="184" spans="1:28" x14ac:dyDescent="0.2">
      <c r="A184" s="8">
        <f>IFERROR(VLOOKUP(B184,'[1]DADOS (OCULTAR)'!$P$3:$R$56,3,0),"")</f>
        <v>10583920000800</v>
      </c>
      <c r="B184" s="9" t="str">
        <f>'[1]TCE - ANEXO III - Preencher'!C193</f>
        <v>HOSPITAL MESTRE VITALINO (COVID-19 CAMPANHA)</v>
      </c>
      <c r="C184" s="10"/>
      <c r="D184" s="11" t="str">
        <f>'[1]TCE - ANEXO III - Preencher'!E193</f>
        <v>JORGE ALVES MARINHO FILHO</v>
      </c>
      <c r="E184" s="9" t="str">
        <f>IF('[1]TCE - ANEXO III - Preencher'!F193="4 - Assistência Odontológica","2 - Outros Profissionais da Saúde",'[1]TCE - ANEXO III - Preencher'!F193)</f>
        <v>1 - Médico</v>
      </c>
      <c r="F184" s="12">
        <f>'[1]TCE - ANEXO III - Preencher'!G193</f>
        <v>225150</v>
      </c>
      <c r="G184" s="13" t="str">
        <f>IF('[1]TCE - ANEXO III - Preencher'!H193="","",'[1]TCE - ANEXO III - Preencher'!H193)</f>
        <v>12/2020</v>
      </c>
      <c r="H184" s="14">
        <f>'[1]TCE - ANEXO III - Preencher'!I193</f>
        <v>0</v>
      </c>
      <c r="I184" s="14">
        <f>'[1]TCE - ANEXO III - Preencher'!J193</f>
        <v>1048.28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1048.28</v>
      </c>
    </row>
    <row r="185" spans="1:28" x14ac:dyDescent="0.2">
      <c r="A185" s="8">
        <f>IFERROR(VLOOKUP(B185,'[1]DADOS (OCULTAR)'!$P$3:$R$56,3,0),"")</f>
        <v>10583920000800</v>
      </c>
      <c r="B185" s="9" t="str">
        <f>'[1]TCE - ANEXO III - Preencher'!C194</f>
        <v>HOSPITAL MESTRE VITALINO (COVID-19 CAMPANHA)</v>
      </c>
      <c r="C185" s="10"/>
      <c r="D185" s="11" t="str">
        <f>'[1]TCE - ANEXO III - Preencher'!E194</f>
        <v>JORGE AUGUSTO BEZERRA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>
        <f>'[1]TCE - ANEXO III - Preencher'!G194</f>
        <v>763305</v>
      </c>
      <c r="G185" s="13" t="str">
        <f>IF('[1]TCE - ANEXO III - Preencher'!H194="","",'[1]TCE - ANEXO III - Preencher'!H194)</f>
        <v>12/2020</v>
      </c>
      <c r="H185" s="14">
        <f>'[1]TCE - ANEXO III - Preencher'!I194</f>
        <v>0</v>
      </c>
      <c r="I185" s="14">
        <f>'[1]TCE - ANEXO III - Preencher'!J194</f>
        <v>168.05</v>
      </c>
      <c r="J185" s="14">
        <f>'[1]TCE - ANEXO III - Preencher'!K194</f>
        <v>0</v>
      </c>
      <c r="K185" s="15">
        <f>'[1]TCE - ANEXO III - Preencher'!L194</f>
        <v>129.83307926800001</v>
      </c>
      <c r="L185" s="15">
        <f>'[1]TCE - ANEXO III - Preencher'!M194</f>
        <v>20.95</v>
      </c>
      <c r="M185" s="15">
        <f t="shared" si="13"/>
        <v>108.883079268</v>
      </c>
      <c r="N185" s="15">
        <f>'[1]TCE - ANEXO III - Preencher'!O194</f>
        <v>2.0099999999999998</v>
      </c>
      <c r="O185" s="15">
        <f>'[1]TCE - ANEXO III - Preencher'!P194</f>
        <v>0</v>
      </c>
      <c r="P185" s="16">
        <f t="shared" si="14"/>
        <v>2.0099999999999998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278.94307926800002</v>
      </c>
    </row>
    <row r="186" spans="1:28" x14ac:dyDescent="0.2">
      <c r="A186" s="8">
        <f>IFERROR(VLOOKUP(B186,'[1]DADOS (OCULTAR)'!$P$3:$R$56,3,0),"")</f>
        <v>10583920000800</v>
      </c>
      <c r="B186" s="9" t="str">
        <f>'[1]TCE - ANEXO III - Preencher'!C195</f>
        <v>HOSPITAL MESTRE VITALINO (COVID-19 CAMPANHA)</v>
      </c>
      <c r="C186" s="10"/>
      <c r="D186" s="11" t="str">
        <f>'[1]TCE - ANEXO III - Preencher'!E195</f>
        <v>JOSE ADEMILSON DA SILVA RAPOSO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 t="str">
        <f>IF('[1]TCE - ANEXO III - Preencher'!H195="","",'[1]TCE - ANEXO III - Preencher'!H195)</f>
        <v>12/2020</v>
      </c>
      <c r="H186" s="14">
        <f>'[1]TCE - ANEXO III - Preencher'!I195</f>
        <v>0</v>
      </c>
      <c r="I186" s="14">
        <f>'[1]TCE - ANEXO III - Preencher'!J195</f>
        <v>192.91</v>
      </c>
      <c r="J186" s="14">
        <f>'[1]TCE - ANEXO III - Preencher'!K195</f>
        <v>0</v>
      </c>
      <c r="K186" s="15">
        <f>'[1]TCE - ANEXO III - Preencher'!L195</f>
        <v>129.83307926800001</v>
      </c>
      <c r="L186" s="15">
        <f>'[1]TCE - ANEXO III - Preencher'!M195</f>
        <v>24.25</v>
      </c>
      <c r="M186" s="15">
        <f t="shared" si="13"/>
        <v>105.58307926800001</v>
      </c>
      <c r="N186" s="15">
        <f>'[1]TCE - ANEXO III - Preencher'!O195</f>
        <v>2.0099999999999998</v>
      </c>
      <c r="O186" s="15">
        <f>'[1]TCE - ANEXO III - Preencher'!P195</f>
        <v>0</v>
      </c>
      <c r="P186" s="16">
        <f t="shared" si="14"/>
        <v>2.0099999999999998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300.50307926799996</v>
      </c>
    </row>
    <row r="187" spans="1:28" x14ac:dyDescent="0.2">
      <c r="A187" s="8">
        <f>IFERROR(VLOOKUP(B187,'[1]DADOS (OCULTAR)'!$P$3:$R$56,3,0),"")</f>
        <v>10583920000800</v>
      </c>
      <c r="B187" s="9" t="str">
        <f>'[1]TCE - ANEXO III - Preencher'!C196</f>
        <v>HOSPITAL MESTRE VITALINO (COVID-19 CAMPANHA)</v>
      </c>
      <c r="C187" s="10"/>
      <c r="D187" s="11" t="str">
        <f>'[1]TCE - ANEXO III - Preencher'!E196</f>
        <v>JOSE ADRIANO LAURENTINO TORRES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763305</v>
      </c>
      <c r="G187" s="13" t="str">
        <f>IF('[1]TCE - ANEXO III - Preencher'!H196="","",'[1]TCE - ANEXO III - Preencher'!H196)</f>
        <v>12/2020</v>
      </c>
      <c r="H187" s="14">
        <f>'[1]TCE - ANEXO III - Preencher'!I196</f>
        <v>0</v>
      </c>
      <c r="I187" s="14">
        <f>'[1]TCE - ANEXO III - Preencher'!J196</f>
        <v>151.53</v>
      </c>
      <c r="J187" s="14">
        <f>'[1]TCE - ANEXO III - Preencher'!K196</f>
        <v>0</v>
      </c>
      <c r="K187" s="15">
        <f>'[1]TCE - ANEXO III - Preencher'!L196</f>
        <v>129.83307926800001</v>
      </c>
      <c r="L187" s="15">
        <f>'[1]TCE - ANEXO III - Preencher'!M196</f>
        <v>20.95</v>
      </c>
      <c r="M187" s="15">
        <f t="shared" si="13"/>
        <v>108.883079268</v>
      </c>
      <c r="N187" s="15">
        <f>'[1]TCE - ANEXO III - Preencher'!O196</f>
        <v>2.0099999999999998</v>
      </c>
      <c r="O187" s="15">
        <f>'[1]TCE - ANEXO III - Preencher'!P196</f>
        <v>0</v>
      </c>
      <c r="P187" s="16">
        <f t="shared" si="14"/>
        <v>2.0099999999999998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262.42307926799998</v>
      </c>
    </row>
    <row r="188" spans="1:28" x14ac:dyDescent="0.2">
      <c r="A188" s="8">
        <f>IFERROR(VLOOKUP(B188,'[1]DADOS (OCULTAR)'!$P$3:$R$56,3,0),"")</f>
        <v>10583920000800</v>
      </c>
      <c r="B188" s="9" t="str">
        <f>'[1]TCE - ANEXO III - Preencher'!C197</f>
        <v>HOSPITAL MESTRE VITALINO (COVID-19 CAMPANHA)</v>
      </c>
      <c r="C188" s="10"/>
      <c r="D188" s="11" t="str">
        <f>'[1]TCE - ANEXO III - Preencher'!E197</f>
        <v>JOSE ALVES DA SILVA NETO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517410</v>
      </c>
      <c r="G188" s="13" t="str">
        <f>IF('[1]TCE - ANEXO III - Preencher'!H197="","",'[1]TCE - ANEXO III - Preencher'!H197)</f>
        <v>12/2020</v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66.790000000000006</v>
      </c>
      <c r="K188" s="15">
        <f>'[1]TCE - ANEXO III - Preencher'!L197</f>
        <v>129.83307926800001</v>
      </c>
      <c r="L188" s="15">
        <f>'[1]TCE - ANEXO III - Preencher'!M197</f>
        <v>0.7</v>
      </c>
      <c r="M188" s="15">
        <f t="shared" si="13"/>
        <v>129.13307926800002</v>
      </c>
      <c r="N188" s="15">
        <f>'[1]TCE - ANEXO III - Preencher'!O197</f>
        <v>2.0099999999999998</v>
      </c>
      <c r="O188" s="15">
        <f>'[1]TCE - ANEXO III - Preencher'!P197</f>
        <v>0</v>
      </c>
      <c r="P188" s="16">
        <f t="shared" si="14"/>
        <v>2.0099999999999998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197.93307926800003</v>
      </c>
    </row>
    <row r="189" spans="1:28" x14ac:dyDescent="0.2">
      <c r="A189" s="8">
        <f>IFERROR(VLOOKUP(B189,'[1]DADOS (OCULTAR)'!$P$3:$R$56,3,0),"")</f>
        <v>10583920000800</v>
      </c>
      <c r="B189" s="9" t="str">
        <f>'[1]TCE - ANEXO III - Preencher'!C198</f>
        <v>HOSPITAL MESTRE VITALINO (COVID-19 CAMPANHA)</v>
      </c>
      <c r="C189" s="10"/>
      <c r="D189" s="11" t="str">
        <f>'[1]TCE - ANEXO III - Preencher'!E198</f>
        <v>JOSE ALYSSON DE OLIVEIRA SANTOS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>
        <f>'[1]TCE - ANEXO III - Preencher'!G198</f>
        <v>782305</v>
      </c>
      <c r="G189" s="13" t="str">
        <f>IF('[1]TCE - ANEXO III - Preencher'!H198="","",'[1]TCE - ANEXO III - Preencher'!H198)</f>
        <v>12/2020</v>
      </c>
      <c r="H189" s="14">
        <f>'[1]TCE - ANEXO III - Preencher'!I198</f>
        <v>0</v>
      </c>
      <c r="I189" s="14">
        <f>'[1]TCE - ANEXO III - Preencher'!J198</f>
        <v>311.88</v>
      </c>
      <c r="J189" s="14">
        <f>'[1]TCE - ANEXO III - Preencher'!K198</f>
        <v>0</v>
      </c>
      <c r="K189" s="15">
        <f>'[1]TCE - ANEXO III - Preencher'!L198</f>
        <v>129.83307926800001</v>
      </c>
      <c r="L189" s="15">
        <f>'[1]TCE - ANEXO III - Preencher'!M198</f>
        <v>36.369999999999997</v>
      </c>
      <c r="M189" s="15">
        <f t="shared" si="13"/>
        <v>93.463079268000001</v>
      </c>
      <c r="N189" s="15">
        <f>'[1]TCE - ANEXO III - Preencher'!O198</f>
        <v>3.65</v>
      </c>
      <c r="O189" s="15">
        <f>'[1]TCE - ANEXO III - Preencher'!P198</f>
        <v>0</v>
      </c>
      <c r="P189" s="16">
        <f t="shared" si="14"/>
        <v>3.65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408.99307926799997</v>
      </c>
    </row>
    <row r="190" spans="1:28" x14ac:dyDescent="0.2">
      <c r="A190" s="8">
        <f>IFERROR(VLOOKUP(B190,'[1]DADOS (OCULTAR)'!$P$3:$R$56,3,0),"")</f>
        <v>10583920000800</v>
      </c>
      <c r="B190" s="9" t="str">
        <f>'[1]TCE - ANEXO III - Preencher'!C199</f>
        <v>HOSPITAL MESTRE VITALINO (COVID-19 CAMPANHA)</v>
      </c>
      <c r="C190" s="10"/>
      <c r="D190" s="11" t="str">
        <f>'[1]TCE - ANEXO III - Preencher'!E199</f>
        <v>JOSE CAMILO DA SILVA FILHO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 t="str">
        <f>IF('[1]TCE - ANEXO III - Preencher'!H199="","",'[1]TCE - ANEXO III - Preencher'!H199)</f>
        <v>12/2020</v>
      </c>
      <c r="H190" s="14">
        <f>'[1]TCE - ANEXO III - Preencher'!I199</f>
        <v>0</v>
      </c>
      <c r="I190" s="14">
        <f>'[1]TCE - ANEXO III - Preencher'!J199</f>
        <v>244.75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2.0099999999999998</v>
      </c>
      <c r="O190" s="15">
        <f>'[1]TCE - ANEXO III - Preencher'!P199</f>
        <v>0</v>
      </c>
      <c r="P190" s="16">
        <f t="shared" si="14"/>
        <v>2.0099999999999998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246.76</v>
      </c>
    </row>
    <row r="191" spans="1:28" x14ac:dyDescent="0.2">
      <c r="A191" s="8">
        <f>IFERROR(VLOOKUP(B191,'[1]DADOS (OCULTAR)'!$P$3:$R$56,3,0),"")</f>
        <v>10583920000800</v>
      </c>
      <c r="B191" s="9" t="str">
        <f>'[1]TCE - ANEXO III - Preencher'!C200</f>
        <v>HOSPITAL MESTRE VITALINO (COVID-19 CAMPANHA)</v>
      </c>
      <c r="C191" s="10"/>
      <c r="D191" s="11" t="str">
        <f>'[1]TCE - ANEXO III - Preencher'!E200</f>
        <v>JOSE DARIO DOS SANTOS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521130</v>
      </c>
      <c r="G191" s="13" t="str">
        <f>IF('[1]TCE - ANEXO III - Preencher'!H200="","",'[1]TCE - ANEXO III - Preencher'!H200)</f>
        <v>12/2020</v>
      </c>
      <c r="H191" s="14">
        <f>'[1]TCE - ANEXO III - Preencher'!I200</f>
        <v>0</v>
      </c>
      <c r="I191" s="14">
        <f>'[1]TCE - ANEXO III - Preencher'!J200</f>
        <v>190.4</v>
      </c>
      <c r="J191" s="14">
        <f>'[1]TCE - ANEXO III - Preencher'!K200</f>
        <v>0</v>
      </c>
      <c r="K191" s="15">
        <f>'[1]TCE - ANEXO III - Preencher'!L200</f>
        <v>129.83307926800001</v>
      </c>
      <c r="L191" s="15">
        <f>'[1]TCE - ANEXO III - Preencher'!M200</f>
        <v>20.95</v>
      </c>
      <c r="M191" s="15">
        <f t="shared" si="13"/>
        <v>108.883079268</v>
      </c>
      <c r="N191" s="15">
        <f>'[1]TCE - ANEXO III - Preencher'!O200</f>
        <v>2.0099999999999998</v>
      </c>
      <c r="O191" s="15">
        <f>'[1]TCE - ANEXO III - Preencher'!P200</f>
        <v>0</v>
      </c>
      <c r="P191" s="16">
        <f t="shared" si="14"/>
        <v>2.0099999999999998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301.29307926799999</v>
      </c>
    </row>
    <row r="192" spans="1:28" x14ac:dyDescent="0.2">
      <c r="A192" s="8">
        <f>IFERROR(VLOOKUP(B192,'[1]DADOS (OCULTAR)'!$P$3:$R$56,3,0),"")</f>
        <v>10583920000800</v>
      </c>
      <c r="B192" s="9" t="str">
        <f>'[1]TCE - ANEXO III - Preencher'!C201</f>
        <v>HOSPITAL MESTRE VITALINO (COVID-19 CAMPANHA)</v>
      </c>
      <c r="C192" s="10"/>
      <c r="D192" s="11" t="str">
        <f>'[1]TCE - ANEXO III - Preencher'!E201</f>
        <v>JOSE ELIVELTON BEZERRA DE BARROS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>
        <f>'[1]TCE - ANEXO III - Preencher'!G201</f>
        <v>411010</v>
      </c>
      <c r="G192" s="13" t="str">
        <f>IF('[1]TCE - ANEXO III - Preencher'!H201="","",'[1]TCE - ANEXO III - Preencher'!H201)</f>
        <v>12/2020</v>
      </c>
      <c r="H192" s="14">
        <f>'[1]TCE - ANEXO III - Preencher'!I201</f>
        <v>0</v>
      </c>
      <c r="I192" s="14">
        <f>'[1]TCE - ANEXO III - Preencher'!J201</f>
        <v>173.4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2.0099999999999998</v>
      </c>
      <c r="O192" s="15">
        <f>'[1]TCE - ANEXO III - Preencher'!P201</f>
        <v>0</v>
      </c>
      <c r="P192" s="16">
        <f t="shared" si="14"/>
        <v>2.0099999999999998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175.41</v>
      </c>
    </row>
    <row r="193" spans="1:28" x14ac:dyDescent="0.2">
      <c r="A193" s="8">
        <f>IFERROR(VLOOKUP(B193,'[1]DADOS (OCULTAR)'!$P$3:$R$56,3,0),"")</f>
        <v>10583920000800</v>
      </c>
      <c r="B193" s="9" t="str">
        <f>'[1]TCE - ANEXO III - Preencher'!C202</f>
        <v>HOSPITAL MESTRE VITALINO (COVID-19 CAMPANHA)</v>
      </c>
      <c r="C193" s="10"/>
      <c r="D193" s="11" t="str">
        <f>'[1]TCE - ANEXO III - Preencher'!E202</f>
        <v>JOSE FABIO DA SILVA FILHO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>
        <f>'[1]TCE - ANEXO III - Preencher'!G202</f>
        <v>514320</v>
      </c>
      <c r="G193" s="13" t="str">
        <f>IF('[1]TCE - ANEXO III - Preencher'!H202="","",'[1]TCE - ANEXO III - Preencher'!H202)</f>
        <v>12/2020</v>
      </c>
      <c r="H193" s="14">
        <f>'[1]TCE - ANEXO III - Preencher'!I202</f>
        <v>0</v>
      </c>
      <c r="I193" s="14">
        <f>'[1]TCE - ANEXO III - Preencher'!J202</f>
        <v>164.91</v>
      </c>
      <c r="J193" s="14">
        <f>'[1]TCE - ANEXO III - Preencher'!K202</f>
        <v>0</v>
      </c>
      <c r="K193" s="15">
        <f>'[1]TCE - ANEXO III - Preencher'!L202</f>
        <v>129.83307926800001</v>
      </c>
      <c r="L193" s="15">
        <f>'[1]TCE - ANEXO III - Preencher'!M202</f>
        <v>20.95</v>
      </c>
      <c r="M193" s="15">
        <f t="shared" si="13"/>
        <v>108.883079268</v>
      </c>
      <c r="N193" s="15">
        <f>'[1]TCE - ANEXO III - Preencher'!O202</f>
        <v>2.0099999999999998</v>
      </c>
      <c r="O193" s="15">
        <f>'[1]TCE - ANEXO III - Preencher'!P202</f>
        <v>0</v>
      </c>
      <c r="P193" s="16">
        <f t="shared" si="14"/>
        <v>2.0099999999999998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275.80307926799998</v>
      </c>
    </row>
    <row r="194" spans="1:28" x14ac:dyDescent="0.2">
      <c r="A194" s="8">
        <f>IFERROR(VLOOKUP(B194,'[1]DADOS (OCULTAR)'!$P$3:$R$56,3,0),"")</f>
        <v>10583920000800</v>
      </c>
      <c r="B194" s="9" t="str">
        <f>'[1]TCE - ANEXO III - Preencher'!C203</f>
        <v>HOSPITAL MESTRE VITALINO (COVID-19 CAMPANHA)</v>
      </c>
      <c r="C194" s="10"/>
      <c r="D194" s="11" t="str">
        <f>'[1]TCE - ANEXO III - Preencher'!E203</f>
        <v>JOSE FRANCISCO PEREIRA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521130</v>
      </c>
      <c r="G194" s="13" t="str">
        <f>IF('[1]TCE - ANEXO III - Preencher'!H203="","",'[1]TCE - ANEXO III - Preencher'!H203)</f>
        <v>12/2020</v>
      </c>
      <c r="H194" s="14">
        <f>'[1]TCE - ANEXO III - Preencher'!I203</f>
        <v>0</v>
      </c>
      <c r="I194" s="14">
        <f>'[1]TCE - ANEXO III - Preencher'!J203</f>
        <v>157.47999999999999</v>
      </c>
      <c r="J194" s="14">
        <f>'[1]TCE - ANEXO III - Preencher'!K203</f>
        <v>0</v>
      </c>
      <c r="K194" s="15">
        <f>'[1]TCE - ANEXO III - Preencher'!L203</f>
        <v>129.83307926800001</v>
      </c>
      <c r="L194" s="15">
        <f>'[1]TCE - ANEXO III - Preencher'!M203</f>
        <v>20.95</v>
      </c>
      <c r="M194" s="15">
        <f t="shared" si="13"/>
        <v>108.883079268</v>
      </c>
      <c r="N194" s="15">
        <f>'[1]TCE - ANEXO III - Preencher'!O203</f>
        <v>2.0099999999999998</v>
      </c>
      <c r="O194" s="15">
        <f>'[1]TCE - ANEXO III - Preencher'!P203</f>
        <v>0</v>
      </c>
      <c r="P194" s="16">
        <f t="shared" si="14"/>
        <v>2.0099999999999998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268.37307926799997</v>
      </c>
    </row>
    <row r="195" spans="1:28" x14ac:dyDescent="0.2">
      <c r="A195" s="8">
        <f>IFERROR(VLOOKUP(B195,'[1]DADOS (OCULTAR)'!$P$3:$R$56,3,0),"")</f>
        <v>10583920000800</v>
      </c>
      <c r="B195" s="9" t="str">
        <f>'[1]TCE - ANEXO III - Preencher'!C204</f>
        <v>HOSPITAL MESTRE VITALINO (COVID-19 CAMPANHA)</v>
      </c>
      <c r="C195" s="10"/>
      <c r="D195" s="11" t="str">
        <f>'[1]TCE - ANEXO III - Preencher'!E204</f>
        <v>JOSE GILSON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322205</v>
      </c>
      <c r="G195" s="13" t="str">
        <f>IF('[1]TCE - ANEXO III - Preencher'!H204="","",'[1]TCE - ANEXO III - Preencher'!H204)</f>
        <v>12/2020</v>
      </c>
      <c r="H195" s="14">
        <f>'[1]TCE - ANEXO III - Preencher'!I204</f>
        <v>0</v>
      </c>
      <c r="I195" s="14">
        <f>'[1]TCE - ANEXO III - Preencher'!J204</f>
        <v>98.35</v>
      </c>
      <c r="J195" s="14">
        <f>'[1]TCE - ANEXO III - Preencher'!K204</f>
        <v>0</v>
      </c>
      <c r="K195" s="15">
        <f>'[1]TCE - ANEXO III - Preencher'!L204</f>
        <v>129.83307926800001</v>
      </c>
      <c r="L195" s="15">
        <f>'[1]TCE - ANEXO III - Preencher'!M204</f>
        <v>12.93</v>
      </c>
      <c r="M195" s="15">
        <f t="shared" si="13"/>
        <v>116.903079268</v>
      </c>
      <c r="N195" s="15">
        <f>'[1]TCE - ANEXO III - Preencher'!O204</f>
        <v>2.0099999999999998</v>
      </c>
      <c r="O195" s="15">
        <f>'[1]TCE - ANEXO III - Preencher'!P204</f>
        <v>0</v>
      </c>
      <c r="P195" s="16">
        <f t="shared" si="14"/>
        <v>2.0099999999999998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217.26307926799998</v>
      </c>
    </row>
    <row r="196" spans="1:28" x14ac:dyDescent="0.2">
      <c r="A196" s="8">
        <f>IFERROR(VLOOKUP(B196,'[1]DADOS (OCULTAR)'!$P$3:$R$56,3,0),"")</f>
        <v>10583920000800</v>
      </c>
      <c r="B196" s="9" t="str">
        <f>'[1]TCE - ANEXO III - Preencher'!C205</f>
        <v>HOSPITAL MESTRE VITALINO (COVID-19 CAMPANHA)</v>
      </c>
      <c r="C196" s="10"/>
      <c r="D196" s="11" t="str">
        <f>'[1]TCE - ANEXO III - Preencher'!E205</f>
        <v>JOSE IVO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>
        <f>'[1]TCE - ANEXO III - Preencher'!G205</f>
        <v>517410</v>
      </c>
      <c r="G196" s="13" t="str">
        <f>IF('[1]TCE - ANEXO III - Preencher'!H205="","",'[1]TCE - ANEXO III - Preencher'!H205)</f>
        <v>12/2020</v>
      </c>
      <c r="H196" s="14">
        <f>'[1]TCE - ANEXO III - Preencher'!I205</f>
        <v>0</v>
      </c>
      <c r="I196" s="14">
        <f>'[1]TCE - ANEXO III - Preencher'!J205</f>
        <v>175.89</v>
      </c>
      <c r="J196" s="14">
        <f>'[1]TCE - ANEXO III - Preencher'!K205</f>
        <v>0</v>
      </c>
      <c r="K196" s="15">
        <f>'[1]TCE - ANEXO III - Preencher'!L205</f>
        <v>129.83307926800001</v>
      </c>
      <c r="L196" s="15">
        <f>'[1]TCE - ANEXO III - Preencher'!M205</f>
        <v>20.95</v>
      </c>
      <c r="M196" s="15">
        <f t="shared" ref="M196:M259" si="19">K196-L196</f>
        <v>108.883079268</v>
      </c>
      <c r="N196" s="15">
        <f>'[1]TCE - ANEXO III - Preencher'!O205</f>
        <v>2.0099999999999998</v>
      </c>
      <c r="O196" s="15">
        <f>'[1]TCE - ANEXO III - Preencher'!P205</f>
        <v>0</v>
      </c>
      <c r="P196" s="16">
        <f t="shared" ref="P196:P259" si="20">N196-O196</f>
        <v>2.0099999999999998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286.78307926799999</v>
      </c>
    </row>
    <row r="197" spans="1:28" x14ac:dyDescent="0.2">
      <c r="A197" s="8">
        <f>IFERROR(VLOOKUP(B197,'[1]DADOS (OCULTAR)'!$P$3:$R$56,3,0),"")</f>
        <v>10583920000800</v>
      </c>
      <c r="B197" s="9" t="str">
        <f>'[1]TCE - ANEXO III - Preencher'!C206</f>
        <v>HOSPITAL MESTRE VITALINO (COVID-19 CAMPANHA)</v>
      </c>
      <c r="C197" s="10"/>
      <c r="D197" s="11" t="str">
        <f>'[1]TCE - ANEXO III - Preencher'!E206</f>
        <v>JOSE JONATAS FREIRE DE OLIVEIRA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223605</v>
      </c>
      <c r="G197" s="13" t="str">
        <f>IF('[1]TCE - ANEXO III - Preencher'!H206="","",'[1]TCE - ANEXO III - Preencher'!H206)</f>
        <v>12/2020</v>
      </c>
      <c r="H197" s="14">
        <f>'[1]TCE - ANEXO III - Preencher'!I206</f>
        <v>0</v>
      </c>
      <c r="I197" s="14">
        <f>'[1]TCE - ANEXO III - Preencher'!J206</f>
        <v>243.91</v>
      </c>
      <c r="J197" s="14">
        <f>'[1]TCE - ANEXO III - Preencher'!K206</f>
        <v>0</v>
      </c>
      <c r="K197" s="15">
        <f>'[1]TCE - ANEXO III - Preencher'!L206</f>
        <v>129.83307926800001</v>
      </c>
      <c r="L197" s="15">
        <f>'[1]TCE - ANEXO III - Preencher'!M206</f>
        <v>2.3199999999999998</v>
      </c>
      <c r="M197" s="15">
        <f t="shared" si="19"/>
        <v>127.51307926800001</v>
      </c>
      <c r="N197" s="15">
        <f>'[1]TCE - ANEXO III - Preencher'!O206</f>
        <v>1.68</v>
      </c>
      <c r="O197" s="15">
        <f>'[1]TCE - ANEXO III - Preencher'!P206</f>
        <v>0</v>
      </c>
      <c r="P197" s="16">
        <f t="shared" si="20"/>
        <v>1.68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373.10307926800004</v>
      </c>
    </row>
    <row r="198" spans="1:28" x14ac:dyDescent="0.2">
      <c r="A198" s="8">
        <f>IFERROR(VLOOKUP(B198,'[1]DADOS (OCULTAR)'!$P$3:$R$56,3,0),"")</f>
        <v>10583920000800</v>
      </c>
      <c r="B198" s="9" t="str">
        <f>'[1]TCE - ANEXO III - Preencher'!C207</f>
        <v>HOSPITAL MESTRE VITALINO (COVID-19 CAMPANHA)</v>
      </c>
      <c r="C198" s="10"/>
      <c r="D198" s="11" t="str">
        <f>'[1]TCE - ANEXO III - Preencher'!E207</f>
        <v>JOSE LEMOS NEVES JUNIOR</v>
      </c>
      <c r="E198" s="9" t="str">
        <f>IF('[1]TCE - ANEXO III - Preencher'!F207="4 - Assistência Odontológica","2 - Outros Profissionais da Saúde",'[1]TCE - ANEXO III - Preencher'!F207)</f>
        <v>1 - Médico</v>
      </c>
      <c r="F198" s="12">
        <f>'[1]TCE - ANEXO III - Preencher'!G207</f>
        <v>225150</v>
      </c>
      <c r="G198" s="13" t="str">
        <f>IF('[1]TCE - ANEXO III - Preencher'!H207="","",'[1]TCE - ANEXO III - Preencher'!H207)</f>
        <v>12/2020</v>
      </c>
      <c r="H198" s="14">
        <f>'[1]TCE - ANEXO III - Preencher'!I207</f>
        <v>0</v>
      </c>
      <c r="I198" s="14">
        <f>'[1]TCE - ANEXO III - Preencher'!J207</f>
        <v>534.44000000000005</v>
      </c>
      <c r="J198" s="14">
        <f>'[1]TCE - ANEXO III - Preencher'!K207</f>
        <v>0</v>
      </c>
      <c r="K198" s="15">
        <f>'[1]TCE - ANEXO III - Preencher'!L207</f>
        <v>129.83307926800001</v>
      </c>
      <c r="L198" s="15">
        <f>'[1]TCE - ANEXO III - Preencher'!M207</f>
        <v>1.28</v>
      </c>
      <c r="M198" s="15">
        <f t="shared" si="19"/>
        <v>128.553079268</v>
      </c>
      <c r="N198" s="15">
        <f>'[1]TCE - ANEXO III - Preencher'!O207</f>
        <v>6.15</v>
      </c>
      <c r="O198" s="15">
        <f>'[1]TCE - ANEXO III - Preencher'!P207</f>
        <v>1.23</v>
      </c>
      <c r="P198" s="16">
        <f t="shared" si="20"/>
        <v>4.92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667.91307926800005</v>
      </c>
    </row>
    <row r="199" spans="1:28" x14ac:dyDescent="0.2">
      <c r="A199" s="8">
        <f>IFERROR(VLOOKUP(B199,'[1]DADOS (OCULTAR)'!$P$3:$R$56,3,0),"")</f>
        <v>10583920000800</v>
      </c>
      <c r="B199" s="9" t="str">
        <f>'[1]TCE - ANEXO III - Preencher'!C208</f>
        <v>HOSPITAL MESTRE VITALINO (COVID-19 CAMPANHA)</v>
      </c>
      <c r="C199" s="10"/>
      <c r="D199" s="11" t="str">
        <f>'[1]TCE - ANEXO III - Preencher'!E208</f>
        <v>JOSE PAIXAO DE OLIVEIRA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>
        <f>'[1]TCE - ANEXO III - Preencher'!G208</f>
        <v>312105</v>
      </c>
      <c r="G199" s="13" t="str">
        <f>IF('[1]TCE - ANEXO III - Preencher'!H208="","",'[1]TCE - ANEXO III - Preencher'!H208)</f>
        <v>12/2020</v>
      </c>
      <c r="H199" s="14">
        <f>'[1]TCE - ANEXO III - Preencher'!I208</f>
        <v>0</v>
      </c>
      <c r="I199" s="14">
        <f>'[1]TCE - ANEXO III - Preencher'!J208</f>
        <v>221.58</v>
      </c>
      <c r="J199" s="14">
        <f>'[1]TCE - ANEXO III - Preencher'!K208</f>
        <v>0</v>
      </c>
      <c r="K199" s="15">
        <f>'[1]TCE - ANEXO III - Preencher'!L208</f>
        <v>129.83307926800001</v>
      </c>
      <c r="L199" s="15">
        <f>'[1]TCE - ANEXO III - Preencher'!M208</f>
        <v>28.31</v>
      </c>
      <c r="M199" s="15">
        <f t="shared" si="19"/>
        <v>101.523079268</v>
      </c>
      <c r="N199" s="15">
        <f>'[1]TCE - ANEXO III - Preencher'!O208</f>
        <v>2.0099999999999998</v>
      </c>
      <c r="O199" s="15">
        <f>'[1]TCE - ANEXO III - Preencher'!P208</f>
        <v>0</v>
      </c>
      <c r="P199" s="16">
        <f t="shared" si="20"/>
        <v>2.0099999999999998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39.340000000000003</v>
      </c>
      <c r="U199" s="15">
        <f>'[1]TCE - ANEXO III - Preencher'!V208</f>
        <v>0</v>
      </c>
      <c r="V199" s="16">
        <f t="shared" si="22"/>
        <v>39.340000000000003</v>
      </c>
      <c r="W199" s="17" t="str">
        <f>IF('[1]TCE - ANEXO III - Preencher'!X208="","",'[1]TCE - ANEXO III - Preencher'!X208)</f>
        <v>AUX. FERRAMENTA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364.45307926800001</v>
      </c>
    </row>
    <row r="200" spans="1:28" x14ac:dyDescent="0.2">
      <c r="A200" s="8">
        <f>IFERROR(VLOOKUP(B200,'[1]DADOS (OCULTAR)'!$P$3:$R$56,3,0),"")</f>
        <v>10583920000800</v>
      </c>
      <c r="B200" s="9" t="str">
        <f>'[1]TCE - ANEXO III - Preencher'!C209</f>
        <v>HOSPITAL MESTRE VITALINO (COVID-19 CAMPANHA)</v>
      </c>
      <c r="C200" s="10"/>
      <c r="D200" s="11" t="str">
        <f>'[1]TCE - ANEXO III - Preencher'!E209</f>
        <v>JOSE PAULO DE ALMEIDA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322205</v>
      </c>
      <c r="G200" s="13" t="str">
        <f>IF('[1]TCE - ANEXO III - Preencher'!H209="","",'[1]TCE - ANEXO III - Preencher'!H209)</f>
        <v>12/2020</v>
      </c>
      <c r="H200" s="14">
        <f>'[1]TCE - ANEXO III - Preencher'!I209</f>
        <v>0</v>
      </c>
      <c r="I200" s="14">
        <f>'[1]TCE - ANEXO III - Preencher'!J209</f>
        <v>204.35</v>
      </c>
      <c r="J200" s="14">
        <f>'[1]TCE - ANEXO III - Preencher'!K209</f>
        <v>0</v>
      </c>
      <c r="K200" s="15">
        <f>'[1]TCE - ANEXO III - Preencher'!L209</f>
        <v>129.83307926800001</v>
      </c>
      <c r="L200" s="15">
        <f>'[1]TCE - ANEXO III - Preencher'!M209</f>
        <v>24.25</v>
      </c>
      <c r="M200" s="15">
        <f t="shared" si="19"/>
        <v>105.58307926800001</v>
      </c>
      <c r="N200" s="15">
        <f>'[1]TCE - ANEXO III - Preencher'!O209</f>
        <v>2.0099999999999998</v>
      </c>
      <c r="O200" s="15">
        <f>'[1]TCE - ANEXO III - Preencher'!P209</f>
        <v>0</v>
      </c>
      <c r="P200" s="16">
        <f t="shared" si="20"/>
        <v>2.0099999999999998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311.94307926800002</v>
      </c>
    </row>
    <row r="201" spans="1:28" x14ac:dyDescent="0.2">
      <c r="A201" s="8">
        <f>IFERROR(VLOOKUP(B201,'[1]DADOS (OCULTAR)'!$P$3:$R$56,3,0),"")</f>
        <v>10583920000800</v>
      </c>
      <c r="B201" s="9" t="str">
        <f>'[1]TCE - ANEXO III - Preencher'!C210</f>
        <v>HOSPITAL MESTRE VITALINO (COVID-19 CAMPANHA)</v>
      </c>
      <c r="C201" s="10"/>
      <c r="D201" s="11" t="str">
        <f>'[1]TCE - ANEXO III - Preencher'!E210</f>
        <v>JOSE ROBERTO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322205</v>
      </c>
      <c r="G201" s="13" t="str">
        <f>IF('[1]TCE - ANEXO III - Preencher'!H210="","",'[1]TCE - ANEXO III - Preencher'!H210)</f>
        <v>12/2020</v>
      </c>
      <c r="H201" s="14">
        <f>'[1]TCE - ANEXO III - Preencher'!I210</f>
        <v>0</v>
      </c>
      <c r="I201" s="14">
        <f>'[1]TCE - ANEXO III - Preencher'!J210</f>
        <v>209.35</v>
      </c>
      <c r="J201" s="14">
        <f>'[1]TCE - ANEXO III - Preencher'!K210</f>
        <v>0</v>
      </c>
      <c r="K201" s="15">
        <f>'[1]TCE - ANEXO III - Preencher'!L210</f>
        <v>129.83307926800001</v>
      </c>
      <c r="L201" s="15">
        <f>'[1]TCE - ANEXO III - Preencher'!M210</f>
        <v>24.25</v>
      </c>
      <c r="M201" s="15">
        <f t="shared" si="19"/>
        <v>105.58307926800001</v>
      </c>
      <c r="N201" s="15">
        <f>'[1]TCE - ANEXO III - Preencher'!O210</f>
        <v>2.0099999999999998</v>
      </c>
      <c r="O201" s="15">
        <f>'[1]TCE - ANEXO III - Preencher'!P210</f>
        <v>0</v>
      </c>
      <c r="P201" s="16">
        <f t="shared" si="20"/>
        <v>2.0099999999999998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316.94307926800002</v>
      </c>
    </row>
    <row r="202" spans="1:28" x14ac:dyDescent="0.2">
      <c r="A202" s="8">
        <f>IFERROR(VLOOKUP(B202,'[1]DADOS (OCULTAR)'!$P$3:$R$56,3,0),"")</f>
        <v>10583920000800</v>
      </c>
      <c r="B202" s="9" t="str">
        <f>'[1]TCE - ANEXO III - Preencher'!C211</f>
        <v>HOSPITAL MESTRE VITALINO (COVID-19 CAMPANHA)</v>
      </c>
      <c r="C202" s="10"/>
      <c r="D202" s="11" t="str">
        <f>'[1]TCE - ANEXO III - Preencher'!E211</f>
        <v>JOSE WEMERSON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>
        <f>'[1]TCE - ANEXO III - Preencher'!G211</f>
        <v>514320</v>
      </c>
      <c r="G202" s="13" t="str">
        <f>IF('[1]TCE - ANEXO III - Preencher'!H211="","",'[1]TCE - ANEXO III - Preencher'!H211)</f>
        <v>12/2020</v>
      </c>
      <c r="H202" s="14">
        <f>'[1]TCE - ANEXO III - Preencher'!I211</f>
        <v>0</v>
      </c>
      <c r="I202" s="14">
        <f>'[1]TCE - ANEXO III - Preencher'!J211</f>
        <v>184.18</v>
      </c>
      <c r="J202" s="14">
        <f>'[1]TCE - ANEXO III - Preencher'!K211</f>
        <v>0</v>
      </c>
      <c r="K202" s="15">
        <f>'[1]TCE - ANEXO III - Preencher'!L211</f>
        <v>129.83307926800001</v>
      </c>
      <c r="L202" s="15">
        <f>'[1]TCE - ANEXO III - Preencher'!M211</f>
        <v>20.95</v>
      </c>
      <c r="M202" s="15">
        <f t="shared" si="19"/>
        <v>108.883079268</v>
      </c>
      <c r="N202" s="15">
        <f>'[1]TCE - ANEXO III - Preencher'!O211</f>
        <v>2.0099999999999998</v>
      </c>
      <c r="O202" s="15">
        <f>'[1]TCE - ANEXO III - Preencher'!P211</f>
        <v>0</v>
      </c>
      <c r="P202" s="16">
        <f t="shared" si="20"/>
        <v>2.0099999999999998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295.07307926800001</v>
      </c>
    </row>
    <row r="203" spans="1:28" x14ac:dyDescent="0.2">
      <c r="A203" s="8">
        <f>IFERROR(VLOOKUP(B203,'[1]DADOS (OCULTAR)'!$P$3:$R$56,3,0),"")</f>
        <v>10583920000800</v>
      </c>
      <c r="B203" s="9" t="str">
        <f>'[1]TCE - ANEXO III - Preencher'!C212</f>
        <v>HOSPITAL MESTRE VITALINO (COVID-19 CAMPANHA)</v>
      </c>
      <c r="C203" s="10"/>
      <c r="D203" s="11" t="str">
        <f>'[1]TCE - ANEXO III - Preencher'!E212</f>
        <v>JOSEANE MARIA DE MORAES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322205</v>
      </c>
      <c r="G203" s="13" t="str">
        <f>IF('[1]TCE - ANEXO III - Preencher'!H212="","",'[1]TCE - ANEXO III - Preencher'!H212)</f>
        <v>12/2020</v>
      </c>
      <c r="H203" s="14">
        <f>'[1]TCE - ANEXO III - Preencher'!I212</f>
        <v>0</v>
      </c>
      <c r="I203" s="14">
        <f>'[1]TCE - ANEXO III - Preencher'!J212</f>
        <v>28.57</v>
      </c>
      <c r="J203" s="14">
        <f>'[1]TCE - ANEXO III - Preencher'!K212</f>
        <v>0</v>
      </c>
      <c r="K203" s="15">
        <f>'[1]TCE - ANEXO III - Preencher'!L212</f>
        <v>129.83307926800001</v>
      </c>
      <c r="L203" s="15">
        <f>'[1]TCE - ANEXO III - Preencher'!M212</f>
        <v>4.8499999999999996</v>
      </c>
      <c r="M203" s="15">
        <f t="shared" si="19"/>
        <v>124.98307926800001</v>
      </c>
      <c r="N203" s="15">
        <f>'[1]TCE - ANEXO III - Preencher'!O212</f>
        <v>2.0099999999999998</v>
      </c>
      <c r="O203" s="15">
        <f>'[1]TCE - ANEXO III - Preencher'!P212</f>
        <v>0</v>
      </c>
      <c r="P203" s="16">
        <f t="shared" si="20"/>
        <v>2.0099999999999998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155.563079268</v>
      </c>
    </row>
    <row r="204" spans="1:28" x14ac:dyDescent="0.2">
      <c r="A204" s="8">
        <f>IFERROR(VLOOKUP(B204,'[1]DADOS (OCULTAR)'!$P$3:$R$56,3,0),"")</f>
        <v>10583920000800</v>
      </c>
      <c r="B204" s="9" t="str">
        <f>'[1]TCE - ANEXO III - Preencher'!C213</f>
        <v>HOSPITAL MESTRE VITALINO (COVID-19 CAMPANHA)</v>
      </c>
      <c r="C204" s="10"/>
      <c r="D204" s="11" t="str">
        <f>'[1]TCE - ANEXO III - Preencher'!E213</f>
        <v>JOSEFA JARDIVANIA DOS SANTOS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322205</v>
      </c>
      <c r="G204" s="13" t="str">
        <f>IF('[1]TCE - ANEXO III - Preencher'!H213="","",'[1]TCE - ANEXO III - Preencher'!H213)</f>
        <v>12/2020</v>
      </c>
      <c r="H204" s="14">
        <f>'[1]TCE - ANEXO III - Preencher'!I213</f>
        <v>0</v>
      </c>
      <c r="I204" s="14">
        <f>'[1]TCE - ANEXO III - Preencher'!J213</f>
        <v>30.21</v>
      </c>
      <c r="J204" s="14">
        <f>'[1]TCE - ANEXO III - Preencher'!K213</f>
        <v>0</v>
      </c>
      <c r="K204" s="15">
        <f>'[1]TCE - ANEXO III - Preencher'!L213</f>
        <v>129.83307926800001</v>
      </c>
      <c r="L204" s="15">
        <f>'[1]TCE - ANEXO III - Preencher'!M213</f>
        <v>0.8</v>
      </c>
      <c r="M204" s="15">
        <f t="shared" si="19"/>
        <v>129.03307926799999</v>
      </c>
      <c r="N204" s="15">
        <f>'[1]TCE - ANEXO III - Preencher'!O213</f>
        <v>2.0099999999999998</v>
      </c>
      <c r="O204" s="15">
        <f>'[1]TCE - ANEXO III - Preencher'!P213</f>
        <v>0</v>
      </c>
      <c r="P204" s="16">
        <f t="shared" si="20"/>
        <v>2.0099999999999998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161.25307926799999</v>
      </c>
    </row>
    <row r="205" spans="1:28" x14ac:dyDescent="0.2">
      <c r="A205" s="8">
        <f>IFERROR(VLOOKUP(B205,'[1]DADOS (OCULTAR)'!$P$3:$R$56,3,0),"")</f>
        <v>10583920000800</v>
      </c>
      <c r="B205" s="9" t="str">
        <f>'[1]TCE - ANEXO III - Preencher'!C214</f>
        <v>HOSPITAL MESTRE VITALINO (COVID-19 CAMPANHA)</v>
      </c>
      <c r="C205" s="10"/>
      <c r="D205" s="11" t="str">
        <f>'[1]TCE - ANEXO III - Preencher'!E214</f>
        <v>JOSIVAN JOAQUIM PAULO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763305</v>
      </c>
      <c r="G205" s="13" t="str">
        <f>IF('[1]TCE - ANEXO III - Preencher'!H214="","",'[1]TCE - ANEXO III - Preencher'!H214)</f>
        <v>12/2020</v>
      </c>
      <c r="H205" s="14">
        <f>'[1]TCE - ANEXO III - Preencher'!I214</f>
        <v>0</v>
      </c>
      <c r="I205" s="14">
        <f>'[1]TCE - ANEXO III - Preencher'!J214</f>
        <v>165.86</v>
      </c>
      <c r="J205" s="14">
        <f>'[1]TCE - ANEXO III - Preencher'!K214</f>
        <v>0</v>
      </c>
      <c r="K205" s="15">
        <f>'[1]TCE - ANEXO III - Preencher'!L214</f>
        <v>129.83307926800001</v>
      </c>
      <c r="L205" s="15">
        <f>'[1]TCE - ANEXO III - Preencher'!M214</f>
        <v>20.95</v>
      </c>
      <c r="M205" s="15">
        <f t="shared" si="19"/>
        <v>108.883079268</v>
      </c>
      <c r="N205" s="15">
        <f>'[1]TCE - ANEXO III - Preencher'!O214</f>
        <v>2.0099999999999998</v>
      </c>
      <c r="O205" s="15">
        <f>'[1]TCE - ANEXO III - Preencher'!P214</f>
        <v>0</v>
      </c>
      <c r="P205" s="16">
        <f t="shared" si="20"/>
        <v>2.0099999999999998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276.75307926800002</v>
      </c>
    </row>
    <row r="206" spans="1:28" x14ac:dyDescent="0.2">
      <c r="A206" s="8">
        <f>IFERROR(VLOOKUP(B206,'[1]DADOS (OCULTAR)'!$P$3:$R$56,3,0),"")</f>
        <v>10583920000800</v>
      </c>
      <c r="B206" s="9" t="str">
        <f>'[1]TCE - ANEXO III - Preencher'!C215</f>
        <v>HOSPITAL MESTRE VITALINO (COVID-19 CAMPANHA)</v>
      </c>
      <c r="C206" s="10"/>
      <c r="D206" s="11" t="str">
        <f>'[1]TCE - ANEXO III - Preencher'!E215</f>
        <v>JOYCE ARAUJO SOUZA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322205</v>
      </c>
      <c r="G206" s="13" t="str">
        <f>IF('[1]TCE - ANEXO III - Preencher'!H215="","",'[1]TCE - ANEXO III - Preencher'!H215)</f>
        <v>12/2020</v>
      </c>
      <c r="H206" s="14">
        <f>'[1]TCE - ANEXO III - Preencher'!I215</f>
        <v>0</v>
      </c>
      <c r="I206" s="14">
        <f>'[1]TCE - ANEXO III - Preencher'!J215</f>
        <v>197.66</v>
      </c>
      <c r="J206" s="14">
        <f>'[1]TCE - ANEXO III - Preencher'!K215</f>
        <v>0</v>
      </c>
      <c r="K206" s="15">
        <f>'[1]TCE - ANEXO III - Preencher'!L215</f>
        <v>129.83307926800001</v>
      </c>
      <c r="L206" s="15">
        <f>'[1]TCE - ANEXO III - Preencher'!M215</f>
        <v>24.25</v>
      </c>
      <c r="M206" s="15">
        <f t="shared" si="19"/>
        <v>105.58307926800001</v>
      </c>
      <c r="N206" s="15">
        <f>'[1]TCE - ANEXO III - Preencher'!O215</f>
        <v>2.0099999999999998</v>
      </c>
      <c r="O206" s="15">
        <f>'[1]TCE - ANEXO III - Preencher'!P215</f>
        <v>0</v>
      </c>
      <c r="P206" s="16">
        <f t="shared" si="20"/>
        <v>2.0099999999999998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305.25307926799996</v>
      </c>
    </row>
    <row r="207" spans="1:28" x14ac:dyDescent="0.2">
      <c r="A207" s="8">
        <f>IFERROR(VLOOKUP(B207,'[1]DADOS (OCULTAR)'!$P$3:$R$56,3,0),"")</f>
        <v>10583920000800</v>
      </c>
      <c r="B207" s="9" t="str">
        <f>'[1]TCE - ANEXO III - Preencher'!C216</f>
        <v>HOSPITAL MESTRE VITALINO (COVID-19 CAMPANHA)</v>
      </c>
      <c r="C207" s="10"/>
      <c r="D207" s="11" t="str">
        <f>'[1]TCE - ANEXO III - Preencher'!E216</f>
        <v>JUANA GRAZIELA PEREIRA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322205</v>
      </c>
      <c r="G207" s="13" t="str">
        <f>IF('[1]TCE - ANEXO III - Preencher'!H216="","",'[1]TCE - ANEXO III - Preencher'!H216)</f>
        <v>12/2020</v>
      </c>
      <c r="H207" s="14">
        <f>'[1]TCE - ANEXO III - Preencher'!I216</f>
        <v>0</v>
      </c>
      <c r="I207" s="14">
        <f>'[1]TCE - ANEXO III - Preencher'!J216</f>
        <v>167.68</v>
      </c>
      <c r="J207" s="14">
        <f>'[1]TCE - ANEXO III - Preencher'!K216</f>
        <v>0</v>
      </c>
      <c r="K207" s="15">
        <f>'[1]TCE - ANEXO III - Preencher'!L216</f>
        <v>129.83307926800001</v>
      </c>
      <c r="L207" s="15">
        <f>'[1]TCE - ANEXO III - Preencher'!M216</f>
        <v>24.25</v>
      </c>
      <c r="M207" s="15">
        <f t="shared" si="19"/>
        <v>105.58307926800001</v>
      </c>
      <c r="N207" s="15">
        <f>'[1]TCE - ANEXO III - Preencher'!O216</f>
        <v>2.0099999999999998</v>
      </c>
      <c r="O207" s="15">
        <f>'[1]TCE - ANEXO III - Preencher'!P216</f>
        <v>0</v>
      </c>
      <c r="P207" s="16">
        <f t="shared" si="20"/>
        <v>2.0099999999999998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275.273079268</v>
      </c>
    </row>
    <row r="208" spans="1:28" x14ac:dyDescent="0.2">
      <c r="A208" s="8">
        <f>IFERROR(VLOOKUP(B208,'[1]DADOS (OCULTAR)'!$P$3:$R$56,3,0),"")</f>
        <v>10583920000800</v>
      </c>
      <c r="B208" s="9" t="str">
        <f>'[1]TCE - ANEXO III - Preencher'!C217</f>
        <v>HOSPITAL MESTRE VITALINO (COVID-19 CAMPANHA)</v>
      </c>
      <c r="C208" s="10"/>
      <c r="D208" s="11" t="str">
        <f>'[1]TCE - ANEXO III - Preencher'!E217</f>
        <v>JUCIELMA MARIA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322205</v>
      </c>
      <c r="G208" s="13" t="str">
        <f>IF('[1]TCE - ANEXO III - Preencher'!H217="","",'[1]TCE - ANEXO III - Preencher'!H217)</f>
        <v>12/2020</v>
      </c>
      <c r="H208" s="14">
        <f>'[1]TCE - ANEXO III - Preencher'!I217</f>
        <v>0</v>
      </c>
      <c r="I208" s="14">
        <f>'[1]TCE - ANEXO III - Preencher'!J217</f>
        <v>166.77</v>
      </c>
      <c r="J208" s="14">
        <f>'[1]TCE - ANEXO III - Preencher'!K217</f>
        <v>0</v>
      </c>
      <c r="K208" s="15">
        <f>'[1]TCE - ANEXO III - Preencher'!L217</f>
        <v>129.83307926800001</v>
      </c>
      <c r="L208" s="15">
        <f>'[1]TCE - ANEXO III - Preencher'!M217</f>
        <v>24.25</v>
      </c>
      <c r="M208" s="15">
        <f t="shared" si="19"/>
        <v>105.58307926800001</v>
      </c>
      <c r="N208" s="15">
        <f>'[1]TCE - ANEXO III - Preencher'!O217</f>
        <v>2.0099999999999998</v>
      </c>
      <c r="O208" s="15">
        <f>'[1]TCE - ANEXO III - Preencher'!P217</f>
        <v>0</v>
      </c>
      <c r="P208" s="16">
        <f t="shared" si="20"/>
        <v>2.0099999999999998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274.36307926799998</v>
      </c>
    </row>
    <row r="209" spans="1:28" x14ac:dyDescent="0.2">
      <c r="A209" s="8">
        <f>IFERROR(VLOOKUP(B209,'[1]DADOS (OCULTAR)'!$P$3:$R$56,3,0),"")</f>
        <v>10583920000800</v>
      </c>
      <c r="B209" s="9" t="str">
        <f>'[1]TCE - ANEXO III - Preencher'!C218</f>
        <v>HOSPITAL MESTRE VITALINO (COVID-19 CAMPANHA)</v>
      </c>
      <c r="C209" s="10"/>
      <c r="D209" s="11" t="str">
        <f>'[1]TCE - ANEXO III - Preencher'!E218</f>
        <v>JULIANA ANDRESSA DA SILVA MOURA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322205</v>
      </c>
      <c r="G209" s="13" t="str">
        <f>IF('[1]TCE - ANEXO III - Preencher'!H218="","",'[1]TCE - ANEXO III - Preencher'!H218)</f>
        <v>12/2020</v>
      </c>
      <c r="H209" s="14">
        <f>'[1]TCE - ANEXO III - Preencher'!I218</f>
        <v>0</v>
      </c>
      <c r="I209" s="14">
        <f>'[1]TCE - ANEXO III - Preencher'!J218</f>
        <v>182.64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2.0099999999999998</v>
      </c>
      <c r="O209" s="15">
        <f>'[1]TCE - ANEXO III - Preencher'!P218</f>
        <v>0</v>
      </c>
      <c r="P209" s="16">
        <f t="shared" si="20"/>
        <v>2.0099999999999998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184.64999999999998</v>
      </c>
    </row>
    <row r="210" spans="1:28" x14ac:dyDescent="0.2">
      <c r="A210" s="8">
        <f>IFERROR(VLOOKUP(B210,'[1]DADOS (OCULTAR)'!$P$3:$R$56,3,0),"")</f>
        <v>10583920000800</v>
      </c>
      <c r="B210" s="9" t="str">
        <f>'[1]TCE - ANEXO III - Preencher'!C219</f>
        <v>HOSPITAL MESTRE VITALINO (COVID-19 CAMPANHA)</v>
      </c>
      <c r="C210" s="10"/>
      <c r="D210" s="11" t="str">
        <f>'[1]TCE - ANEXO III - Preencher'!E219</f>
        <v>JULIANA APOLINARIA DE MORAIS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322205</v>
      </c>
      <c r="G210" s="13" t="str">
        <f>IF('[1]TCE - ANEXO III - Preencher'!H219="","",'[1]TCE - ANEXO III - Preencher'!H219)</f>
        <v>12/2020</v>
      </c>
      <c r="H210" s="14">
        <f>'[1]TCE - ANEXO III - Preencher'!I219</f>
        <v>0</v>
      </c>
      <c r="I210" s="14">
        <f>'[1]TCE - ANEXO III - Preencher'!J219</f>
        <v>180.35</v>
      </c>
      <c r="J210" s="14">
        <f>'[1]TCE - ANEXO III - Preencher'!K219</f>
        <v>0</v>
      </c>
      <c r="K210" s="15">
        <f>'[1]TCE - ANEXO III - Preencher'!L219</f>
        <v>129.83307926800001</v>
      </c>
      <c r="L210" s="15">
        <f>'[1]TCE - ANEXO III - Preencher'!M219</f>
        <v>24.25</v>
      </c>
      <c r="M210" s="15">
        <f t="shared" si="19"/>
        <v>105.58307926800001</v>
      </c>
      <c r="N210" s="15">
        <f>'[1]TCE - ANEXO III - Preencher'!O219</f>
        <v>2.0099999999999998</v>
      </c>
      <c r="O210" s="15">
        <f>'[1]TCE - ANEXO III - Preencher'!P219</f>
        <v>0</v>
      </c>
      <c r="P210" s="16">
        <f t="shared" si="20"/>
        <v>2.0099999999999998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287.94307926800002</v>
      </c>
    </row>
    <row r="211" spans="1:28" x14ac:dyDescent="0.2">
      <c r="A211" s="8">
        <f>IFERROR(VLOOKUP(B211,'[1]DADOS (OCULTAR)'!$P$3:$R$56,3,0),"")</f>
        <v>10583920000800</v>
      </c>
      <c r="B211" s="9" t="str">
        <f>'[1]TCE - ANEXO III - Preencher'!C220</f>
        <v>HOSPITAL MESTRE VITALINO (COVID-19 CAMPANHA)</v>
      </c>
      <c r="C211" s="10"/>
      <c r="D211" s="11" t="str">
        <f>'[1]TCE - ANEXO III - Preencher'!E220</f>
        <v>JULIANA CANDIDA DOS SANTOS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322205</v>
      </c>
      <c r="G211" s="13" t="str">
        <f>IF('[1]TCE - ANEXO III - Preencher'!H220="","",'[1]TCE - ANEXO III - Preencher'!H220)</f>
        <v>12/2020</v>
      </c>
      <c r="H211" s="14">
        <f>'[1]TCE - ANEXO III - Preencher'!I220</f>
        <v>0</v>
      </c>
      <c r="I211" s="14">
        <f>'[1]TCE - ANEXO III - Preencher'!J220</f>
        <v>200.2</v>
      </c>
      <c r="J211" s="14">
        <f>'[1]TCE - ANEXO III - Preencher'!K220</f>
        <v>0</v>
      </c>
      <c r="K211" s="15">
        <f>'[1]TCE - ANEXO III - Preencher'!L220</f>
        <v>129.83307926800001</v>
      </c>
      <c r="L211" s="15">
        <f>'[1]TCE - ANEXO III - Preencher'!M220</f>
        <v>24.25</v>
      </c>
      <c r="M211" s="15">
        <f t="shared" si="19"/>
        <v>105.58307926800001</v>
      </c>
      <c r="N211" s="15">
        <f>'[1]TCE - ANEXO III - Preencher'!O220</f>
        <v>2.0099999999999998</v>
      </c>
      <c r="O211" s="15">
        <f>'[1]TCE - ANEXO III - Preencher'!P220</f>
        <v>0</v>
      </c>
      <c r="P211" s="16">
        <f t="shared" si="20"/>
        <v>2.0099999999999998</v>
      </c>
      <c r="Q211" s="15">
        <f>'[1]TCE - ANEXO III - Preencher'!R220</f>
        <v>211.2</v>
      </c>
      <c r="R211" s="15">
        <f>'[1]TCE - ANEXO III - Preencher'!S220</f>
        <v>72.739999999999995</v>
      </c>
      <c r="S211" s="16">
        <f t="shared" si="21"/>
        <v>138.45999999999998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446.25307926799996</v>
      </c>
    </row>
    <row r="212" spans="1:28" x14ac:dyDescent="0.2">
      <c r="A212" s="8">
        <f>IFERROR(VLOOKUP(B212,'[1]DADOS (OCULTAR)'!$P$3:$R$56,3,0),"")</f>
        <v>10583920000800</v>
      </c>
      <c r="B212" s="9" t="str">
        <f>'[1]TCE - ANEXO III - Preencher'!C221</f>
        <v>HOSPITAL MESTRE VITALINO (COVID-19 CAMPANHA)</v>
      </c>
      <c r="C212" s="10"/>
      <c r="D212" s="11" t="str">
        <f>'[1]TCE - ANEXO III - Preencher'!E221</f>
        <v>JULIANA DOS SANTOS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322205</v>
      </c>
      <c r="G212" s="13" t="str">
        <f>IF('[1]TCE - ANEXO III - Preencher'!H221="","",'[1]TCE - ANEXO III - Preencher'!H221)</f>
        <v>12/2020</v>
      </c>
      <c r="H212" s="14">
        <f>'[1]TCE - ANEXO III - Preencher'!I221</f>
        <v>0</v>
      </c>
      <c r="I212" s="14">
        <f>'[1]TCE - ANEXO III - Preencher'!J221</f>
        <v>196.28</v>
      </c>
      <c r="J212" s="14">
        <f>'[1]TCE - ANEXO III - Preencher'!K221</f>
        <v>0</v>
      </c>
      <c r="K212" s="15">
        <f>'[1]TCE - ANEXO III - Preencher'!L221</f>
        <v>129.83307926800001</v>
      </c>
      <c r="L212" s="15">
        <f>'[1]TCE - ANEXO III - Preencher'!M221</f>
        <v>24.25</v>
      </c>
      <c r="M212" s="15">
        <f t="shared" si="19"/>
        <v>105.58307926800001</v>
      </c>
      <c r="N212" s="15">
        <f>'[1]TCE - ANEXO III - Preencher'!O221</f>
        <v>2.0099999999999998</v>
      </c>
      <c r="O212" s="15">
        <f>'[1]TCE - ANEXO III - Preencher'!P221</f>
        <v>0</v>
      </c>
      <c r="P212" s="16">
        <f t="shared" si="20"/>
        <v>2.0099999999999998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303.87307926799997</v>
      </c>
    </row>
    <row r="213" spans="1:28" x14ac:dyDescent="0.2">
      <c r="A213" s="8">
        <f>IFERROR(VLOOKUP(B213,'[1]DADOS (OCULTAR)'!$P$3:$R$56,3,0),"")</f>
        <v>10583920000800</v>
      </c>
      <c r="B213" s="9" t="str">
        <f>'[1]TCE - ANEXO III - Preencher'!C222</f>
        <v>HOSPITAL MESTRE VITALINO (COVID-19 CAMPANHA)</v>
      </c>
      <c r="C213" s="10"/>
      <c r="D213" s="11" t="str">
        <f>'[1]TCE - ANEXO III - Preencher'!E222</f>
        <v>JULIANA GUEDES SILVA</v>
      </c>
      <c r="E213" s="9" t="str">
        <f>IF('[1]TCE - ANEXO III - Preencher'!F222="4 - Assistência Odontológica","2 - Outros Profissionais da Saúde",'[1]TCE - ANEXO III - Preencher'!F222)</f>
        <v>1 - Médico</v>
      </c>
      <c r="F213" s="12">
        <f>'[1]TCE - ANEXO III - Preencher'!G222</f>
        <v>225125</v>
      </c>
      <c r="G213" s="13" t="str">
        <f>IF('[1]TCE - ANEXO III - Preencher'!H222="","",'[1]TCE - ANEXO III - Preencher'!H222)</f>
        <v>12/2020</v>
      </c>
      <c r="H213" s="14">
        <f>'[1]TCE - ANEXO III - Preencher'!I222</f>
        <v>0</v>
      </c>
      <c r="I213" s="14">
        <f>'[1]TCE - ANEXO III - Preencher'!J222</f>
        <v>1143.7</v>
      </c>
      <c r="J213" s="14">
        <f>'[1]TCE - ANEXO III - Preencher'!K222</f>
        <v>0</v>
      </c>
      <c r="K213" s="15">
        <f>'[1]TCE - ANEXO III - Preencher'!L222</f>
        <v>129.83307926800001</v>
      </c>
      <c r="L213" s="15">
        <f>'[1]TCE - ANEXO III - Preencher'!M222</f>
        <v>2.75</v>
      </c>
      <c r="M213" s="15">
        <f t="shared" si="19"/>
        <v>127.08307926800001</v>
      </c>
      <c r="N213" s="15">
        <f>'[1]TCE - ANEXO III - Preencher'!O222</f>
        <v>6.15</v>
      </c>
      <c r="O213" s="15">
        <f>'[1]TCE - ANEXO III - Preencher'!P222</f>
        <v>1.23</v>
      </c>
      <c r="P213" s="16">
        <f t="shared" si="20"/>
        <v>4.92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1275.7030792680002</v>
      </c>
    </row>
    <row r="214" spans="1:28" x14ac:dyDescent="0.2">
      <c r="A214" s="8">
        <f>IFERROR(VLOOKUP(B214,'[1]DADOS (OCULTAR)'!$P$3:$R$56,3,0),"")</f>
        <v>10583920000800</v>
      </c>
      <c r="B214" s="9" t="str">
        <f>'[1]TCE - ANEXO III - Preencher'!C223</f>
        <v>HOSPITAL MESTRE VITALINO (COVID-19 CAMPANHA)</v>
      </c>
      <c r="C214" s="10"/>
      <c r="D214" s="11" t="str">
        <f>'[1]TCE - ANEXO III - Preencher'!E223</f>
        <v>KATHARYNA SORAYA BRAZ DE LUCENA SOARES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322205</v>
      </c>
      <c r="G214" s="13" t="str">
        <f>IF('[1]TCE - ANEXO III - Preencher'!H223="","",'[1]TCE - ANEXO III - Preencher'!H223)</f>
        <v>12/2020</v>
      </c>
      <c r="H214" s="14">
        <f>'[1]TCE - ANEXO III - Preencher'!I223</f>
        <v>0</v>
      </c>
      <c r="I214" s="14">
        <f>'[1]TCE - ANEXO III - Preencher'!J223</f>
        <v>192.8</v>
      </c>
      <c r="J214" s="14">
        <f>'[1]TCE - ANEXO III - Preencher'!K223</f>
        <v>0</v>
      </c>
      <c r="K214" s="15">
        <f>'[1]TCE - ANEXO III - Preencher'!L223</f>
        <v>129.83307926800001</v>
      </c>
      <c r="L214" s="15">
        <f>'[1]TCE - ANEXO III - Preencher'!M223</f>
        <v>24.25</v>
      </c>
      <c r="M214" s="15">
        <f t="shared" si="19"/>
        <v>105.58307926800001</v>
      </c>
      <c r="N214" s="15">
        <f>'[1]TCE - ANEXO III - Preencher'!O223</f>
        <v>2.0099999999999998</v>
      </c>
      <c r="O214" s="15">
        <f>'[1]TCE - ANEXO III - Preencher'!P223</f>
        <v>0</v>
      </c>
      <c r="P214" s="16">
        <f t="shared" si="20"/>
        <v>2.0099999999999998</v>
      </c>
      <c r="Q214" s="15">
        <f>'[1]TCE - ANEXO III - Preencher'!R223</f>
        <v>211.2</v>
      </c>
      <c r="R214" s="15">
        <f>'[1]TCE - ANEXO III - Preencher'!S223</f>
        <v>72.739999999999995</v>
      </c>
      <c r="S214" s="16">
        <f t="shared" si="21"/>
        <v>138.45999999999998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438.85307926799999</v>
      </c>
    </row>
    <row r="215" spans="1:28" x14ac:dyDescent="0.2">
      <c r="A215" s="8">
        <f>IFERROR(VLOOKUP(B215,'[1]DADOS (OCULTAR)'!$P$3:$R$56,3,0),"")</f>
        <v>10583920000800</v>
      </c>
      <c r="B215" s="9" t="str">
        <f>'[1]TCE - ANEXO III - Preencher'!C224</f>
        <v>HOSPITAL MESTRE VITALINO (COVID-19 CAMPANHA)</v>
      </c>
      <c r="C215" s="10"/>
      <c r="D215" s="11" t="str">
        <f>'[1]TCE - ANEXO III - Preencher'!E224</f>
        <v>KERRYAN SAULO DE MORAIS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>
        <f>'[1]TCE - ANEXO III - Preencher'!G224</f>
        <v>514320</v>
      </c>
      <c r="G215" s="13" t="str">
        <f>IF('[1]TCE - ANEXO III - Preencher'!H224="","",'[1]TCE - ANEXO III - Preencher'!H224)</f>
        <v>12/2020</v>
      </c>
      <c r="H215" s="14">
        <f>'[1]TCE - ANEXO III - Preencher'!I224</f>
        <v>0</v>
      </c>
      <c r="I215" s="14">
        <f>'[1]TCE - ANEXO III - Preencher'!J224</f>
        <v>145.07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2.0099999999999998</v>
      </c>
      <c r="O215" s="15">
        <f>'[1]TCE - ANEXO III - Preencher'!P224</f>
        <v>0</v>
      </c>
      <c r="P215" s="16">
        <f t="shared" si="20"/>
        <v>2.0099999999999998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147.07999999999998</v>
      </c>
    </row>
    <row r="216" spans="1:28" x14ac:dyDescent="0.2">
      <c r="A216" s="8">
        <f>IFERROR(VLOOKUP(B216,'[1]DADOS (OCULTAR)'!$P$3:$R$56,3,0),"")</f>
        <v>10583920000800</v>
      </c>
      <c r="B216" s="9" t="str">
        <f>'[1]TCE - ANEXO III - Preencher'!C225</f>
        <v>HOSPITAL MESTRE VITALINO (COVID-19 CAMPANHA)</v>
      </c>
      <c r="C216" s="10"/>
      <c r="D216" s="11" t="str">
        <f>'[1]TCE - ANEXO III - Preencher'!E225</f>
        <v>KESIA ALMEIDA LIMA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>
        <f>'[1]TCE - ANEXO III - Preencher'!G225</f>
        <v>410105</v>
      </c>
      <c r="G216" s="13" t="str">
        <f>IF('[1]TCE - ANEXO III - Preencher'!H225="","",'[1]TCE - ANEXO III - Preencher'!H225)</f>
        <v>12/2020</v>
      </c>
      <c r="H216" s="14">
        <f>'[1]TCE - ANEXO III - Preencher'!I225</f>
        <v>0</v>
      </c>
      <c r="I216" s="14">
        <f>'[1]TCE - ANEXO III - Preencher'!J225</f>
        <v>310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310</v>
      </c>
    </row>
    <row r="217" spans="1:28" x14ac:dyDescent="0.2">
      <c r="A217" s="8">
        <f>IFERROR(VLOOKUP(B217,'[1]DADOS (OCULTAR)'!$P$3:$R$56,3,0),"")</f>
        <v>10583920000800</v>
      </c>
      <c r="B217" s="9" t="str">
        <f>'[1]TCE - ANEXO III - Preencher'!C226</f>
        <v>HOSPITAL MESTRE VITALINO (COVID-19 CAMPANHA)</v>
      </c>
      <c r="C217" s="10"/>
      <c r="D217" s="11" t="str">
        <f>'[1]TCE - ANEXO III - Preencher'!E226</f>
        <v>KLARY GHEORGIA SILVEIRA MEDEIROS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>
        <f>'[1]TCE - ANEXO III - Preencher'!G226</f>
        <v>223605</v>
      </c>
      <c r="G217" s="13" t="str">
        <f>IF('[1]TCE - ANEXO III - Preencher'!H226="","",'[1]TCE - ANEXO III - Preencher'!H226)</f>
        <v>12/2020</v>
      </c>
      <c r="H217" s="14">
        <f>'[1]TCE - ANEXO III - Preencher'!I226</f>
        <v>0</v>
      </c>
      <c r="I217" s="14">
        <f>'[1]TCE - ANEXO III - Preencher'!J226</f>
        <v>278.39</v>
      </c>
      <c r="J217" s="14">
        <f>'[1]TCE - ANEXO III - Preencher'!K226</f>
        <v>0</v>
      </c>
      <c r="K217" s="15">
        <f>'[1]TCE - ANEXO III - Preencher'!L226</f>
        <v>129.83307926800001</v>
      </c>
      <c r="L217" s="15">
        <f>'[1]TCE - ANEXO III - Preencher'!M226</f>
        <v>2.3199999999999998</v>
      </c>
      <c r="M217" s="15">
        <f t="shared" si="19"/>
        <v>127.51307926800001</v>
      </c>
      <c r="N217" s="15">
        <f>'[1]TCE - ANEXO III - Preencher'!O226</f>
        <v>1.68</v>
      </c>
      <c r="O217" s="15">
        <f>'[1]TCE - ANEXO III - Preencher'!P226</f>
        <v>0</v>
      </c>
      <c r="P217" s="16">
        <f t="shared" si="20"/>
        <v>1.68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407.58307926800001</v>
      </c>
    </row>
    <row r="218" spans="1:28" x14ac:dyDescent="0.2">
      <c r="A218" s="8">
        <f>IFERROR(VLOOKUP(B218,'[1]DADOS (OCULTAR)'!$P$3:$R$56,3,0),"")</f>
        <v>10583920000800</v>
      </c>
      <c r="B218" s="9" t="str">
        <f>'[1]TCE - ANEXO III - Preencher'!C227</f>
        <v>HOSPITAL MESTRE VITALINO (COVID-19 CAMPANHA)</v>
      </c>
      <c r="C218" s="10"/>
      <c r="D218" s="11" t="str">
        <f>'[1]TCE - ANEXO III - Preencher'!E227</f>
        <v>LACE FABIANA DE MORAES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>
        <f>'[1]TCE - ANEXO III - Preencher'!G227</f>
        <v>322205</v>
      </c>
      <c r="G218" s="13" t="str">
        <f>IF('[1]TCE - ANEXO III - Preencher'!H227="","",'[1]TCE - ANEXO III - Preencher'!H227)</f>
        <v>12/2020</v>
      </c>
      <c r="H218" s="14">
        <f>'[1]TCE - ANEXO III - Preencher'!I227</f>
        <v>0</v>
      </c>
      <c r="I218" s="14">
        <f>'[1]TCE - ANEXO III - Preencher'!J227</f>
        <v>198.88</v>
      </c>
      <c r="J218" s="14">
        <f>'[1]TCE - ANEXO III - Preencher'!K227</f>
        <v>0</v>
      </c>
      <c r="K218" s="15">
        <f>'[1]TCE - ANEXO III - Preencher'!L227</f>
        <v>129.83307926800001</v>
      </c>
      <c r="L218" s="15">
        <f>'[1]TCE - ANEXO III - Preencher'!M227</f>
        <v>24.25</v>
      </c>
      <c r="M218" s="15">
        <f t="shared" si="19"/>
        <v>105.58307926800001</v>
      </c>
      <c r="N218" s="15">
        <f>'[1]TCE - ANEXO III - Preencher'!O227</f>
        <v>2.0099999999999998</v>
      </c>
      <c r="O218" s="15">
        <f>'[1]TCE - ANEXO III - Preencher'!P227</f>
        <v>0</v>
      </c>
      <c r="P218" s="16">
        <f t="shared" si="20"/>
        <v>2.0099999999999998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306.47307926799999</v>
      </c>
    </row>
    <row r="219" spans="1:28" x14ac:dyDescent="0.2">
      <c r="A219" s="8">
        <f>IFERROR(VLOOKUP(B219,'[1]DADOS (OCULTAR)'!$P$3:$R$56,3,0),"")</f>
        <v>10583920000800</v>
      </c>
      <c r="B219" s="9" t="str">
        <f>'[1]TCE - ANEXO III - Preencher'!C228</f>
        <v>HOSPITAL MESTRE VITALINO (COVID-19 CAMPANHA)</v>
      </c>
      <c r="C219" s="10"/>
      <c r="D219" s="11" t="str">
        <f>'[1]TCE - ANEXO III - Preencher'!E228</f>
        <v>LAEDSON VIEIRA SOARES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>
        <f>'[1]TCE - ANEXO III - Preencher'!G228</f>
        <v>324115</v>
      </c>
      <c r="G219" s="13" t="str">
        <f>IF('[1]TCE - ANEXO III - Preencher'!H228="","",'[1]TCE - ANEXO III - Preencher'!H228)</f>
        <v>12/2020</v>
      </c>
      <c r="H219" s="14">
        <f>'[1]TCE - ANEXO III - Preencher'!I228</f>
        <v>0</v>
      </c>
      <c r="I219" s="14">
        <f>'[1]TCE - ANEXO III - Preencher'!J228</f>
        <v>331.42</v>
      </c>
      <c r="J219" s="14">
        <f>'[1]TCE - ANEXO III - Preencher'!K228</f>
        <v>0</v>
      </c>
      <c r="K219" s="15">
        <f>'[1]TCE - ANEXO III - Preencher'!L228</f>
        <v>129.83307926800001</v>
      </c>
      <c r="L219" s="15">
        <f>'[1]TCE - ANEXO III - Preencher'!M228</f>
        <v>2.0299999999999998</v>
      </c>
      <c r="M219" s="15">
        <f t="shared" si="19"/>
        <v>127.803079268</v>
      </c>
      <c r="N219" s="15">
        <f>'[1]TCE - ANEXO III - Preencher'!O228</f>
        <v>10</v>
      </c>
      <c r="O219" s="15">
        <f>'[1]TCE - ANEXO III - Preencher'!P228</f>
        <v>0</v>
      </c>
      <c r="P219" s="16">
        <f t="shared" si="20"/>
        <v>10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469.22307926799999</v>
      </c>
    </row>
    <row r="220" spans="1:28" x14ac:dyDescent="0.2">
      <c r="A220" s="8">
        <f>IFERROR(VLOOKUP(B220,'[1]DADOS (OCULTAR)'!$P$3:$R$56,3,0),"")</f>
        <v>10583920000800</v>
      </c>
      <c r="B220" s="9" t="str">
        <f>'[1]TCE - ANEXO III - Preencher'!C229</f>
        <v>HOSPITAL MESTRE VITALINO (COVID-19 CAMPANHA)</v>
      </c>
      <c r="C220" s="10"/>
      <c r="D220" s="11" t="str">
        <f>'[1]TCE - ANEXO III - Preencher'!E229</f>
        <v>LAERCIO BRANDAO DE ARRUDA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>
        <f>'[1]TCE - ANEXO III - Preencher'!G229</f>
        <v>223405</v>
      </c>
      <c r="G220" s="13" t="str">
        <f>IF('[1]TCE - ANEXO III - Preencher'!H229="","",'[1]TCE - ANEXO III - Preencher'!H229)</f>
        <v>12/2020</v>
      </c>
      <c r="H220" s="14">
        <f>'[1]TCE - ANEXO III - Preencher'!I229</f>
        <v>0</v>
      </c>
      <c r="I220" s="14">
        <f>'[1]TCE - ANEXO III - Preencher'!J229</f>
        <v>409.68</v>
      </c>
      <c r="J220" s="14">
        <f>'[1]TCE - ANEXO III - Preencher'!K229</f>
        <v>0</v>
      </c>
      <c r="K220" s="15">
        <f>'[1]TCE - ANEXO III - Preencher'!L229</f>
        <v>129.83307926800001</v>
      </c>
      <c r="L220" s="15">
        <f>'[1]TCE - ANEXO III - Preencher'!M229</f>
        <v>16.05</v>
      </c>
      <c r="M220" s="15">
        <f t="shared" si="19"/>
        <v>113.78307926800001</v>
      </c>
      <c r="N220" s="15">
        <f>'[1]TCE - ANEXO III - Preencher'!O229</f>
        <v>2.0099999999999998</v>
      </c>
      <c r="O220" s="15">
        <f>'[1]TCE - ANEXO III - Preencher'!P229</f>
        <v>0</v>
      </c>
      <c r="P220" s="16">
        <f t="shared" si="20"/>
        <v>2.0099999999999998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525.47307926799999</v>
      </c>
    </row>
    <row r="221" spans="1:28" x14ac:dyDescent="0.2">
      <c r="A221" s="8">
        <f>IFERROR(VLOOKUP(B221,'[1]DADOS (OCULTAR)'!$P$3:$R$56,3,0),"")</f>
        <v>10583920000800</v>
      </c>
      <c r="B221" s="9" t="str">
        <f>'[1]TCE - ANEXO III - Preencher'!C230</f>
        <v>HOSPITAL MESTRE VITALINO (COVID-19 CAMPANHA)</v>
      </c>
      <c r="C221" s="10"/>
      <c r="D221" s="11" t="str">
        <f>'[1]TCE - ANEXO III - Preencher'!E230</f>
        <v>LAERTE FRANCISCO SOARES DE LIMA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>
        <f>'[1]TCE - ANEXO III - Preencher'!G230</f>
        <v>514320</v>
      </c>
      <c r="G221" s="13" t="str">
        <f>IF('[1]TCE - ANEXO III - Preencher'!H230="","",'[1]TCE - ANEXO III - Preencher'!H230)</f>
        <v>12/2020</v>
      </c>
      <c r="H221" s="14">
        <f>'[1]TCE - ANEXO III - Preencher'!I230</f>
        <v>0</v>
      </c>
      <c r="I221" s="14">
        <f>'[1]TCE - ANEXO III - Preencher'!J230</f>
        <v>158.66999999999999</v>
      </c>
      <c r="J221" s="14">
        <f>'[1]TCE - ANEXO III - Preencher'!K230</f>
        <v>0</v>
      </c>
      <c r="K221" s="15">
        <f>'[1]TCE - ANEXO III - Preencher'!L230</f>
        <v>129.83307926800001</v>
      </c>
      <c r="L221" s="15">
        <f>'[1]TCE - ANEXO III - Preencher'!M230</f>
        <v>20.95</v>
      </c>
      <c r="M221" s="15">
        <f t="shared" si="19"/>
        <v>108.883079268</v>
      </c>
      <c r="N221" s="15">
        <f>'[1]TCE - ANEXO III - Preencher'!O230</f>
        <v>2.0099999999999998</v>
      </c>
      <c r="O221" s="15">
        <f>'[1]TCE - ANEXO III - Preencher'!P230</f>
        <v>0</v>
      </c>
      <c r="P221" s="16">
        <f t="shared" si="20"/>
        <v>2.0099999999999998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269.56307926799997</v>
      </c>
    </row>
    <row r="222" spans="1:28" x14ac:dyDescent="0.2">
      <c r="A222" s="8">
        <f>IFERROR(VLOOKUP(B222,'[1]DADOS (OCULTAR)'!$P$3:$R$56,3,0),"")</f>
        <v>10583920000800</v>
      </c>
      <c r="B222" s="9" t="str">
        <f>'[1]TCE - ANEXO III - Preencher'!C231</f>
        <v>HOSPITAL MESTRE VITALINO (COVID-19 CAMPANHA)</v>
      </c>
      <c r="C222" s="10"/>
      <c r="D222" s="11" t="str">
        <f>'[1]TCE - ANEXO III - Preencher'!E231</f>
        <v>LARISSA MARIA DOS SANTOS SILVA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>
        <f>'[1]TCE - ANEXO III - Preencher'!G231</f>
        <v>513430</v>
      </c>
      <c r="G222" s="13" t="str">
        <f>IF('[1]TCE - ANEXO III - Preencher'!H231="","",'[1]TCE - ANEXO III - Preencher'!H231)</f>
        <v>12/2020</v>
      </c>
      <c r="H222" s="14">
        <f>'[1]TCE - ANEXO III - Preencher'!I231</f>
        <v>0</v>
      </c>
      <c r="I222" s="14">
        <f>'[1]TCE - ANEXO III - Preencher'!J231</f>
        <v>78.25</v>
      </c>
      <c r="J222" s="14">
        <f>'[1]TCE - ANEXO III - Preencher'!K231</f>
        <v>0</v>
      </c>
      <c r="K222" s="15">
        <f>'[1]TCE - ANEXO III - Preencher'!L231</f>
        <v>129.83307926800001</v>
      </c>
      <c r="L222" s="15">
        <f>'[1]TCE - ANEXO III - Preencher'!M231</f>
        <v>11.87</v>
      </c>
      <c r="M222" s="15">
        <f t="shared" si="19"/>
        <v>117.963079268</v>
      </c>
      <c r="N222" s="15">
        <f>'[1]TCE - ANEXO III - Preencher'!O231</f>
        <v>2.0099999999999998</v>
      </c>
      <c r="O222" s="15">
        <f>'[1]TCE - ANEXO III - Preencher'!P231</f>
        <v>0</v>
      </c>
      <c r="P222" s="16">
        <f t="shared" si="20"/>
        <v>2.0099999999999998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198.22307926799999</v>
      </c>
    </row>
    <row r="223" spans="1:28" x14ac:dyDescent="0.2">
      <c r="A223" s="8">
        <f>IFERROR(VLOOKUP(B223,'[1]DADOS (OCULTAR)'!$P$3:$R$56,3,0),"")</f>
        <v>10583920000800</v>
      </c>
      <c r="B223" s="9" t="str">
        <f>'[1]TCE - ANEXO III - Preencher'!C232</f>
        <v>HOSPITAL MESTRE VITALINO (COVID-19 CAMPANHA)</v>
      </c>
      <c r="C223" s="10"/>
      <c r="D223" s="11" t="str">
        <f>'[1]TCE - ANEXO III - Preencher'!E232</f>
        <v>LARISSA ROBERTA DE ANDRADE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>
        <f>'[1]TCE - ANEXO III - Preencher'!G232</f>
        <v>322205</v>
      </c>
      <c r="G223" s="13" t="str">
        <f>IF('[1]TCE - ANEXO III - Preencher'!H232="","",'[1]TCE - ANEXO III - Preencher'!H232)</f>
        <v>12/2020</v>
      </c>
      <c r="H223" s="14">
        <f>'[1]TCE - ANEXO III - Preencher'!I232</f>
        <v>0</v>
      </c>
      <c r="I223" s="14">
        <f>'[1]TCE - ANEXO III - Preencher'!J232</f>
        <v>187.09</v>
      </c>
      <c r="J223" s="14">
        <f>'[1]TCE - ANEXO III - Preencher'!K232</f>
        <v>0</v>
      </c>
      <c r="K223" s="15">
        <f>'[1]TCE - ANEXO III - Preencher'!L232</f>
        <v>129.83307926800001</v>
      </c>
      <c r="L223" s="15">
        <f>'[1]TCE - ANEXO III - Preencher'!M232</f>
        <v>24.25</v>
      </c>
      <c r="M223" s="15">
        <f t="shared" si="19"/>
        <v>105.58307926800001</v>
      </c>
      <c r="N223" s="15">
        <f>'[1]TCE - ANEXO III - Preencher'!O232</f>
        <v>2.0099999999999998</v>
      </c>
      <c r="O223" s="15">
        <f>'[1]TCE - ANEXO III - Preencher'!P232</f>
        <v>0</v>
      </c>
      <c r="P223" s="16">
        <f t="shared" si="20"/>
        <v>2.0099999999999998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294.68307926800003</v>
      </c>
    </row>
    <row r="224" spans="1:28" x14ac:dyDescent="0.2">
      <c r="A224" s="8">
        <f>IFERROR(VLOOKUP(B224,'[1]DADOS (OCULTAR)'!$P$3:$R$56,3,0),"")</f>
        <v>10583920000800</v>
      </c>
      <c r="B224" s="9" t="str">
        <f>'[1]TCE - ANEXO III - Preencher'!C233</f>
        <v>HOSPITAL MESTRE VITALINO (COVID-19 CAMPANHA)</v>
      </c>
      <c r="C224" s="10"/>
      <c r="D224" s="11" t="str">
        <f>'[1]TCE - ANEXO III - Preencher'!E233</f>
        <v>LARISSA THAIS SILVA DE SOUZA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>
        <f>'[1]TCE - ANEXO III - Preencher'!G233</f>
        <v>223505</v>
      </c>
      <c r="G224" s="13" t="str">
        <f>IF('[1]TCE - ANEXO III - Preencher'!H233="","",'[1]TCE - ANEXO III - Preencher'!H233)</f>
        <v>12/2020</v>
      </c>
      <c r="H224" s="14">
        <f>'[1]TCE - ANEXO III - Preencher'!I233</f>
        <v>0</v>
      </c>
      <c r="I224" s="14">
        <f>'[1]TCE - ANEXO III - Preencher'!J233</f>
        <v>295.29000000000002</v>
      </c>
      <c r="J224" s="14">
        <f>'[1]TCE - ANEXO III - Preencher'!K233</f>
        <v>0</v>
      </c>
      <c r="K224" s="15">
        <f>'[1]TCE - ANEXO III - Preencher'!L233</f>
        <v>129.83307926800001</v>
      </c>
      <c r="L224" s="15">
        <f>'[1]TCE - ANEXO III - Preencher'!M233</f>
        <v>2.66</v>
      </c>
      <c r="M224" s="15">
        <f t="shared" si="19"/>
        <v>127.17307926800001</v>
      </c>
      <c r="N224" s="15">
        <f>'[1]TCE - ANEXO III - Preencher'!O233</f>
        <v>1.68</v>
      </c>
      <c r="O224" s="15">
        <f>'[1]TCE - ANEXO III - Preencher'!P233</f>
        <v>0</v>
      </c>
      <c r="P224" s="16">
        <f t="shared" si="20"/>
        <v>1.68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424.14307926800001</v>
      </c>
    </row>
    <row r="225" spans="1:28" x14ac:dyDescent="0.2">
      <c r="A225" s="8">
        <f>IFERROR(VLOOKUP(B225,'[1]DADOS (OCULTAR)'!$P$3:$R$56,3,0),"")</f>
        <v>10583920000800</v>
      </c>
      <c r="B225" s="9" t="str">
        <f>'[1]TCE - ANEXO III - Preencher'!C234</f>
        <v>HOSPITAL MESTRE VITALINO (COVID-19 CAMPANHA)</v>
      </c>
      <c r="C225" s="10"/>
      <c r="D225" s="11" t="str">
        <f>'[1]TCE - ANEXO III - Preencher'!E234</f>
        <v>LAURO VINICIUS MACHADO DA SILVA</v>
      </c>
      <c r="E225" s="9" t="str">
        <f>IF('[1]TCE - ANEXO III - Preencher'!F234="4 - Assistência Odontológica","2 - Outros Profissionais da Saúde",'[1]TCE - ANEXO III - Preencher'!F234)</f>
        <v>1 - Médico</v>
      </c>
      <c r="F225" s="12">
        <f>'[1]TCE - ANEXO III - Preencher'!G234</f>
        <v>225125</v>
      </c>
      <c r="G225" s="13" t="str">
        <f>IF('[1]TCE - ANEXO III - Preencher'!H234="","",'[1]TCE - ANEXO III - Preencher'!H234)</f>
        <v>12/2020</v>
      </c>
      <c r="H225" s="14">
        <f>'[1]TCE - ANEXO III - Preencher'!I234</f>
        <v>0</v>
      </c>
      <c r="I225" s="14">
        <f>'[1]TCE - ANEXO III - Preencher'!J234</f>
        <v>1378.1</v>
      </c>
      <c r="J225" s="14">
        <f>'[1]TCE - ANEXO III - Preencher'!K234</f>
        <v>0</v>
      </c>
      <c r="K225" s="15">
        <f>'[1]TCE - ANEXO III - Preencher'!L234</f>
        <v>129.83307926800001</v>
      </c>
      <c r="L225" s="15">
        <f>'[1]TCE - ANEXO III - Preencher'!M234</f>
        <v>2.75</v>
      </c>
      <c r="M225" s="15">
        <f t="shared" si="19"/>
        <v>127.08307926800001</v>
      </c>
      <c r="N225" s="15">
        <f>'[1]TCE - ANEXO III - Preencher'!O234</f>
        <v>6.15</v>
      </c>
      <c r="O225" s="15">
        <f>'[1]TCE - ANEXO III - Preencher'!P234</f>
        <v>1.23</v>
      </c>
      <c r="P225" s="16">
        <f t="shared" si="20"/>
        <v>4.92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1510.1030792679999</v>
      </c>
    </row>
    <row r="226" spans="1:28" x14ac:dyDescent="0.2">
      <c r="A226" s="8">
        <f>IFERROR(VLOOKUP(B226,'[1]DADOS (OCULTAR)'!$P$3:$R$56,3,0),"")</f>
        <v>10583920000800</v>
      </c>
      <c r="B226" s="9" t="str">
        <f>'[1]TCE - ANEXO III - Preencher'!C235</f>
        <v>HOSPITAL MESTRE VITALINO (COVID-19 CAMPANHA)</v>
      </c>
      <c r="C226" s="10"/>
      <c r="D226" s="11" t="str">
        <f>'[1]TCE - ANEXO III - Preencher'!E235</f>
        <v>LEANDRO ANDRADE ROSA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>
        <f>'[1]TCE - ANEXO III - Preencher'!G235</f>
        <v>420125</v>
      </c>
      <c r="G226" s="13" t="str">
        <f>IF('[1]TCE - ANEXO III - Preencher'!H235="","",'[1]TCE - ANEXO III - Preencher'!H235)</f>
        <v>12/2020</v>
      </c>
      <c r="H226" s="14">
        <f>'[1]TCE - ANEXO III - Preencher'!I235</f>
        <v>0</v>
      </c>
      <c r="I226" s="14">
        <f>'[1]TCE - ANEXO III - Preencher'!J235</f>
        <v>310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310</v>
      </c>
    </row>
    <row r="227" spans="1:28" x14ac:dyDescent="0.2">
      <c r="A227" s="8">
        <f>IFERROR(VLOOKUP(B227,'[1]DADOS (OCULTAR)'!$P$3:$R$56,3,0),"")</f>
        <v>10583920000800</v>
      </c>
      <c r="B227" s="9" t="str">
        <f>'[1]TCE - ANEXO III - Preencher'!C236</f>
        <v>HOSPITAL MESTRE VITALINO (COVID-19 CAMPANHA)</v>
      </c>
      <c r="C227" s="10"/>
      <c r="D227" s="11" t="str">
        <f>'[1]TCE - ANEXO III - Preencher'!E236</f>
        <v>LEILA MARIA GALVAO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>
        <f>'[1]TCE - ANEXO III - Preencher'!G236</f>
        <v>324115</v>
      </c>
      <c r="G227" s="13" t="str">
        <f>IF('[1]TCE - ANEXO III - Preencher'!H236="","",'[1]TCE - ANEXO III - Preencher'!H236)</f>
        <v>12/2020</v>
      </c>
      <c r="H227" s="14">
        <f>'[1]TCE - ANEXO III - Preencher'!I236</f>
        <v>0</v>
      </c>
      <c r="I227" s="14">
        <f>'[1]TCE - ANEXO III - Preencher'!J236</f>
        <v>29.93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10</v>
      </c>
      <c r="O227" s="15">
        <f>'[1]TCE - ANEXO III - Preencher'!P236</f>
        <v>0</v>
      </c>
      <c r="P227" s="16">
        <f t="shared" si="20"/>
        <v>10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39.93</v>
      </c>
    </row>
    <row r="228" spans="1:28" x14ac:dyDescent="0.2">
      <c r="A228" s="8">
        <f>IFERROR(VLOOKUP(B228,'[1]DADOS (OCULTAR)'!$P$3:$R$56,3,0),"")</f>
        <v>10583920000800</v>
      </c>
      <c r="B228" s="9" t="str">
        <f>'[1]TCE - ANEXO III - Preencher'!C237</f>
        <v>HOSPITAL MESTRE VITALINO (COVID-19 CAMPANHA)</v>
      </c>
      <c r="C228" s="10"/>
      <c r="D228" s="11" t="str">
        <f>'[1]TCE - ANEXO III - Preencher'!E237</f>
        <v>LEONA VALQUIRIA DA SILVA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>
        <f>'[1]TCE - ANEXO III - Preencher'!G237</f>
        <v>514320</v>
      </c>
      <c r="G228" s="13" t="str">
        <f>IF('[1]TCE - ANEXO III - Preencher'!H237="","",'[1]TCE - ANEXO III - Preencher'!H237)</f>
        <v>12/2020</v>
      </c>
      <c r="H228" s="14">
        <f>'[1]TCE - ANEXO III - Preencher'!I237</f>
        <v>0</v>
      </c>
      <c r="I228" s="14">
        <f>'[1]TCE - ANEXO III - Preencher'!J237</f>
        <v>158.66999999999999</v>
      </c>
      <c r="J228" s="14">
        <f>'[1]TCE - ANEXO III - Preencher'!K237</f>
        <v>0</v>
      </c>
      <c r="K228" s="15">
        <f>'[1]TCE - ANEXO III - Preencher'!L237</f>
        <v>129.83307926800001</v>
      </c>
      <c r="L228" s="15">
        <f>'[1]TCE - ANEXO III - Preencher'!M237</f>
        <v>20.95</v>
      </c>
      <c r="M228" s="15">
        <f t="shared" si="19"/>
        <v>108.883079268</v>
      </c>
      <c r="N228" s="15">
        <f>'[1]TCE - ANEXO III - Preencher'!O237</f>
        <v>2.0099999999999998</v>
      </c>
      <c r="O228" s="15">
        <f>'[1]TCE - ANEXO III - Preencher'!P237</f>
        <v>0</v>
      </c>
      <c r="P228" s="16">
        <f t="shared" si="20"/>
        <v>2.0099999999999998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269.56307926799997</v>
      </c>
    </row>
    <row r="229" spans="1:28" x14ac:dyDescent="0.2">
      <c r="A229" s="8">
        <f>IFERROR(VLOOKUP(B229,'[1]DADOS (OCULTAR)'!$P$3:$R$56,3,0),"")</f>
        <v>10583920000800</v>
      </c>
      <c r="B229" s="9" t="str">
        <f>'[1]TCE - ANEXO III - Preencher'!C238</f>
        <v>HOSPITAL MESTRE VITALINO (COVID-19 CAMPANHA)</v>
      </c>
      <c r="C229" s="10"/>
      <c r="D229" s="11" t="str">
        <f>'[1]TCE - ANEXO III - Preencher'!E238</f>
        <v>LIDIANE SANTANA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>
        <f>'[1]TCE - ANEXO III - Preencher'!G238</f>
        <v>322205</v>
      </c>
      <c r="G229" s="13" t="str">
        <f>IF('[1]TCE - ANEXO III - Preencher'!H238="","",'[1]TCE - ANEXO III - Preencher'!H238)</f>
        <v>12/2020</v>
      </c>
      <c r="H229" s="14">
        <f>'[1]TCE - ANEXO III - Preencher'!I238</f>
        <v>0</v>
      </c>
      <c r="I229" s="14">
        <f>'[1]TCE - ANEXO III - Preencher'!J238</f>
        <v>193.68</v>
      </c>
      <c r="J229" s="14">
        <f>'[1]TCE - ANEXO III - Preencher'!K238</f>
        <v>0</v>
      </c>
      <c r="K229" s="15">
        <f>'[1]TCE - ANEXO III - Preencher'!L238</f>
        <v>129.83307926800001</v>
      </c>
      <c r="L229" s="15">
        <f>'[1]TCE - ANEXO III - Preencher'!M238</f>
        <v>24.25</v>
      </c>
      <c r="M229" s="15">
        <f t="shared" si="19"/>
        <v>105.58307926800001</v>
      </c>
      <c r="N229" s="15">
        <f>'[1]TCE - ANEXO III - Preencher'!O238</f>
        <v>2.0099999999999998</v>
      </c>
      <c r="O229" s="15">
        <f>'[1]TCE - ANEXO III - Preencher'!P238</f>
        <v>0</v>
      </c>
      <c r="P229" s="16">
        <f t="shared" si="20"/>
        <v>2.0099999999999998</v>
      </c>
      <c r="Q229" s="15">
        <f>'[1]TCE - ANEXO III - Preencher'!R238</f>
        <v>105.6</v>
      </c>
      <c r="R229" s="15">
        <f>'[1]TCE - ANEXO III - Preencher'!S238</f>
        <v>72.739999999999995</v>
      </c>
      <c r="S229" s="16">
        <f t="shared" si="21"/>
        <v>32.86</v>
      </c>
      <c r="T229" s="15">
        <f>'[1]TCE - ANEXO III - Preencher'!U238</f>
        <v>66.11</v>
      </c>
      <c r="U229" s="15">
        <f>'[1]TCE - ANEXO III - Preencher'!V238</f>
        <v>0</v>
      </c>
      <c r="V229" s="16">
        <f t="shared" si="22"/>
        <v>66.11</v>
      </c>
      <c r="W229" s="17" t="str">
        <f>IF('[1]TCE - ANEXO III - Preencher'!X238="","",'[1]TCE - ANEXO III - Preencher'!X238)</f>
        <v>AUX. CRECHE I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400.24307926800003</v>
      </c>
    </row>
    <row r="230" spans="1:28" x14ac:dyDescent="0.2">
      <c r="A230" s="8">
        <f>IFERROR(VLOOKUP(B230,'[1]DADOS (OCULTAR)'!$P$3:$R$56,3,0),"")</f>
        <v>10583920000800</v>
      </c>
      <c r="B230" s="9" t="str">
        <f>'[1]TCE - ANEXO III - Preencher'!C239</f>
        <v>HOSPITAL MESTRE VITALINO (COVID-19 CAMPANHA)</v>
      </c>
      <c r="C230" s="10"/>
      <c r="D230" s="11" t="str">
        <f>'[1]TCE - ANEXO III - Preencher'!E239</f>
        <v>LINDACIR MARIA ALVES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>
        <f>'[1]TCE - ANEXO III - Preencher'!G239</f>
        <v>322205</v>
      </c>
      <c r="G230" s="13" t="str">
        <f>IF('[1]TCE - ANEXO III - Preencher'!H239="","",'[1]TCE - ANEXO III - Preencher'!H239)</f>
        <v>12/2020</v>
      </c>
      <c r="H230" s="14">
        <f>'[1]TCE - ANEXO III - Preencher'!I239</f>
        <v>0</v>
      </c>
      <c r="I230" s="14">
        <f>'[1]TCE - ANEXO III - Preencher'!J239</f>
        <v>102.26</v>
      </c>
      <c r="J230" s="14">
        <f>'[1]TCE - ANEXO III - Preencher'!K239</f>
        <v>0</v>
      </c>
      <c r="K230" s="15">
        <f>'[1]TCE - ANEXO III - Preencher'!L239</f>
        <v>129.83307926800001</v>
      </c>
      <c r="L230" s="15">
        <f>'[1]TCE - ANEXO III - Preencher'!M239</f>
        <v>13.74</v>
      </c>
      <c r="M230" s="15">
        <f t="shared" si="19"/>
        <v>116.09307926800001</v>
      </c>
      <c r="N230" s="15">
        <f>'[1]TCE - ANEXO III - Preencher'!O239</f>
        <v>2.0099999999999998</v>
      </c>
      <c r="O230" s="15">
        <f>'[1]TCE - ANEXO III - Preencher'!P239</f>
        <v>0</v>
      </c>
      <c r="P230" s="16">
        <f t="shared" si="20"/>
        <v>2.0099999999999998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220.36307926800001</v>
      </c>
    </row>
    <row r="231" spans="1:28" x14ac:dyDescent="0.2">
      <c r="A231" s="8">
        <f>IFERROR(VLOOKUP(B231,'[1]DADOS (OCULTAR)'!$P$3:$R$56,3,0),"")</f>
        <v>10583920000800</v>
      </c>
      <c r="B231" s="9" t="str">
        <f>'[1]TCE - ANEXO III - Preencher'!C240</f>
        <v>HOSPITAL MESTRE VITALINO (COVID-19 CAMPANHA)</v>
      </c>
      <c r="C231" s="10"/>
      <c r="D231" s="11" t="str">
        <f>'[1]TCE - ANEXO III - Preencher'!E240</f>
        <v>LINDALVA SIMAO DA SILVA BARROS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>
        <f>'[1]TCE - ANEXO III - Preencher'!G240</f>
        <v>322205</v>
      </c>
      <c r="G231" s="13" t="str">
        <f>IF('[1]TCE - ANEXO III - Preencher'!H240="","",'[1]TCE - ANEXO III - Preencher'!H240)</f>
        <v>12/2020</v>
      </c>
      <c r="H231" s="14">
        <f>'[1]TCE - ANEXO III - Preencher'!I240</f>
        <v>0</v>
      </c>
      <c r="I231" s="14">
        <f>'[1]TCE - ANEXO III - Preencher'!J240</f>
        <v>232.6</v>
      </c>
      <c r="J231" s="14">
        <f>'[1]TCE - ANEXO III - Preencher'!K240</f>
        <v>0</v>
      </c>
      <c r="K231" s="15">
        <f>'[1]TCE - ANEXO III - Preencher'!L240</f>
        <v>129.83307926800001</v>
      </c>
      <c r="L231" s="15">
        <f>'[1]TCE - ANEXO III - Preencher'!M240</f>
        <v>24.25</v>
      </c>
      <c r="M231" s="15">
        <f t="shared" si="19"/>
        <v>105.58307926800001</v>
      </c>
      <c r="N231" s="15">
        <f>'[1]TCE - ANEXO III - Preencher'!O240</f>
        <v>2.0099999999999998</v>
      </c>
      <c r="O231" s="15">
        <f>'[1]TCE - ANEXO III - Preencher'!P240</f>
        <v>0</v>
      </c>
      <c r="P231" s="16">
        <f t="shared" si="20"/>
        <v>2.0099999999999998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340.19307926800002</v>
      </c>
    </row>
    <row r="232" spans="1:28" x14ac:dyDescent="0.2">
      <c r="A232" s="8">
        <f>IFERROR(VLOOKUP(B232,'[1]DADOS (OCULTAR)'!$P$3:$R$56,3,0),"")</f>
        <v>10583920000800</v>
      </c>
      <c r="B232" s="9" t="str">
        <f>'[1]TCE - ANEXO III - Preencher'!C241</f>
        <v>HOSPITAL MESTRE VITALINO (COVID-19 CAMPANHA)</v>
      </c>
      <c r="C232" s="10"/>
      <c r="D232" s="11" t="str">
        <f>'[1]TCE - ANEXO III - Preencher'!E241</f>
        <v>LISLANNE MARIA DA SILVA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>
        <f>'[1]TCE - ANEXO III - Preencher'!G241</f>
        <v>514320</v>
      </c>
      <c r="G232" s="13" t="str">
        <f>IF('[1]TCE - ANEXO III - Preencher'!H241="","",'[1]TCE - ANEXO III - Preencher'!H241)</f>
        <v>12/2020</v>
      </c>
      <c r="H232" s="14">
        <f>'[1]TCE - ANEXO III - Preencher'!I241</f>
        <v>0</v>
      </c>
      <c r="I232" s="14">
        <f>'[1]TCE - ANEXO III - Preencher'!J241</f>
        <v>151.51</v>
      </c>
      <c r="J232" s="14">
        <f>'[1]TCE - ANEXO III - Preencher'!K241</f>
        <v>0</v>
      </c>
      <c r="K232" s="15">
        <f>'[1]TCE - ANEXO III - Preencher'!L241</f>
        <v>129.83307926800001</v>
      </c>
      <c r="L232" s="15">
        <f>'[1]TCE - ANEXO III - Preencher'!M241</f>
        <v>20.25</v>
      </c>
      <c r="M232" s="15">
        <f t="shared" si="19"/>
        <v>109.58307926800001</v>
      </c>
      <c r="N232" s="15">
        <f>'[1]TCE - ANEXO III - Preencher'!O241</f>
        <v>2.0099999999999998</v>
      </c>
      <c r="O232" s="15">
        <f>'[1]TCE - ANEXO III - Preencher'!P241</f>
        <v>0</v>
      </c>
      <c r="P232" s="16">
        <f t="shared" si="20"/>
        <v>2.0099999999999998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263.10307926799999</v>
      </c>
    </row>
    <row r="233" spans="1:28" x14ac:dyDescent="0.2">
      <c r="A233" s="8">
        <f>IFERROR(VLOOKUP(B233,'[1]DADOS (OCULTAR)'!$P$3:$R$56,3,0),"")</f>
        <v>10583920000800</v>
      </c>
      <c r="B233" s="9" t="str">
        <f>'[1]TCE - ANEXO III - Preencher'!C242</f>
        <v>HOSPITAL MESTRE VITALINO (COVID-19 CAMPANHA)</v>
      </c>
      <c r="C233" s="10"/>
      <c r="D233" s="11" t="str">
        <f>'[1]TCE - ANEXO III - Preencher'!E242</f>
        <v>LIVIO AMARO PEREIRA</v>
      </c>
      <c r="E233" s="9" t="str">
        <f>IF('[1]TCE - ANEXO III - Preencher'!F242="4 - Assistência Odontológica","2 - Outros Profissionais da Saúde",'[1]TCE - ANEXO III - Preencher'!F242)</f>
        <v>1 - Médico</v>
      </c>
      <c r="F233" s="12">
        <f>'[1]TCE - ANEXO III - Preencher'!G242</f>
        <v>225125</v>
      </c>
      <c r="G233" s="13" t="str">
        <f>IF('[1]TCE - ANEXO III - Preencher'!H242="","",'[1]TCE - ANEXO III - Preencher'!H242)</f>
        <v>12/2020</v>
      </c>
      <c r="H233" s="14">
        <f>'[1]TCE - ANEXO III - Preencher'!I242</f>
        <v>0</v>
      </c>
      <c r="I233" s="14">
        <f>'[1]TCE - ANEXO III - Preencher'!J242</f>
        <v>1005.64</v>
      </c>
      <c r="J233" s="14">
        <f>'[1]TCE - ANEXO III - Preencher'!K242</f>
        <v>0</v>
      </c>
      <c r="K233" s="15">
        <f>'[1]TCE - ANEXO III - Preencher'!L242</f>
        <v>129.83307926800001</v>
      </c>
      <c r="L233" s="15">
        <f>'[1]TCE - ANEXO III - Preencher'!M242</f>
        <v>2.57</v>
      </c>
      <c r="M233" s="15">
        <f t="shared" si="19"/>
        <v>127.26307926800001</v>
      </c>
      <c r="N233" s="15">
        <f>'[1]TCE - ANEXO III - Preencher'!O242</f>
        <v>6.15</v>
      </c>
      <c r="O233" s="15">
        <f>'[1]TCE - ANEXO III - Preencher'!P242</f>
        <v>1.23</v>
      </c>
      <c r="P233" s="16">
        <f t="shared" si="20"/>
        <v>4.92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1137.8230792680001</v>
      </c>
    </row>
    <row r="234" spans="1:28" x14ac:dyDescent="0.2">
      <c r="A234" s="8">
        <f>IFERROR(VLOOKUP(B234,'[1]DADOS (OCULTAR)'!$P$3:$R$56,3,0),"")</f>
        <v>10583920000800</v>
      </c>
      <c r="B234" s="9" t="str">
        <f>'[1]TCE - ANEXO III - Preencher'!C243</f>
        <v>HOSPITAL MESTRE VITALINO (COVID-19 CAMPANHA)</v>
      </c>
      <c r="C234" s="10"/>
      <c r="D234" s="11" t="str">
        <f>'[1]TCE - ANEXO III - Preencher'!E243</f>
        <v>LOREANE MARIA DA SILVA LIMA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>
        <f>'[1]TCE - ANEXO III - Preencher'!G243</f>
        <v>223605</v>
      </c>
      <c r="G234" s="13" t="str">
        <f>IF('[1]TCE - ANEXO III - Preencher'!H243="","",'[1]TCE - ANEXO III - Preencher'!H243)</f>
        <v>12/2020</v>
      </c>
      <c r="H234" s="14">
        <f>'[1]TCE - ANEXO III - Preencher'!I243</f>
        <v>0</v>
      </c>
      <c r="I234" s="14">
        <f>'[1]TCE - ANEXO III - Preencher'!J243</f>
        <v>87.36</v>
      </c>
      <c r="J234" s="14">
        <f>'[1]TCE - ANEXO III - Preencher'!K243</f>
        <v>0</v>
      </c>
      <c r="K234" s="15">
        <f>'[1]TCE - ANEXO III - Preencher'!L243</f>
        <v>129.83307926800001</v>
      </c>
      <c r="L234" s="15">
        <f>'[1]TCE - ANEXO III - Preencher'!M243</f>
        <v>1</v>
      </c>
      <c r="M234" s="15">
        <f t="shared" si="19"/>
        <v>128.83307926800001</v>
      </c>
      <c r="N234" s="15">
        <f>'[1]TCE - ANEXO III - Preencher'!O243</f>
        <v>1.68</v>
      </c>
      <c r="O234" s="15">
        <f>'[1]TCE - ANEXO III - Preencher'!P243</f>
        <v>0</v>
      </c>
      <c r="P234" s="16">
        <f t="shared" si="20"/>
        <v>1.68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217.87307926800003</v>
      </c>
    </row>
    <row r="235" spans="1:28" x14ac:dyDescent="0.2">
      <c r="A235" s="8">
        <f>IFERROR(VLOOKUP(B235,'[1]DADOS (OCULTAR)'!$P$3:$R$56,3,0),"")</f>
        <v>10583920000800</v>
      </c>
      <c r="B235" s="9" t="str">
        <f>'[1]TCE - ANEXO III - Preencher'!C244</f>
        <v>HOSPITAL MESTRE VITALINO (COVID-19 CAMPANHA)</v>
      </c>
      <c r="C235" s="10"/>
      <c r="D235" s="11" t="str">
        <f>'[1]TCE - ANEXO III - Preencher'!E244</f>
        <v>LOURDES ADRIANA DOS SANTOS LIMA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>
        <f>'[1]TCE - ANEXO III - Preencher'!G244</f>
        <v>514320</v>
      </c>
      <c r="G235" s="13" t="str">
        <f>IF('[1]TCE - ANEXO III - Preencher'!H244="","",'[1]TCE - ANEXO III - Preencher'!H244)</f>
        <v>12/2020</v>
      </c>
      <c r="H235" s="14">
        <f>'[1]TCE - ANEXO III - Preencher'!I244</f>
        <v>0</v>
      </c>
      <c r="I235" s="14">
        <f>'[1]TCE - ANEXO III - Preencher'!J244</f>
        <v>133.08000000000001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2.0099999999999998</v>
      </c>
      <c r="O235" s="15">
        <f>'[1]TCE - ANEXO III - Preencher'!P244</f>
        <v>0</v>
      </c>
      <c r="P235" s="16">
        <f t="shared" si="20"/>
        <v>2.0099999999999998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135.09</v>
      </c>
    </row>
    <row r="236" spans="1:28" x14ac:dyDescent="0.2">
      <c r="A236" s="8">
        <f>IFERROR(VLOOKUP(B236,'[1]DADOS (OCULTAR)'!$P$3:$R$56,3,0),"")</f>
        <v>10583920000800</v>
      </c>
      <c r="B236" s="9" t="str">
        <f>'[1]TCE - ANEXO III - Preencher'!C245</f>
        <v>HOSPITAL MESTRE VITALINO (COVID-19 CAMPANHA)</v>
      </c>
      <c r="C236" s="10"/>
      <c r="D236" s="11" t="str">
        <f>'[1]TCE - ANEXO III - Preencher'!E245</f>
        <v>LUANA CRISTINA ALBUQUERQUE BARBOSA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>
        <f>'[1]TCE - ANEXO III - Preencher'!G245</f>
        <v>223605</v>
      </c>
      <c r="G236" s="13" t="str">
        <f>IF('[1]TCE - ANEXO III - Preencher'!H245="","",'[1]TCE - ANEXO III - Preencher'!H245)</f>
        <v>12/2020</v>
      </c>
      <c r="H236" s="14">
        <f>'[1]TCE - ANEXO III - Preencher'!I245</f>
        <v>0</v>
      </c>
      <c r="I236" s="14">
        <f>'[1]TCE - ANEXO III - Preencher'!J245</f>
        <v>318.20999999999998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1.68</v>
      </c>
      <c r="O236" s="15">
        <f>'[1]TCE - ANEXO III - Preencher'!P245</f>
        <v>0</v>
      </c>
      <c r="P236" s="16">
        <f t="shared" si="20"/>
        <v>1.68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95.41</v>
      </c>
      <c r="U236" s="15">
        <f>'[1]TCE - ANEXO III - Preencher'!V245</f>
        <v>0</v>
      </c>
      <c r="V236" s="16">
        <f t="shared" si="22"/>
        <v>95.41</v>
      </c>
      <c r="W236" s="17" t="str">
        <f>IF('[1]TCE - ANEXO III - Preencher'!X245="","",'[1]TCE - ANEXO III - Preencher'!X245)</f>
        <v>AUX. CRECHE I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415.29999999999995</v>
      </c>
    </row>
    <row r="237" spans="1:28" x14ac:dyDescent="0.2">
      <c r="A237" s="8">
        <f>IFERROR(VLOOKUP(B237,'[1]DADOS (OCULTAR)'!$P$3:$R$56,3,0),"")</f>
        <v>10583920000800</v>
      </c>
      <c r="B237" s="9" t="str">
        <f>'[1]TCE - ANEXO III - Preencher'!C246</f>
        <v>HOSPITAL MESTRE VITALINO (COVID-19 CAMPANHA)</v>
      </c>
      <c r="C237" s="10"/>
      <c r="D237" s="11" t="str">
        <f>'[1]TCE - ANEXO III - Preencher'!E246</f>
        <v>LUANA CRISTINA ALVES DA SILVA BARBOSA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>
        <f>'[1]TCE - ANEXO III - Preencher'!G246</f>
        <v>322205</v>
      </c>
      <c r="G237" s="13" t="str">
        <f>IF('[1]TCE - ANEXO III - Preencher'!H246="","",'[1]TCE - ANEXO III - Preencher'!H246)</f>
        <v>12/2020</v>
      </c>
      <c r="H237" s="14">
        <f>'[1]TCE - ANEXO III - Preencher'!I246</f>
        <v>0</v>
      </c>
      <c r="I237" s="14">
        <f>'[1]TCE - ANEXO III - Preencher'!J246</f>
        <v>194.92</v>
      </c>
      <c r="J237" s="14">
        <f>'[1]TCE - ANEXO III - Preencher'!K246</f>
        <v>0</v>
      </c>
      <c r="K237" s="15">
        <f>'[1]TCE - ANEXO III - Preencher'!L246</f>
        <v>129.83307926800001</v>
      </c>
      <c r="L237" s="15">
        <f>'[1]TCE - ANEXO III - Preencher'!M246</f>
        <v>24.25</v>
      </c>
      <c r="M237" s="15">
        <f t="shared" si="19"/>
        <v>105.58307926800001</v>
      </c>
      <c r="N237" s="15">
        <f>'[1]TCE - ANEXO III - Preencher'!O246</f>
        <v>2.0099999999999998</v>
      </c>
      <c r="O237" s="15">
        <f>'[1]TCE - ANEXO III - Preencher'!P246</f>
        <v>0</v>
      </c>
      <c r="P237" s="16">
        <f t="shared" si="20"/>
        <v>2.0099999999999998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302.51307926799996</v>
      </c>
    </row>
    <row r="238" spans="1:28" x14ac:dyDescent="0.2">
      <c r="A238" s="8">
        <f>IFERROR(VLOOKUP(B238,'[1]DADOS (OCULTAR)'!$P$3:$R$56,3,0),"")</f>
        <v>10583920000800</v>
      </c>
      <c r="B238" s="9" t="str">
        <f>'[1]TCE - ANEXO III - Preencher'!C247</f>
        <v>HOSPITAL MESTRE VITALINO (COVID-19 CAMPANHA)</v>
      </c>
      <c r="C238" s="10"/>
      <c r="D238" s="11" t="str">
        <f>'[1]TCE - ANEXO III - Preencher'!E247</f>
        <v>LUANA MARIA PEREIRA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>
        <f>'[1]TCE - ANEXO III - Preencher'!G247</f>
        <v>322205</v>
      </c>
      <c r="G238" s="13" t="str">
        <f>IF('[1]TCE - ANEXO III - Preencher'!H247="","",'[1]TCE - ANEXO III - Preencher'!H247)</f>
        <v>12/2020</v>
      </c>
      <c r="H238" s="14">
        <f>'[1]TCE - ANEXO III - Preencher'!I247</f>
        <v>0</v>
      </c>
      <c r="I238" s="14">
        <f>'[1]TCE - ANEXO III - Preencher'!J247</f>
        <v>96.76</v>
      </c>
      <c r="J238" s="14">
        <f>'[1]TCE - ANEXO III - Preencher'!K247</f>
        <v>0</v>
      </c>
      <c r="K238" s="15">
        <f>'[1]TCE - ANEXO III - Preencher'!L247</f>
        <v>129.83307926800001</v>
      </c>
      <c r="L238" s="15">
        <f>'[1]TCE - ANEXO III - Preencher'!M247</f>
        <v>13.74</v>
      </c>
      <c r="M238" s="15">
        <f t="shared" si="19"/>
        <v>116.09307926800001</v>
      </c>
      <c r="N238" s="15">
        <f>'[1]TCE - ANEXO III - Preencher'!O247</f>
        <v>2.0099999999999998</v>
      </c>
      <c r="O238" s="15">
        <f>'[1]TCE - ANEXO III - Preencher'!P247</f>
        <v>0</v>
      </c>
      <c r="P238" s="16">
        <f t="shared" si="20"/>
        <v>2.0099999999999998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214.86307926800001</v>
      </c>
    </row>
    <row r="239" spans="1:28" x14ac:dyDescent="0.2">
      <c r="A239" s="8">
        <f>IFERROR(VLOOKUP(B239,'[1]DADOS (OCULTAR)'!$P$3:$R$56,3,0),"")</f>
        <v>10583920000800</v>
      </c>
      <c r="B239" s="9" t="str">
        <f>'[1]TCE - ANEXO III - Preencher'!C248</f>
        <v>HOSPITAL MESTRE VITALINO (COVID-19 CAMPANHA)</v>
      </c>
      <c r="C239" s="10"/>
      <c r="D239" s="11" t="str">
        <f>'[1]TCE - ANEXO III - Preencher'!E248</f>
        <v>LUCAS MARCOS DA SILVA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>
        <f>'[1]TCE - ANEXO III - Preencher'!G248</f>
        <v>514320</v>
      </c>
      <c r="G239" s="13" t="str">
        <f>IF('[1]TCE - ANEXO III - Preencher'!H248="","",'[1]TCE - ANEXO III - Preencher'!H248)</f>
        <v>12/2020</v>
      </c>
      <c r="H239" s="14">
        <f>'[1]TCE - ANEXO III - Preencher'!I248</f>
        <v>0</v>
      </c>
      <c r="I239" s="14">
        <f>'[1]TCE - ANEXO III - Preencher'!J248</f>
        <v>74.36</v>
      </c>
      <c r="J239" s="14">
        <f>'[1]TCE - ANEXO III - Preencher'!K248</f>
        <v>0</v>
      </c>
      <c r="K239" s="15">
        <f>'[1]TCE - ANEXO III - Preencher'!L248</f>
        <v>129.83307926800001</v>
      </c>
      <c r="L239" s="15">
        <f>'[1]TCE - ANEXO III - Preencher'!M248</f>
        <v>11.17</v>
      </c>
      <c r="M239" s="15">
        <f t="shared" si="19"/>
        <v>118.663079268</v>
      </c>
      <c r="N239" s="15">
        <f>'[1]TCE - ANEXO III - Preencher'!O248</f>
        <v>2.0099999999999998</v>
      </c>
      <c r="O239" s="15">
        <f>'[1]TCE - ANEXO III - Preencher'!P248</f>
        <v>0</v>
      </c>
      <c r="P239" s="16">
        <f t="shared" si="20"/>
        <v>2.0099999999999998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195.03307926799999</v>
      </c>
    </row>
    <row r="240" spans="1:28" x14ac:dyDescent="0.2">
      <c r="A240" s="8">
        <f>IFERROR(VLOOKUP(B240,'[1]DADOS (OCULTAR)'!$P$3:$R$56,3,0),"")</f>
        <v>10583920000800</v>
      </c>
      <c r="B240" s="9" t="str">
        <f>'[1]TCE - ANEXO III - Preencher'!C249</f>
        <v>HOSPITAL MESTRE VITALINO (COVID-19 CAMPANHA)</v>
      </c>
      <c r="C240" s="10"/>
      <c r="D240" s="11" t="str">
        <f>'[1]TCE - ANEXO III - Preencher'!E249</f>
        <v>LUCIANA CLAUDINO ALVES DOS SANTOS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>
        <f>'[1]TCE - ANEXO III - Preencher'!G249</f>
        <v>322205</v>
      </c>
      <c r="G240" s="13" t="str">
        <f>IF('[1]TCE - ANEXO III - Preencher'!H249="","",'[1]TCE - ANEXO III - Preencher'!H249)</f>
        <v>12/2020</v>
      </c>
      <c r="H240" s="14">
        <f>'[1]TCE - ANEXO III - Preencher'!I249</f>
        <v>0</v>
      </c>
      <c r="I240" s="14">
        <f>'[1]TCE - ANEXO III - Preencher'!J249</f>
        <v>175.68</v>
      </c>
      <c r="J240" s="14">
        <f>'[1]TCE - ANEXO III - Preencher'!K249</f>
        <v>0</v>
      </c>
      <c r="K240" s="15">
        <f>'[1]TCE - ANEXO III - Preencher'!L249</f>
        <v>129.83307926800001</v>
      </c>
      <c r="L240" s="15">
        <f>'[1]TCE - ANEXO III - Preencher'!M249</f>
        <v>24.25</v>
      </c>
      <c r="M240" s="15">
        <f t="shared" si="19"/>
        <v>105.58307926800001</v>
      </c>
      <c r="N240" s="15">
        <f>'[1]TCE - ANEXO III - Preencher'!O249</f>
        <v>2.0099999999999998</v>
      </c>
      <c r="O240" s="15">
        <f>'[1]TCE - ANEXO III - Preencher'!P249</f>
        <v>0</v>
      </c>
      <c r="P240" s="16">
        <f t="shared" si="20"/>
        <v>2.0099999999999998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283.273079268</v>
      </c>
    </row>
    <row r="241" spans="1:28" x14ac:dyDescent="0.2">
      <c r="A241" s="8">
        <f>IFERROR(VLOOKUP(B241,'[1]DADOS (OCULTAR)'!$P$3:$R$56,3,0),"")</f>
        <v>10583920000800</v>
      </c>
      <c r="B241" s="9" t="str">
        <f>'[1]TCE - ANEXO III - Preencher'!C250</f>
        <v>HOSPITAL MESTRE VITALINO (COVID-19 CAMPANHA)</v>
      </c>
      <c r="C241" s="10"/>
      <c r="D241" s="11" t="str">
        <f>'[1]TCE - ANEXO III - Preencher'!E250</f>
        <v>LUCILENE MARIA DOS SANTOS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>
        <f>'[1]TCE - ANEXO III - Preencher'!G250</f>
        <v>322205</v>
      </c>
      <c r="G241" s="13" t="str">
        <f>IF('[1]TCE - ANEXO III - Preencher'!H250="","",'[1]TCE - ANEXO III - Preencher'!H250)</f>
        <v>12/2020</v>
      </c>
      <c r="H241" s="14">
        <f>'[1]TCE - ANEXO III - Preencher'!I250</f>
        <v>0</v>
      </c>
      <c r="I241" s="14">
        <f>'[1]TCE - ANEXO III - Preencher'!J250</f>
        <v>190.11</v>
      </c>
      <c r="J241" s="14">
        <f>'[1]TCE - ANEXO III - Preencher'!K250</f>
        <v>0</v>
      </c>
      <c r="K241" s="15">
        <f>'[1]TCE - ANEXO III - Preencher'!L250</f>
        <v>129.83307926800001</v>
      </c>
      <c r="L241" s="15">
        <f>'[1]TCE - ANEXO III - Preencher'!M250</f>
        <v>24.25</v>
      </c>
      <c r="M241" s="15">
        <f t="shared" si="19"/>
        <v>105.58307926800001</v>
      </c>
      <c r="N241" s="15">
        <f>'[1]TCE - ANEXO III - Preencher'!O250</f>
        <v>2.0099999999999998</v>
      </c>
      <c r="O241" s="15">
        <f>'[1]TCE - ANEXO III - Preencher'!P250</f>
        <v>0</v>
      </c>
      <c r="P241" s="16">
        <f t="shared" si="20"/>
        <v>2.0099999999999998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297.70307926800001</v>
      </c>
    </row>
    <row r="242" spans="1:28" x14ac:dyDescent="0.2">
      <c r="A242" s="8">
        <f>IFERROR(VLOOKUP(B242,'[1]DADOS (OCULTAR)'!$P$3:$R$56,3,0),"")</f>
        <v>10583920000800</v>
      </c>
      <c r="B242" s="9" t="str">
        <f>'[1]TCE - ANEXO III - Preencher'!C251</f>
        <v>HOSPITAL MESTRE VITALINO (COVID-19 CAMPANHA)</v>
      </c>
      <c r="C242" s="10"/>
      <c r="D242" s="11" t="str">
        <f>'[1]TCE - ANEXO III - Preencher'!E251</f>
        <v>LUDMILA GODINHO DA SILVEIRA</v>
      </c>
      <c r="E242" s="9" t="str">
        <f>IF('[1]TCE - ANEXO III - Preencher'!F251="4 - Assistência Odontológica","2 - Outros Profissionais da Saúde",'[1]TCE - ANEXO III - Preencher'!F251)</f>
        <v>1 - Médico</v>
      </c>
      <c r="F242" s="12">
        <f>'[1]TCE - ANEXO III - Preencher'!G251</f>
        <v>225125</v>
      </c>
      <c r="G242" s="13" t="str">
        <f>IF('[1]TCE - ANEXO III - Preencher'!H251="","",'[1]TCE - ANEXO III - Preencher'!H251)</f>
        <v>12/2020</v>
      </c>
      <c r="H242" s="14">
        <f>'[1]TCE - ANEXO III - Preencher'!I251</f>
        <v>0</v>
      </c>
      <c r="I242" s="14">
        <f>'[1]TCE - ANEXO III - Preencher'!J251</f>
        <v>1429.79</v>
      </c>
      <c r="J242" s="14">
        <f>'[1]TCE - ANEXO III - Preencher'!K251</f>
        <v>0</v>
      </c>
      <c r="K242" s="15">
        <f>'[1]TCE - ANEXO III - Preencher'!L251</f>
        <v>129.83307926800001</v>
      </c>
      <c r="L242" s="15">
        <f>'[1]TCE - ANEXO III - Preencher'!M251</f>
        <v>2.75</v>
      </c>
      <c r="M242" s="15">
        <f t="shared" si="19"/>
        <v>127.08307926800001</v>
      </c>
      <c r="N242" s="15">
        <f>'[1]TCE - ANEXO III - Preencher'!O251</f>
        <v>6.15</v>
      </c>
      <c r="O242" s="15">
        <f>'[1]TCE - ANEXO III - Preencher'!P251</f>
        <v>1.23</v>
      </c>
      <c r="P242" s="16">
        <f t="shared" si="20"/>
        <v>4.92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1561.7930792679999</v>
      </c>
    </row>
    <row r="243" spans="1:28" x14ac:dyDescent="0.2">
      <c r="A243" s="8">
        <f>IFERROR(VLOOKUP(B243,'[1]DADOS (OCULTAR)'!$P$3:$R$56,3,0),"")</f>
        <v>10583920000800</v>
      </c>
      <c r="B243" s="9" t="str">
        <f>'[1]TCE - ANEXO III - Preencher'!C252</f>
        <v>HOSPITAL MESTRE VITALINO (COVID-19 CAMPANHA)</v>
      </c>
      <c r="C243" s="10"/>
      <c r="D243" s="11" t="str">
        <f>'[1]TCE - ANEXO III - Preencher'!E252</f>
        <v>LUZINETE CORREIA DE LIMA GOUVEIA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>
        <f>'[1]TCE - ANEXO III - Preencher'!G252</f>
        <v>513430</v>
      </c>
      <c r="G243" s="13" t="str">
        <f>IF('[1]TCE - ANEXO III - Preencher'!H252="","",'[1]TCE - ANEXO III - Preencher'!H252)</f>
        <v>12/2020</v>
      </c>
      <c r="H243" s="14">
        <f>'[1]TCE - ANEXO III - Preencher'!I252</f>
        <v>0</v>
      </c>
      <c r="I243" s="14">
        <f>'[1]TCE - ANEXO III - Preencher'!J252</f>
        <v>133</v>
      </c>
      <c r="J243" s="14">
        <f>'[1]TCE - ANEXO III - Preencher'!K252</f>
        <v>0</v>
      </c>
      <c r="K243" s="15">
        <f>'[1]TCE - ANEXO III - Preencher'!L252</f>
        <v>129.83307926800001</v>
      </c>
      <c r="L243" s="15">
        <f>'[1]TCE - ANEXO III - Preencher'!M252</f>
        <v>20.95</v>
      </c>
      <c r="M243" s="15">
        <f t="shared" si="19"/>
        <v>108.883079268</v>
      </c>
      <c r="N243" s="15">
        <f>'[1]TCE - ANEXO III - Preencher'!O252</f>
        <v>2.0099999999999998</v>
      </c>
      <c r="O243" s="15">
        <f>'[1]TCE - ANEXO III - Preencher'!P252</f>
        <v>0</v>
      </c>
      <c r="P243" s="16">
        <f t="shared" si="20"/>
        <v>2.0099999999999998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243.89307926800001</v>
      </c>
    </row>
    <row r="244" spans="1:28" x14ac:dyDescent="0.2">
      <c r="A244" s="8">
        <f>IFERROR(VLOOKUP(B244,'[1]DADOS (OCULTAR)'!$P$3:$R$56,3,0),"")</f>
        <v>10583920000800</v>
      </c>
      <c r="B244" s="9" t="str">
        <f>'[1]TCE - ANEXO III - Preencher'!C253</f>
        <v>HOSPITAL MESTRE VITALINO (COVID-19 CAMPANHA)</v>
      </c>
      <c r="C244" s="10"/>
      <c r="D244" s="11" t="str">
        <f>'[1]TCE - ANEXO III - Preencher'!E253</f>
        <v>MANASSES MONTEIRO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>
        <f>'[1]TCE - ANEXO III - Preencher'!G253</f>
        <v>514320</v>
      </c>
      <c r="G244" s="13" t="str">
        <f>IF('[1]TCE - ANEXO III - Preencher'!H253="","",'[1]TCE - ANEXO III - Preencher'!H253)</f>
        <v>12/2020</v>
      </c>
      <c r="H244" s="14">
        <f>'[1]TCE - ANEXO III - Preencher'!I253</f>
        <v>0</v>
      </c>
      <c r="I244" s="14">
        <f>'[1]TCE - ANEXO III - Preencher'!J253</f>
        <v>176</v>
      </c>
      <c r="J244" s="14">
        <f>'[1]TCE - ANEXO III - Preencher'!K253</f>
        <v>0</v>
      </c>
      <c r="K244" s="15">
        <f>'[1]TCE - ANEXO III - Preencher'!L253</f>
        <v>129.83307926800001</v>
      </c>
      <c r="L244" s="15">
        <f>'[1]TCE - ANEXO III - Preencher'!M253</f>
        <v>20.95</v>
      </c>
      <c r="M244" s="15">
        <f t="shared" si="19"/>
        <v>108.883079268</v>
      </c>
      <c r="N244" s="15">
        <f>'[1]TCE - ANEXO III - Preencher'!O253</f>
        <v>2.0099999999999998</v>
      </c>
      <c r="O244" s="15">
        <f>'[1]TCE - ANEXO III - Preencher'!P253</f>
        <v>0</v>
      </c>
      <c r="P244" s="16">
        <f t="shared" si="20"/>
        <v>2.0099999999999998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286.89307926800001</v>
      </c>
    </row>
    <row r="245" spans="1:28" x14ac:dyDescent="0.2">
      <c r="A245" s="8">
        <f>IFERROR(VLOOKUP(B245,'[1]DADOS (OCULTAR)'!$P$3:$R$56,3,0),"")</f>
        <v>10583920000800</v>
      </c>
      <c r="B245" s="9" t="str">
        <f>'[1]TCE - ANEXO III - Preencher'!C254</f>
        <v>HOSPITAL MESTRE VITALINO (COVID-19 CAMPANHA)</v>
      </c>
      <c r="C245" s="10"/>
      <c r="D245" s="11" t="str">
        <f>'[1]TCE - ANEXO III - Preencher'!E254</f>
        <v>MANUEL ALEXANDRE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>
        <f>'[1]TCE - ANEXO III - Preencher'!G254</f>
        <v>223505</v>
      </c>
      <c r="G245" s="13" t="str">
        <f>IF('[1]TCE - ANEXO III - Preencher'!H254="","",'[1]TCE - ANEXO III - Preencher'!H254)</f>
        <v>12/2020</v>
      </c>
      <c r="H245" s="14">
        <f>'[1]TCE - ANEXO III - Preencher'!I254</f>
        <v>0</v>
      </c>
      <c r="I245" s="14">
        <f>'[1]TCE - ANEXO III - Preencher'!J254</f>
        <v>304.45</v>
      </c>
      <c r="J245" s="14">
        <f>'[1]TCE - ANEXO III - Preencher'!K254</f>
        <v>0</v>
      </c>
      <c r="K245" s="15">
        <f>'[1]TCE - ANEXO III - Preencher'!L254</f>
        <v>129.83307926800001</v>
      </c>
      <c r="L245" s="15">
        <f>'[1]TCE - ANEXO III - Preencher'!M254</f>
        <v>2.66</v>
      </c>
      <c r="M245" s="15">
        <f t="shared" si="19"/>
        <v>127.17307926800001</v>
      </c>
      <c r="N245" s="15">
        <f>'[1]TCE - ANEXO III - Preencher'!O254</f>
        <v>1.68</v>
      </c>
      <c r="O245" s="15">
        <f>'[1]TCE - ANEXO III - Preencher'!P254</f>
        <v>0</v>
      </c>
      <c r="P245" s="16">
        <f t="shared" si="20"/>
        <v>1.68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433.30307926799998</v>
      </c>
    </row>
    <row r="246" spans="1:28" x14ac:dyDescent="0.2">
      <c r="A246" s="8">
        <f>IFERROR(VLOOKUP(B246,'[1]DADOS (OCULTAR)'!$P$3:$R$56,3,0),"")</f>
        <v>10583920000800</v>
      </c>
      <c r="B246" s="9" t="str">
        <f>'[1]TCE - ANEXO III - Preencher'!C255</f>
        <v>HOSPITAL MESTRE VITALINO (COVID-19 CAMPANHA)</v>
      </c>
      <c r="C246" s="10"/>
      <c r="D246" s="11" t="str">
        <f>'[1]TCE - ANEXO III - Preencher'!E255</f>
        <v>MARCEL ARAUJO DE ARRUDA</v>
      </c>
      <c r="E246" s="9" t="str">
        <f>IF('[1]TCE - ANEXO III - Preencher'!F255="4 - Assistência Odontológica","2 - Outros Profissionais da Saúde",'[1]TCE - ANEXO III - Preencher'!F255)</f>
        <v>1 - Médico</v>
      </c>
      <c r="F246" s="12">
        <f>'[1]TCE - ANEXO III - Preencher'!G255</f>
        <v>225125</v>
      </c>
      <c r="G246" s="13" t="str">
        <f>IF('[1]TCE - ANEXO III - Preencher'!H255="","",'[1]TCE - ANEXO III - Preencher'!H255)</f>
        <v>12/2020</v>
      </c>
      <c r="H246" s="14">
        <f>'[1]TCE - ANEXO III - Preencher'!I255</f>
        <v>0</v>
      </c>
      <c r="I246" s="14">
        <f>'[1]TCE - ANEXO III - Preencher'!J255</f>
        <v>1226.05</v>
      </c>
      <c r="J246" s="14">
        <f>'[1]TCE - ANEXO III - Preencher'!K255</f>
        <v>0</v>
      </c>
      <c r="K246" s="15">
        <f>'[1]TCE - ANEXO III - Preencher'!L255</f>
        <v>129.83307926800001</v>
      </c>
      <c r="L246" s="15">
        <f>'[1]TCE - ANEXO III - Preencher'!M255</f>
        <v>2.75</v>
      </c>
      <c r="M246" s="15">
        <f t="shared" si="19"/>
        <v>127.08307926800001</v>
      </c>
      <c r="N246" s="15">
        <f>'[1]TCE - ANEXO III - Preencher'!O255</f>
        <v>6.15</v>
      </c>
      <c r="O246" s="15">
        <f>'[1]TCE - ANEXO III - Preencher'!P255</f>
        <v>1.23</v>
      </c>
      <c r="P246" s="16">
        <f t="shared" si="20"/>
        <v>4.92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1358.0530792680001</v>
      </c>
    </row>
    <row r="247" spans="1:28" x14ac:dyDescent="0.2">
      <c r="A247" s="8">
        <f>IFERROR(VLOOKUP(B247,'[1]DADOS (OCULTAR)'!$P$3:$R$56,3,0),"")</f>
        <v>10583920000800</v>
      </c>
      <c r="B247" s="9" t="str">
        <f>'[1]TCE - ANEXO III - Preencher'!C256</f>
        <v>HOSPITAL MESTRE VITALINO (COVID-19 CAMPANHA)</v>
      </c>
      <c r="C247" s="10"/>
      <c r="D247" s="11" t="str">
        <f>'[1]TCE - ANEXO III - Preencher'!E256</f>
        <v>MARCELA DE OLIVEIRA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>
        <f>'[1]TCE - ANEXO III - Preencher'!G256</f>
        <v>322205</v>
      </c>
      <c r="G247" s="13" t="str">
        <f>IF('[1]TCE - ANEXO III - Preencher'!H256="","",'[1]TCE - ANEXO III - Preencher'!H256)</f>
        <v>12/2020</v>
      </c>
      <c r="H247" s="14">
        <f>'[1]TCE - ANEXO III - Preencher'!I256</f>
        <v>0</v>
      </c>
      <c r="I247" s="14">
        <f>'[1]TCE - ANEXO III - Preencher'!J256</f>
        <v>221.02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2.0099999999999998</v>
      </c>
      <c r="O247" s="15">
        <f>'[1]TCE - ANEXO III - Preencher'!P256</f>
        <v>0</v>
      </c>
      <c r="P247" s="16">
        <f t="shared" si="20"/>
        <v>2.0099999999999998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223.03</v>
      </c>
    </row>
    <row r="248" spans="1:28" x14ac:dyDescent="0.2">
      <c r="A248" s="8">
        <f>IFERROR(VLOOKUP(B248,'[1]DADOS (OCULTAR)'!$P$3:$R$56,3,0),"")</f>
        <v>10583920000800</v>
      </c>
      <c r="B248" s="9" t="str">
        <f>'[1]TCE - ANEXO III - Preencher'!C257</f>
        <v>HOSPITAL MESTRE VITALINO (COVID-19 CAMPANHA)</v>
      </c>
      <c r="C248" s="10"/>
      <c r="D248" s="11" t="str">
        <f>'[1]TCE - ANEXO III - Preencher'!E257</f>
        <v>MARCELO BARBOSA CAVALCANTI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>
        <f>'[1]TCE - ANEXO III - Preencher'!G257</f>
        <v>410105</v>
      </c>
      <c r="G248" s="13" t="str">
        <f>IF('[1]TCE - ANEXO III - Preencher'!H257="","",'[1]TCE - ANEXO III - Preencher'!H257)</f>
        <v>12/2020</v>
      </c>
      <c r="H248" s="14">
        <f>'[1]TCE - ANEXO III - Preencher'!I257</f>
        <v>0</v>
      </c>
      <c r="I248" s="14">
        <f>'[1]TCE - ANEXO III - Preencher'!J257</f>
        <v>826.67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826.67</v>
      </c>
    </row>
    <row r="249" spans="1:28" x14ac:dyDescent="0.2">
      <c r="A249" s="8">
        <f>IFERROR(VLOOKUP(B249,'[1]DADOS (OCULTAR)'!$P$3:$R$56,3,0),"")</f>
        <v>10583920000800</v>
      </c>
      <c r="B249" s="9" t="str">
        <f>'[1]TCE - ANEXO III - Preencher'!C258</f>
        <v>HOSPITAL MESTRE VITALINO (COVID-19 CAMPANHA)</v>
      </c>
      <c r="C249" s="10"/>
      <c r="D249" s="11" t="str">
        <f>'[1]TCE - ANEXO III - Preencher'!E258</f>
        <v>MARCELO JARDSON PEDRO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>
        <f>'[1]TCE - ANEXO III - Preencher'!G258</f>
        <v>223405</v>
      </c>
      <c r="G249" s="13" t="str">
        <f>IF('[1]TCE - ANEXO III - Preencher'!H258="","",'[1]TCE - ANEXO III - Preencher'!H258)</f>
        <v>12/2020</v>
      </c>
      <c r="H249" s="14">
        <f>'[1]TCE - ANEXO III - Preencher'!I258</f>
        <v>0</v>
      </c>
      <c r="I249" s="14">
        <f>'[1]TCE - ANEXO III - Preencher'!J258</f>
        <v>318.2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318.2</v>
      </c>
    </row>
    <row r="250" spans="1:28" x14ac:dyDescent="0.2">
      <c r="A250" s="8">
        <f>IFERROR(VLOOKUP(B250,'[1]DADOS (OCULTAR)'!$P$3:$R$56,3,0),"")</f>
        <v>10583920000800</v>
      </c>
      <c r="B250" s="9" t="str">
        <f>'[1]TCE - ANEXO III - Preencher'!C259</f>
        <v>HOSPITAL MESTRE VITALINO (COVID-19 CAMPANHA)</v>
      </c>
      <c r="C250" s="10"/>
      <c r="D250" s="11" t="str">
        <f>'[1]TCE - ANEXO III - Preencher'!E259</f>
        <v>MARCIA PATRICIA DA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>
        <f>'[1]TCE - ANEXO III - Preencher'!G259</f>
        <v>513430</v>
      </c>
      <c r="G250" s="13" t="str">
        <f>IF('[1]TCE - ANEXO III - Preencher'!H259="","",'[1]TCE - ANEXO III - Preencher'!H259)</f>
        <v>12/2020</v>
      </c>
      <c r="H250" s="14">
        <f>'[1]TCE - ANEXO III - Preencher'!I259</f>
        <v>0</v>
      </c>
      <c r="I250" s="14">
        <f>'[1]TCE - ANEXO III - Preencher'!J259</f>
        <v>74.819999999999993</v>
      </c>
      <c r="J250" s="14">
        <f>'[1]TCE - ANEXO III - Preencher'!K259</f>
        <v>0</v>
      </c>
      <c r="K250" s="15">
        <f>'[1]TCE - ANEXO III - Preencher'!L259</f>
        <v>129.83307926800001</v>
      </c>
      <c r="L250" s="15">
        <f>'[1]TCE - ANEXO III - Preencher'!M259</f>
        <v>11.87</v>
      </c>
      <c r="M250" s="15">
        <f t="shared" si="19"/>
        <v>117.963079268</v>
      </c>
      <c r="N250" s="15">
        <f>'[1]TCE - ANEXO III - Preencher'!O259</f>
        <v>2.0099999999999998</v>
      </c>
      <c r="O250" s="15">
        <f>'[1]TCE - ANEXO III - Preencher'!P259</f>
        <v>0</v>
      </c>
      <c r="P250" s="16">
        <f t="shared" si="20"/>
        <v>2.0099999999999998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194.79307926799999</v>
      </c>
    </row>
    <row r="251" spans="1:28" x14ac:dyDescent="0.2">
      <c r="A251" s="8">
        <f>IFERROR(VLOOKUP(B251,'[1]DADOS (OCULTAR)'!$P$3:$R$56,3,0),"")</f>
        <v>10583920000800</v>
      </c>
      <c r="B251" s="9" t="str">
        <f>'[1]TCE - ANEXO III - Preencher'!C260</f>
        <v>HOSPITAL MESTRE VITALINO (COVID-19 CAMPANHA)</v>
      </c>
      <c r="C251" s="10"/>
      <c r="D251" s="11" t="str">
        <f>'[1]TCE - ANEXO III - Preencher'!E260</f>
        <v>MARCIANO MENDES ALEXANDRE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>
        <f>'[1]TCE - ANEXO III - Preencher'!G260</f>
        <v>322205</v>
      </c>
      <c r="G251" s="13" t="str">
        <f>IF('[1]TCE - ANEXO III - Preencher'!H260="","",'[1]TCE - ANEXO III - Preencher'!H260)</f>
        <v>12/2020</v>
      </c>
      <c r="H251" s="14">
        <f>'[1]TCE - ANEXO III - Preencher'!I260</f>
        <v>0</v>
      </c>
      <c r="I251" s="14">
        <f>'[1]TCE - ANEXO III - Preencher'!J260</f>
        <v>204.53</v>
      </c>
      <c r="J251" s="14">
        <f>'[1]TCE - ANEXO III - Preencher'!K260</f>
        <v>0</v>
      </c>
      <c r="K251" s="15">
        <f>'[1]TCE - ANEXO III - Preencher'!L260</f>
        <v>129.83307926800001</v>
      </c>
      <c r="L251" s="15">
        <f>'[1]TCE - ANEXO III - Preencher'!M260</f>
        <v>24.25</v>
      </c>
      <c r="M251" s="15">
        <f t="shared" si="19"/>
        <v>105.58307926800001</v>
      </c>
      <c r="N251" s="15">
        <f>'[1]TCE - ANEXO III - Preencher'!O260</f>
        <v>2.0099999999999998</v>
      </c>
      <c r="O251" s="15">
        <f>'[1]TCE - ANEXO III - Preencher'!P260</f>
        <v>0</v>
      </c>
      <c r="P251" s="16">
        <f t="shared" si="20"/>
        <v>2.0099999999999998</v>
      </c>
      <c r="Q251" s="15">
        <f>'[1]TCE - ANEXO III - Preencher'!R260</f>
        <v>211.2</v>
      </c>
      <c r="R251" s="15">
        <f>'[1]TCE - ANEXO III - Preencher'!S260</f>
        <v>72.739999999999995</v>
      </c>
      <c r="S251" s="16">
        <f t="shared" si="21"/>
        <v>138.45999999999998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450.58307926799995</v>
      </c>
    </row>
    <row r="252" spans="1:28" x14ac:dyDescent="0.2">
      <c r="A252" s="8">
        <f>IFERROR(VLOOKUP(B252,'[1]DADOS (OCULTAR)'!$P$3:$R$56,3,0),"")</f>
        <v>10583920000800</v>
      </c>
      <c r="B252" s="9" t="str">
        <f>'[1]TCE - ANEXO III - Preencher'!C261</f>
        <v>HOSPITAL MESTRE VITALINO (COVID-19 CAMPANHA)</v>
      </c>
      <c r="C252" s="10"/>
      <c r="D252" s="11" t="str">
        <f>'[1]TCE - ANEXO III - Preencher'!E261</f>
        <v>MARCIO FERNANDES DA SILVA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>
        <f>'[1]TCE - ANEXO III - Preencher'!G261</f>
        <v>514320</v>
      </c>
      <c r="G252" s="13" t="str">
        <f>IF('[1]TCE - ANEXO III - Preencher'!H261="","",'[1]TCE - ANEXO III - Preencher'!H261)</f>
        <v>12/2020</v>
      </c>
      <c r="H252" s="14">
        <f>'[1]TCE - ANEXO III - Preencher'!I261</f>
        <v>0</v>
      </c>
      <c r="I252" s="14">
        <f>'[1]TCE - ANEXO III - Preencher'!J261</f>
        <v>36.85</v>
      </c>
      <c r="J252" s="14">
        <f>'[1]TCE - ANEXO III - Preencher'!K261</f>
        <v>0</v>
      </c>
      <c r="K252" s="15">
        <f>'[1]TCE - ANEXO III - Preencher'!L261</f>
        <v>129.83307926800001</v>
      </c>
      <c r="L252" s="15">
        <f>'[1]TCE - ANEXO III - Preencher'!M261</f>
        <v>6.28</v>
      </c>
      <c r="M252" s="15">
        <f t="shared" si="19"/>
        <v>123.553079268</v>
      </c>
      <c r="N252" s="15">
        <f>'[1]TCE - ANEXO III - Preencher'!O261</f>
        <v>2.0099999999999998</v>
      </c>
      <c r="O252" s="15">
        <f>'[1]TCE - ANEXO III - Preencher'!P261</f>
        <v>0</v>
      </c>
      <c r="P252" s="16">
        <f t="shared" si="20"/>
        <v>2.0099999999999998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162.41307926799999</v>
      </c>
    </row>
    <row r="253" spans="1:28" x14ac:dyDescent="0.2">
      <c r="A253" s="8">
        <f>IFERROR(VLOOKUP(B253,'[1]DADOS (OCULTAR)'!$P$3:$R$56,3,0),"")</f>
        <v>10583920000800</v>
      </c>
      <c r="B253" s="9" t="str">
        <f>'[1]TCE - ANEXO III - Preencher'!C262</f>
        <v>HOSPITAL MESTRE VITALINO (COVID-19 CAMPANHA)</v>
      </c>
      <c r="C253" s="10"/>
      <c r="D253" s="11" t="str">
        <f>'[1]TCE - ANEXO III - Preencher'!E262</f>
        <v>MARCO AURELIO PAVAO DA SILVA JUNIOR</v>
      </c>
      <c r="E253" s="9" t="str">
        <f>IF('[1]TCE - ANEXO III - Preencher'!F262="4 - Assistência Odontológica","2 - Outros Profissionais da Saúde",'[1]TCE - ANEXO III - Preencher'!F262)</f>
        <v>1 - Médico</v>
      </c>
      <c r="F253" s="12">
        <f>'[1]TCE - ANEXO III - Preencher'!G262</f>
        <v>225150</v>
      </c>
      <c r="G253" s="13" t="str">
        <f>IF('[1]TCE - ANEXO III - Preencher'!H262="","",'[1]TCE - ANEXO III - Preencher'!H262)</f>
        <v>12/2020</v>
      </c>
      <c r="H253" s="14">
        <f>'[1]TCE - ANEXO III - Preencher'!I262</f>
        <v>0</v>
      </c>
      <c r="I253" s="14">
        <f>'[1]TCE - ANEXO III - Preencher'!J262</f>
        <v>618.41</v>
      </c>
      <c r="J253" s="14">
        <f>'[1]TCE - ANEXO III - Preencher'!K262</f>
        <v>0</v>
      </c>
      <c r="K253" s="15">
        <f>'[1]TCE - ANEXO III - Preencher'!L262</f>
        <v>129.83307926800001</v>
      </c>
      <c r="L253" s="15">
        <f>'[1]TCE - ANEXO III - Preencher'!M262</f>
        <v>1.37</v>
      </c>
      <c r="M253" s="15">
        <f t="shared" si="19"/>
        <v>128.463079268</v>
      </c>
      <c r="N253" s="15">
        <f>'[1]TCE - ANEXO III - Preencher'!O262</f>
        <v>6.15</v>
      </c>
      <c r="O253" s="15">
        <f>'[1]TCE - ANEXO III - Preencher'!P262</f>
        <v>1.23</v>
      </c>
      <c r="P253" s="16">
        <f t="shared" si="20"/>
        <v>4.92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751.79307926799993</v>
      </c>
    </row>
    <row r="254" spans="1:28" x14ac:dyDescent="0.2">
      <c r="A254" s="8">
        <f>IFERROR(VLOOKUP(B254,'[1]DADOS (OCULTAR)'!$P$3:$R$56,3,0),"")</f>
        <v>10583920000800</v>
      </c>
      <c r="B254" s="9" t="str">
        <f>'[1]TCE - ANEXO III - Preencher'!C263</f>
        <v>HOSPITAL MESTRE VITALINO (COVID-19 CAMPANHA)</v>
      </c>
      <c r="C254" s="10"/>
      <c r="D254" s="11" t="str">
        <f>'[1]TCE - ANEXO III - Preencher'!E263</f>
        <v>MARCOS ANTONIO DA SILVA JUNIOR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>
        <f>'[1]TCE - ANEXO III - Preencher'!G263</f>
        <v>322205</v>
      </c>
      <c r="G254" s="13" t="str">
        <f>IF('[1]TCE - ANEXO III - Preencher'!H263="","",'[1]TCE - ANEXO III - Preencher'!H263)</f>
        <v>12/2020</v>
      </c>
      <c r="H254" s="14">
        <f>'[1]TCE - ANEXO III - Preencher'!I263</f>
        <v>0</v>
      </c>
      <c r="I254" s="14">
        <f>'[1]TCE - ANEXO III - Preencher'!J263</f>
        <v>195.64</v>
      </c>
      <c r="J254" s="14">
        <f>'[1]TCE - ANEXO III - Preencher'!K263</f>
        <v>0</v>
      </c>
      <c r="K254" s="15">
        <f>'[1]TCE - ANEXO III - Preencher'!L263</f>
        <v>129.83307926800001</v>
      </c>
      <c r="L254" s="15">
        <f>'[1]TCE - ANEXO III - Preencher'!M263</f>
        <v>24.25</v>
      </c>
      <c r="M254" s="15">
        <f t="shared" si="19"/>
        <v>105.58307926800001</v>
      </c>
      <c r="N254" s="15">
        <f>'[1]TCE - ANEXO III - Preencher'!O263</f>
        <v>2.0099999999999998</v>
      </c>
      <c r="O254" s="15">
        <f>'[1]TCE - ANEXO III - Preencher'!P263</f>
        <v>0</v>
      </c>
      <c r="P254" s="16">
        <f t="shared" si="20"/>
        <v>2.0099999999999998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303.23307926799998</v>
      </c>
    </row>
    <row r="255" spans="1:28" x14ac:dyDescent="0.2">
      <c r="A255" s="8">
        <f>IFERROR(VLOOKUP(B255,'[1]DADOS (OCULTAR)'!$P$3:$R$56,3,0),"")</f>
        <v>10583920000800</v>
      </c>
      <c r="B255" s="9" t="str">
        <f>'[1]TCE - ANEXO III - Preencher'!C264</f>
        <v>HOSPITAL MESTRE VITALINO (COVID-19 CAMPANHA)</v>
      </c>
      <c r="C255" s="10"/>
      <c r="D255" s="11" t="str">
        <f>'[1]TCE - ANEXO III - Preencher'!E264</f>
        <v>MARCOS SOUSA DE PAULO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>
        <f>'[1]TCE - ANEXO III - Preencher'!G264</f>
        <v>223505</v>
      </c>
      <c r="G255" s="13" t="str">
        <f>IF('[1]TCE - ANEXO III - Preencher'!H264="","",'[1]TCE - ANEXO III - Preencher'!H264)</f>
        <v>12/2020</v>
      </c>
      <c r="H255" s="14">
        <f>'[1]TCE - ANEXO III - Preencher'!I264</f>
        <v>0</v>
      </c>
      <c r="I255" s="14">
        <f>'[1]TCE - ANEXO III - Preencher'!J264</f>
        <v>290.10000000000002</v>
      </c>
      <c r="J255" s="14">
        <f>'[1]TCE - ANEXO III - Preencher'!K264</f>
        <v>0</v>
      </c>
      <c r="K255" s="15">
        <f>'[1]TCE - ANEXO III - Preencher'!L264</f>
        <v>129.83307926800001</v>
      </c>
      <c r="L255" s="15">
        <f>'[1]TCE - ANEXO III - Preencher'!M264</f>
        <v>2.66</v>
      </c>
      <c r="M255" s="15">
        <f t="shared" si="19"/>
        <v>127.17307926800001</v>
      </c>
      <c r="N255" s="15">
        <f>'[1]TCE - ANEXO III - Preencher'!O264</f>
        <v>1.68</v>
      </c>
      <c r="O255" s="15">
        <f>'[1]TCE - ANEXO III - Preencher'!P264</f>
        <v>0</v>
      </c>
      <c r="P255" s="16">
        <f t="shared" si="20"/>
        <v>1.68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418.95307926800007</v>
      </c>
    </row>
    <row r="256" spans="1:28" x14ac:dyDescent="0.2">
      <c r="A256" s="8">
        <f>IFERROR(VLOOKUP(B256,'[1]DADOS (OCULTAR)'!$P$3:$R$56,3,0),"")</f>
        <v>10583920000800</v>
      </c>
      <c r="B256" s="9" t="str">
        <f>'[1]TCE - ANEXO III - Preencher'!C265</f>
        <v>HOSPITAL MESTRE VITALINO (COVID-19 CAMPANHA)</v>
      </c>
      <c r="C256" s="10"/>
      <c r="D256" s="11" t="str">
        <f>'[1]TCE - ANEXO III - Preencher'!E265</f>
        <v>MARIA ADEILDA DOS SANTOS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>
        <f>'[1]TCE - ANEXO III - Preencher'!G265</f>
        <v>322205</v>
      </c>
      <c r="G256" s="13" t="str">
        <f>IF('[1]TCE - ANEXO III - Preencher'!H265="","",'[1]TCE - ANEXO III - Preencher'!H265)</f>
        <v>12/2020</v>
      </c>
      <c r="H256" s="14">
        <f>'[1]TCE - ANEXO III - Preencher'!I265</f>
        <v>0</v>
      </c>
      <c r="I256" s="14">
        <f>'[1]TCE - ANEXO III - Preencher'!J265</f>
        <v>40.479999999999997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2.0099999999999998</v>
      </c>
      <c r="O256" s="15">
        <f>'[1]TCE - ANEXO III - Preencher'!P265</f>
        <v>0</v>
      </c>
      <c r="P256" s="16">
        <f t="shared" si="20"/>
        <v>2.0099999999999998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42.489999999999995</v>
      </c>
    </row>
    <row r="257" spans="1:28" x14ac:dyDescent="0.2">
      <c r="A257" s="8">
        <f>IFERROR(VLOOKUP(B257,'[1]DADOS (OCULTAR)'!$P$3:$R$56,3,0),"")</f>
        <v>10583920000800</v>
      </c>
      <c r="B257" s="9" t="str">
        <f>'[1]TCE - ANEXO III - Preencher'!C266</f>
        <v>HOSPITAL MESTRE VITALINO (COVID-19 CAMPANHA)</v>
      </c>
      <c r="C257" s="10"/>
      <c r="D257" s="11" t="str">
        <f>'[1]TCE - ANEXO III - Preencher'!E266</f>
        <v>MARIA ALICE SOUZA ARAUJO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>
        <f>'[1]TCE - ANEXO III - Preencher'!G266</f>
        <v>322205</v>
      </c>
      <c r="G257" s="13" t="str">
        <f>IF('[1]TCE - ANEXO III - Preencher'!H266="","",'[1]TCE - ANEXO III - Preencher'!H266)</f>
        <v>12/2020</v>
      </c>
      <c r="H257" s="14">
        <f>'[1]TCE - ANEXO III - Preencher'!I266</f>
        <v>0</v>
      </c>
      <c r="I257" s="14">
        <f>'[1]TCE - ANEXO III - Preencher'!J266</f>
        <v>180.25</v>
      </c>
      <c r="J257" s="14">
        <f>'[1]TCE - ANEXO III - Preencher'!K266</f>
        <v>0</v>
      </c>
      <c r="K257" s="15">
        <f>'[1]TCE - ANEXO III - Preencher'!L266</f>
        <v>129.83307926800001</v>
      </c>
      <c r="L257" s="15">
        <f>'[1]TCE - ANEXO III - Preencher'!M266</f>
        <v>24.25</v>
      </c>
      <c r="M257" s="15">
        <f t="shared" si="19"/>
        <v>105.58307926800001</v>
      </c>
      <c r="N257" s="15">
        <f>'[1]TCE - ANEXO III - Preencher'!O266</f>
        <v>2.0099999999999998</v>
      </c>
      <c r="O257" s="15">
        <f>'[1]TCE - ANEXO III - Preencher'!P266</f>
        <v>0</v>
      </c>
      <c r="P257" s="16">
        <f t="shared" si="20"/>
        <v>2.0099999999999998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287.843079268</v>
      </c>
    </row>
    <row r="258" spans="1:28" x14ac:dyDescent="0.2">
      <c r="A258" s="8">
        <f>IFERROR(VLOOKUP(B258,'[1]DADOS (OCULTAR)'!$P$3:$R$56,3,0),"")</f>
        <v>10583920000800</v>
      </c>
      <c r="B258" s="9" t="str">
        <f>'[1]TCE - ANEXO III - Preencher'!C267</f>
        <v>HOSPITAL MESTRE VITALINO (COVID-19 CAMPANHA)</v>
      </c>
      <c r="C258" s="10"/>
      <c r="D258" s="11" t="str">
        <f>'[1]TCE - ANEXO III - Preencher'!E267</f>
        <v>MARIA ANDREA DA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>
        <f>'[1]TCE - ANEXO III - Preencher'!G267</f>
        <v>411010</v>
      </c>
      <c r="G258" s="13" t="str">
        <f>IF('[1]TCE - ANEXO III - Preencher'!H267="","",'[1]TCE - ANEXO III - Preencher'!H267)</f>
        <v>12/2020</v>
      </c>
      <c r="H258" s="14">
        <f>'[1]TCE - ANEXO III - Preencher'!I267</f>
        <v>0</v>
      </c>
      <c r="I258" s="14">
        <f>'[1]TCE - ANEXO III - Preencher'!J267</f>
        <v>228.54</v>
      </c>
      <c r="J258" s="14">
        <f>'[1]TCE - ANEXO III - Preencher'!K267</f>
        <v>0</v>
      </c>
      <c r="K258" s="15">
        <f>'[1]TCE - ANEXO III - Preencher'!L267</f>
        <v>129.83307926800001</v>
      </c>
      <c r="L258" s="15">
        <f>'[1]TCE - ANEXO III - Preencher'!M267</f>
        <v>23.18</v>
      </c>
      <c r="M258" s="15">
        <f t="shared" si="19"/>
        <v>106.653079268</v>
      </c>
      <c r="N258" s="15">
        <f>'[1]TCE - ANEXO III - Preencher'!O267</f>
        <v>2.0099999999999998</v>
      </c>
      <c r="O258" s="15">
        <f>'[1]TCE - ANEXO III - Preencher'!P267</f>
        <v>0</v>
      </c>
      <c r="P258" s="16">
        <f t="shared" si="20"/>
        <v>2.0099999999999998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337.20307926800001</v>
      </c>
    </row>
    <row r="259" spans="1:28" x14ac:dyDescent="0.2">
      <c r="A259" s="8">
        <f>IFERROR(VLOOKUP(B259,'[1]DADOS (OCULTAR)'!$P$3:$R$56,3,0),"")</f>
        <v>10583920000800</v>
      </c>
      <c r="B259" s="9" t="str">
        <f>'[1]TCE - ANEXO III - Preencher'!C268</f>
        <v>HOSPITAL MESTRE VITALINO (COVID-19 CAMPANHA)</v>
      </c>
      <c r="C259" s="10"/>
      <c r="D259" s="11" t="str">
        <f>'[1]TCE - ANEXO III - Preencher'!E268</f>
        <v>MARIA ANGELICA DE AZEVEDO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>
        <f>'[1]TCE - ANEXO III - Preencher'!G268</f>
        <v>513430</v>
      </c>
      <c r="G259" s="13" t="str">
        <f>IF('[1]TCE - ANEXO III - Preencher'!H268="","",'[1]TCE - ANEXO III - Preencher'!H268)</f>
        <v>12/2020</v>
      </c>
      <c r="H259" s="14">
        <f>'[1]TCE - ANEXO III - Preencher'!I268</f>
        <v>0</v>
      </c>
      <c r="I259" s="14">
        <f>'[1]TCE - ANEXO III - Preencher'!J268</f>
        <v>154.69</v>
      </c>
      <c r="J259" s="14">
        <f>'[1]TCE - ANEXO III - Preencher'!K268</f>
        <v>0</v>
      </c>
      <c r="K259" s="15">
        <f>'[1]TCE - ANEXO III - Preencher'!L268</f>
        <v>129.83307926800001</v>
      </c>
      <c r="L259" s="15">
        <f>'[1]TCE - ANEXO III - Preencher'!M268</f>
        <v>20.95</v>
      </c>
      <c r="M259" s="15">
        <f t="shared" si="19"/>
        <v>108.883079268</v>
      </c>
      <c r="N259" s="15">
        <f>'[1]TCE - ANEXO III - Preencher'!O268</f>
        <v>2.0099999999999998</v>
      </c>
      <c r="O259" s="15">
        <f>'[1]TCE - ANEXO III - Preencher'!P268</f>
        <v>0</v>
      </c>
      <c r="P259" s="16">
        <f t="shared" si="20"/>
        <v>2.0099999999999998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265.58307926800001</v>
      </c>
    </row>
    <row r="260" spans="1:28" x14ac:dyDescent="0.2">
      <c r="A260" s="8">
        <f>IFERROR(VLOOKUP(B260,'[1]DADOS (OCULTAR)'!$P$3:$R$56,3,0),"")</f>
        <v>10583920000800</v>
      </c>
      <c r="B260" s="9" t="str">
        <f>'[1]TCE - ANEXO III - Preencher'!C269</f>
        <v>HOSPITAL MESTRE VITALINO (COVID-19 CAMPANHA)</v>
      </c>
      <c r="C260" s="10"/>
      <c r="D260" s="11" t="str">
        <f>'[1]TCE - ANEXO III - Preencher'!E269</f>
        <v>MARIA APARECIDA COELHO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>
        <f>'[1]TCE - ANEXO III - Preencher'!G269</f>
        <v>514320</v>
      </c>
      <c r="G260" s="13" t="str">
        <f>IF('[1]TCE - ANEXO III - Preencher'!H269="","",'[1]TCE - ANEXO III - Preencher'!H269)</f>
        <v>12/2020</v>
      </c>
      <c r="H260" s="14">
        <f>'[1]TCE - ANEXO III - Preencher'!I269</f>
        <v>0</v>
      </c>
      <c r="I260" s="14">
        <f>'[1]TCE - ANEXO III - Preencher'!J269</f>
        <v>155.94999999999999</v>
      </c>
      <c r="J260" s="14">
        <f>'[1]TCE - ANEXO III - Preencher'!K269</f>
        <v>0</v>
      </c>
      <c r="K260" s="15">
        <f>'[1]TCE - ANEXO III - Preencher'!L269</f>
        <v>129.83307926800001</v>
      </c>
      <c r="L260" s="15">
        <f>'[1]TCE - ANEXO III - Preencher'!M269</f>
        <v>20.95</v>
      </c>
      <c r="M260" s="15">
        <f t="shared" ref="M260:M323" si="25">K260-L260</f>
        <v>108.883079268</v>
      </c>
      <c r="N260" s="15">
        <f>'[1]TCE - ANEXO III - Preencher'!O269</f>
        <v>2.0099999999999998</v>
      </c>
      <c r="O260" s="15">
        <f>'[1]TCE - ANEXO III - Preencher'!P269</f>
        <v>0</v>
      </c>
      <c r="P260" s="16">
        <f t="shared" ref="P260:P323" si="26">N260-O260</f>
        <v>2.0099999999999998</v>
      </c>
      <c r="Q260" s="15">
        <f>'[1]TCE - ANEXO III - Preencher'!R269</f>
        <v>211.2</v>
      </c>
      <c r="R260" s="15">
        <f>'[1]TCE - ANEXO III - Preencher'!S269</f>
        <v>62.85</v>
      </c>
      <c r="S260" s="16">
        <f t="shared" ref="S260:S323" si="27">Q260-R260</f>
        <v>148.35</v>
      </c>
      <c r="T260" s="15">
        <f>'[1]TCE - ANEXO III - Preencher'!U269</f>
        <v>64</v>
      </c>
      <c r="U260" s="15">
        <f>'[1]TCE - ANEXO III - Preencher'!V269</f>
        <v>0</v>
      </c>
      <c r="V260" s="16">
        <f t="shared" ref="V260:V323" si="28">T260-U260</f>
        <v>64</v>
      </c>
      <c r="W260" s="17" t="str">
        <f>IF('[1]TCE - ANEXO III - Preencher'!X269="","",'[1]TCE - ANEXO III - Preencher'!X269)</f>
        <v>AUX. CRECHE I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479.19307926800002</v>
      </c>
    </row>
    <row r="261" spans="1:28" x14ac:dyDescent="0.2">
      <c r="A261" s="8">
        <f>IFERROR(VLOOKUP(B261,'[1]DADOS (OCULTAR)'!$P$3:$R$56,3,0),"")</f>
        <v>10583920000800</v>
      </c>
      <c r="B261" s="9" t="str">
        <f>'[1]TCE - ANEXO III - Preencher'!C270</f>
        <v>HOSPITAL MESTRE VITALINO (COVID-19 CAMPANHA)</v>
      </c>
      <c r="C261" s="10"/>
      <c r="D261" s="11" t="str">
        <f>'[1]TCE - ANEXO III - Preencher'!E270</f>
        <v>MARIA APARECIDA DOS SANTOS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>
        <f>'[1]TCE - ANEXO III - Preencher'!G270</f>
        <v>514320</v>
      </c>
      <c r="G261" s="13" t="str">
        <f>IF('[1]TCE - ANEXO III - Preencher'!H270="","",'[1]TCE - ANEXO III - Preencher'!H270)</f>
        <v>12/2020</v>
      </c>
      <c r="H261" s="14">
        <f>'[1]TCE - ANEXO III - Preencher'!I270</f>
        <v>0</v>
      </c>
      <c r="I261" s="14">
        <f>'[1]TCE - ANEXO III - Preencher'!J270</f>
        <v>167.49</v>
      </c>
      <c r="J261" s="14">
        <f>'[1]TCE - ANEXO III - Preencher'!K270</f>
        <v>0</v>
      </c>
      <c r="K261" s="15">
        <f>'[1]TCE - ANEXO III - Preencher'!L270</f>
        <v>129.83307926800001</v>
      </c>
      <c r="L261" s="15">
        <f>'[1]TCE - ANEXO III - Preencher'!M270</f>
        <v>20.95</v>
      </c>
      <c r="M261" s="15">
        <f t="shared" si="25"/>
        <v>108.883079268</v>
      </c>
      <c r="N261" s="15">
        <f>'[1]TCE - ANEXO III - Preencher'!O270</f>
        <v>2.0099999999999998</v>
      </c>
      <c r="O261" s="15">
        <f>'[1]TCE - ANEXO III - Preencher'!P270</f>
        <v>0</v>
      </c>
      <c r="P261" s="16">
        <f t="shared" si="26"/>
        <v>2.0099999999999998</v>
      </c>
      <c r="Q261" s="15">
        <f>'[1]TCE - ANEXO III - Preencher'!R270</f>
        <v>211.2</v>
      </c>
      <c r="R261" s="15">
        <f>'[1]TCE - ANEXO III - Preencher'!S270</f>
        <v>62.85</v>
      </c>
      <c r="S261" s="16">
        <f t="shared" si="27"/>
        <v>148.35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426.73307926799998</v>
      </c>
    </row>
    <row r="262" spans="1:28" x14ac:dyDescent="0.2">
      <c r="A262" s="8">
        <f>IFERROR(VLOOKUP(B262,'[1]DADOS (OCULTAR)'!$P$3:$R$56,3,0),"")</f>
        <v>10583920000800</v>
      </c>
      <c r="B262" s="9" t="str">
        <f>'[1]TCE - ANEXO III - Preencher'!C271</f>
        <v>HOSPITAL MESTRE VITALINO (COVID-19 CAMPANHA)</v>
      </c>
      <c r="C262" s="10"/>
      <c r="D262" s="11" t="str">
        <f>'[1]TCE - ANEXO III - Preencher'!E271</f>
        <v>MARIA AUDENICE BEZERRA DE CARVALHO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>
        <f>'[1]TCE - ANEXO III - Preencher'!G271</f>
        <v>322205</v>
      </c>
      <c r="G262" s="13" t="str">
        <f>IF('[1]TCE - ANEXO III - Preencher'!H271="","",'[1]TCE - ANEXO III - Preencher'!H271)</f>
        <v>12/2020</v>
      </c>
      <c r="H262" s="14">
        <f>'[1]TCE - ANEXO III - Preencher'!I271</f>
        <v>0</v>
      </c>
      <c r="I262" s="14">
        <f>'[1]TCE - ANEXO III - Preencher'!J271</f>
        <v>243.96</v>
      </c>
      <c r="J262" s="14">
        <f>'[1]TCE - ANEXO III - Preencher'!K271</f>
        <v>0</v>
      </c>
      <c r="K262" s="15">
        <f>'[1]TCE - ANEXO III - Preencher'!L271</f>
        <v>129.83307926800001</v>
      </c>
      <c r="L262" s="15">
        <f>'[1]TCE - ANEXO III - Preencher'!M271</f>
        <v>24.25</v>
      </c>
      <c r="M262" s="15">
        <f t="shared" si="25"/>
        <v>105.58307926800001</v>
      </c>
      <c r="N262" s="15">
        <f>'[1]TCE - ANEXO III - Preencher'!O271</f>
        <v>2.0099999999999998</v>
      </c>
      <c r="O262" s="15">
        <f>'[1]TCE - ANEXO III - Preencher'!P271</f>
        <v>0</v>
      </c>
      <c r="P262" s="16">
        <f t="shared" si="26"/>
        <v>2.0099999999999998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351.55307926800003</v>
      </c>
    </row>
    <row r="263" spans="1:28" x14ac:dyDescent="0.2">
      <c r="A263" s="8">
        <f>IFERROR(VLOOKUP(B263,'[1]DADOS (OCULTAR)'!$P$3:$R$56,3,0),"")</f>
        <v>10583920000800</v>
      </c>
      <c r="B263" s="9" t="str">
        <f>'[1]TCE - ANEXO III - Preencher'!C272</f>
        <v>HOSPITAL MESTRE VITALINO (COVID-19 CAMPANHA)</v>
      </c>
      <c r="C263" s="10"/>
      <c r="D263" s="11" t="str">
        <f>'[1]TCE - ANEXO III - Preencher'!E272</f>
        <v>MARIA CARLA MILLENA MONTEIRO DA SILVA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>
        <f>'[1]TCE - ANEXO III - Preencher'!G272</f>
        <v>514320</v>
      </c>
      <c r="G263" s="13" t="str">
        <f>IF('[1]TCE - ANEXO III - Preencher'!H272="","",'[1]TCE - ANEXO III - Preencher'!H272)</f>
        <v>12/2020</v>
      </c>
      <c r="H263" s="14">
        <f>'[1]TCE - ANEXO III - Preencher'!I272</f>
        <v>0</v>
      </c>
      <c r="I263" s="14">
        <f>'[1]TCE - ANEXO III - Preencher'!J272</f>
        <v>153.55000000000001</v>
      </c>
      <c r="J263" s="14">
        <f>'[1]TCE - ANEXO III - Preencher'!K272</f>
        <v>0</v>
      </c>
      <c r="K263" s="15">
        <f>'[1]TCE - ANEXO III - Preencher'!L272</f>
        <v>129.83307926800001</v>
      </c>
      <c r="L263" s="15">
        <f>'[1]TCE - ANEXO III - Preencher'!M272</f>
        <v>20.95</v>
      </c>
      <c r="M263" s="15">
        <f t="shared" si="25"/>
        <v>108.883079268</v>
      </c>
      <c r="N263" s="15">
        <f>'[1]TCE - ANEXO III - Preencher'!O272</f>
        <v>2.0099999999999998</v>
      </c>
      <c r="O263" s="15">
        <f>'[1]TCE - ANEXO III - Preencher'!P272</f>
        <v>0</v>
      </c>
      <c r="P263" s="16">
        <f t="shared" si="26"/>
        <v>2.0099999999999998</v>
      </c>
      <c r="Q263" s="15">
        <f>'[1]TCE - ANEXO III - Preencher'!R272</f>
        <v>105.6</v>
      </c>
      <c r="R263" s="15">
        <f>'[1]TCE - ANEXO III - Preencher'!S272</f>
        <v>62.85</v>
      </c>
      <c r="S263" s="16">
        <f t="shared" si="27"/>
        <v>42.749999999999993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307.19307926800002</v>
      </c>
    </row>
    <row r="264" spans="1:28" x14ac:dyDescent="0.2">
      <c r="A264" s="8">
        <f>IFERROR(VLOOKUP(B264,'[1]DADOS (OCULTAR)'!$P$3:$R$56,3,0),"")</f>
        <v>10583920000800</v>
      </c>
      <c r="B264" s="9" t="str">
        <f>'[1]TCE - ANEXO III - Preencher'!C273</f>
        <v>HOSPITAL MESTRE VITALINO (COVID-19 CAMPANHA)</v>
      </c>
      <c r="C264" s="10"/>
      <c r="D264" s="11" t="str">
        <f>'[1]TCE - ANEXO III - Preencher'!E273</f>
        <v>MARIA CELIA DE OLIVEIRA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>
        <f>'[1]TCE - ANEXO III - Preencher'!G273</f>
        <v>513430</v>
      </c>
      <c r="G264" s="13" t="str">
        <f>IF('[1]TCE - ANEXO III - Preencher'!H273="","",'[1]TCE - ANEXO III - Preencher'!H273)</f>
        <v>12/2020</v>
      </c>
      <c r="H264" s="14">
        <f>'[1]TCE - ANEXO III - Preencher'!I273</f>
        <v>0</v>
      </c>
      <c r="I264" s="14">
        <f>'[1]TCE - ANEXO III - Preencher'!J273</f>
        <v>132.33000000000001</v>
      </c>
      <c r="J264" s="14">
        <f>'[1]TCE - ANEXO III - Preencher'!K273</f>
        <v>0</v>
      </c>
      <c r="K264" s="15">
        <f>'[1]TCE - ANEXO III - Preencher'!L273</f>
        <v>129.83307926800001</v>
      </c>
      <c r="L264" s="15">
        <f>'[1]TCE - ANEXO III - Preencher'!M273</f>
        <v>20.95</v>
      </c>
      <c r="M264" s="15">
        <f t="shared" si="25"/>
        <v>108.883079268</v>
      </c>
      <c r="N264" s="15">
        <f>'[1]TCE - ANEXO III - Preencher'!O273</f>
        <v>2.0099999999999998</v>
      </c>
      <c r="O264" s="15">
        <f>'[1]TCE - ANEXO III - Preencher'!P273</f>
        <v>0</v>
      </c>
      <c r="P264" s="16">
        <f t="shared" si="26"/>
        <v>2.0099999999999998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243.22307926799999</v>
      </c>
    </row>
    <row r="265" spans="1:28" x14ac:dyDescent="0.2">
      <c r="A265" s="8">
        <f>IFERROR(VLOOKUP(B265,'[1]DADOS (OCULTAR)'!$P$3:$R$56,3,0),"")</f>
        <v>10583920000800</v>
      </c>
      <c r="B265" s="9" t="str">
        <f>'[1]TCE - ANEXO III - Preencher'!C274</f>
        <v>HOSPITAL MESTRE VITALINO (COVID-19 CAMPANHA)</v>
      </c>
      <c r="C265" s="10"/>
      <c r="D265" s="11" t="str">
        <f>'[1]TCE - ANEXO III - Preencher'!E274</f>
        <v>MARIA DAISE ALVES BEZERRA SILVA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>
        <f>'[1]TCE - ANEXO III - Preencher'!G274</f>
        <v>514320</v>
      </c>
      <c r="G265" s="13" t="str">
        <f>IF('[1]TCE - ANEXO III - Preencher'!H274="","",'[1]TCE - ANEXO III - Preencher'!H274)</f>
        <v>12/2020</v>
      </c>
      <c r="H265" s="14">
        <f>'[1]TCE - ANEXO III - Preencher'!I274</f>
        <v>0</v>
      </c>
      <c r="I265" s="14">
        <f>'[1]TCE - ANEXO III - Preencher'!J274</f>
        <v>172.9</v>
      </c>
      <c r="J265" s="14">
        <f>'[1]TCE - ANEXO III - Preencher'!K274</f>
        <v>0</v>
      </c>
      <c r="K265" s="15">
        <f>'[1]TCE - ANEXO III - Preencher'!L274</f>
        <v>129.83307926800001</v>
      </c>
      <c r="L265" s="15">
        <f>'[1]TCE - ANEXO III - Preencher'!M274</f>
        <v>20.95</v>
      </c>
      <c r="M265" s="15">
        <f t="shared" si="25"/>
        <v>108.883079268</v>
      </c>
      <c r="N265" s="15">
        <f>'[1]TCE - ANEXO III - Preencher'!O274</f>
        <v>2.0099999999999998</v>
      </c>
      <c r="O265" s="15">
        <f>'[1]TCE - ANEXO III - Preencher'!P274</f>
        <v>0</v>
      </c>
      <c r="P265" s="16">
        <f t="shared" si="26"/>
        <v>2.0099999999999998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64</v>
      </c>
      <c r="U265" s="15">
        <f>'[1]TCE - ANEXO III - Preencher'!V274</f>
        <v>0</v>
      </c>
      <c r="V265" s="16">
        <f t="shared" si="28"/>
        <v>64</v>
      </c>
      <c r="W265" s="17" t="str">
        <f>IF('[1]TCE - ANEXO III - Preencher'!X274="","",'[1]TCE - ANEXO III - Preencher'!X274)</f>
        <v>AUX. CRECHE I</v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347.79307926799999</v>
      </c>
    </row>
    <row r="266" spans="1:28" x14ac:dyDescent="0.2">
      <c r="A266" s="8">
        <f>IFERROR(VLOOKUP(B266,'[1]DADOS (OCULTAR)'!$P$3:$R$56,3,0),"")</f>
        <v>10583920000800</v>
      </c>
      <c r="B266" s="9" t="str">
        <f>'[1]TCE - ANEXO III - Preencher'!C275</f>
        <v>HOSPITAL MESTRE VITALINO (COVID-19 CAMPANHA)</v>
      </c>
      <c r="C266" s="10"/>
      <c r="D266" s="11" t="str">
        <f>'[1]TCE - ANEXO III - Preencher'!E275</f>
        <v>MARIA DAS DORES GUERRA CASTOR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>
        <f>'[1]TCE - ANEXO III - Preencher'!G275</f>
        <v>322205</v>
      </c>
      <c r="G266" s="13" t="str">
        <f>IF('[1]TCE - ANEXO III - Preencher'!H275="","",'[1]TCE - ANEXO III - Preencher'!H275)</f>
        <v>12/2020</v>
      </c>
      <c r="H266" s="14">
        <f>'[1]TCE - ANEXO III - Preencher'!I275</f>
        <v>0</v>
      </c>
      <c r="I266" s="14">
        <f>'[1]TCE - ANEXO III - Preencher'!J275</f>
        <v>103.52</v>
      </c>
      <c r="J266" s="14">
        <f>'[1]TCE - ANEXO III - Preencher'!K275</f>
        <v>0</v>
      </c>
      <c r="K266" s="15">
        <f>'[1]TCE - ANEXO III - Preencher'!L275</f>
        <v>129.83307926800001</v>
      </c>
      <c r="L266" s="15">
        <f>'[1]TCE - ANEXO III - Preencher'!M275</f>
        <v>13.74</v>
      </c>
      <c r="M266" s="15">
        <f t="shared" si="25"/>
        <v>116.09307926800001</v>
      </c>
      <c r="N266" s="15">
        <f>'[1]TCE - ANEXO III - Preencher'!O275</f>
        <v>2.0099999999999998</v>
      </c>
      <c r="O266" s="15">
        <f>'[1]TCE - ANEXO III - Preencher'!P275</f>
        <v>0</v>
      </c>
      <c r="P266" s="16">
        <f t="shared" si="26"/>
        <v>2.0099999999999998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221.623079268</v>
      </c>
    </row>
    <row r="267" spans="1:28" x14ac:dyDescent="0.2">
      <c r="A267" s="8">
        <f>IFERROR(VLOOKUP(B267,'[1]DADOS (OCULTAR)'!$P$3:$R$56,3,0),"")</f>
        <v>10583920000800</v>
      </c>
      <c r="B267" s="9" t="str">
        <f>'[1]TCE - ANEXO III - Preencher'!C276</f>
        <v>HOSPITAL MESTRE VITALINO (COVID-19 CAMPANHA)</v>
      </c>
      <c r="C267" s="10"/>
      <c r="D267" s="11" t="str">
        <f>'[1]TCE - ANEXO III - Preencher'!E276</f>
        <v>MARIA DE FATIMA DOS SANTOS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>
        <f>'[1]TCE - ANEXO III - Preencher'!G276</f>
        <v>322205</v>
      </c>
      <c r="G267" s="13" t="str">
        <f>IF('[1]TCE - ANEXO III - Preencher'!H276="","",'[1]TCE - ANEXO III - Preencher'!H276)</f>
        <v>12/2020</v>
      </c>
      <c r="H267" s="14">
        <f>'[1]TCE - ANEXO III - Preencher'!I276</f>
        <v>0</v>
      </c>
      <c r="I267" s="14">
        <f>'[1]TCE - ANEXO III - Preencher'!J276</f>
        <v>97.85</v>
      </c>
      <c r="J267" s="14">
        <f>'[1]TCE - ANEXO III - Preencher'!K276</f>
        <v>0</v>
      </c>
      <c r="K267" s="15">
        <f>'[1]TCE - ANEXO III - Preencher'!L276</f>
        <v>129.83307926800001</v>
      </c>
      <c r="L267" s="15">
        <f>'[1]TCE - ANEXO III - Preencher'!M276</f>
        <v>12.93</v>
      </c>
      <c r="M267" s="15">
        <f t="shared" si="25"/>
        <v>116.903079268</v>
      </c>
      <c r="N267" s="15">
        <f>'[1]TCE - ANEXO III - Preencher'!O276</f>
        <v>2.0099999999999998</v>
      </c>
      <c r="O267" s="15">
        <f>'[1]TCE - ANEXO III - Preencher'!P276</f>
        <v>0</v>
      </c>
      <c r="P267" s="16">
        <f t="shared" si="26"/>
        <v>2.0099999999999998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35.26</v>
      </c>
      <c r="U267" s="15">
        <f>'[1]TCE - ANEXO III - Preencher'!V276</f>
        <v>0</v>
      </c>
      <c r="V267" s="16">
        <f t="shared" si="28"/>
        <v>35.26</v>
      </c>
      <c r="W267" s="17" t="str">
        <f>IF('[1]TCE - ANEXO III - Preencher'!X276="","",'[1]TCE - ANEXO III - Preencher'!X276)</f>
        <v>AUX. CRECHE I</v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252.02307926799998</v>
      </c>
    </row>
    <row r="268" spans="1:28" x14ac:dyDescent="0.2">
      <c r="A268" s="8">
        <f>IFERROR(VLOOKUP(B268,'[1]DADOS (OCULTAR)'!$P$3:$R$56,3,0),"")</f>
        <v>10583920000800</v>
      </c>
      <c r="B268" s="9" t="str">
        <f>'[1]TCE - ANEXO III - Preencher'!C277</f>
        <v>HOSPITAL MESTRE VITALINO (COVID-19 CAMPANHA)</v>
      </c>
      <c r="C268" s="10"/>
      <c r="D268" s="11" t="str">
        <f>'[1]TCE - ANEXO III - Preencher'!E277</f>
        <v>MARIA EDUARDA BEZERRA SANTOS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>
        <f>'[1]TCE - ANEXO III - Preencher'!G277</f>
        <v>322205</v>
      </c>
      <c r="G268" s="13" t="str">
        <f>IF('[1]TCE - ANEXO III - Preencher'!H277="","",'[1]TCE - ANEXO III - Preencher'!H277)</f>
        <v>12/2020</v>
      </c>
      <c r="H268" s="14">
        <f>'[1]TCE - ANEXO III - Preencher'!I277</f>
        <v>0</v>
      </c>
      <c r="I268" s="14">
        <f>'[1]TCE - ANEXO III - Preencher'!J277</f>
        <v>226.1</v>
      </c>
      <c r="J268" s="14">
        <f>'[1]TCE - ANEXO III - Preencher'!K277</f>
        <v>0</v>
      </c>
      <c r="K268" s="15">
        <f>'[1]TCE - ANEXO III - Preencher'!L277</f>
        <v>129.83307926800001</v>
      </c>
      <c r="L268" s="15">
        <f>'[1]TCE - ANEXO III - Preencher'!M277</f>
        <v>24.25</v>
      </c>
      <c r="M268" s="15">
        <f t="shared" si="25"/>
        <v>105.58307926800001</v>
      </c>
      <c r="N268" s="15">
        <f>'[1]TCE - ANEXO III - Preencher'!O277</f>
        <v>2.0099999999999998</v>
      </c>
      <c r="O268" s="15">
        <f>'[1]TCE - ANEXO III - Preencher'!P277</f>
        <v>0</v>
      </c>
      <c r="P268" s="16">
        <f t="shared" si="26"/>
        <v>2.0099999999999998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333.69307926800002</v>
      </c>
    </row>
    <row r="269" spans="1:28" x14ac:dyDescent="0.2">
      <c r="A269" s="8">
        <f>IFERROR(VLOOKUP(B269,'[1]DADOS (OCULTAR)'!$P$3:$R$56,3,0),"")</f>
        <v>10583920000800</v>
      </c>
      <c r="B269" s="9" t="str">
        <f>'[1]TCE - ANEXO III - Preencher'!C278</f>
        <v>HOSPITAL MESTRE VITALINO (COVID-19 CAMPANHA)</v>
      </c>
      <c r="C269" s="10"/>
      <c r="D269" s="11" t="str">
        <f>'[1]TCE - ANEXO III - Preencher'!E278</f>
        <v>MARIA EDUARDA MARINHO ALVES DOS SANTOS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>
        <f>'[1]TCE - ANEXO III - Preencher'!G278</f>
        <v>514320</v>
      </c>
      <c r="G269" s="13" t="str">
        <f>IF('[1]TCE - ANEXO III - Preencher'!H278="","",'[1]TCE - ANEXO III - Preencher'!H278)</f>
        <v>12/2020</v>
      </c>
      <c r="H269" s="14">
        <f>'[1]TCE - ANEXO III - Preencher'!I278</f>
        <v>0</v>
      </c>
      <c r="I269" s="14">
        <f>'[1]TCE - ANEXO III - Preencher'!J278</f>
        <v>169.32</v>
      </c>
      <c r="J269" s="14">
        <f>'[1]TCE - ANEXO III - Preencher'!K278</f>
        <v>0</v>
      </c>
      <c r="K269" s="15">
        <f>'[1]TCE - ANEXO III - Preencher'!L278</f>
        <v>129.83307926800001</v>
      </c>
      <c r="L269" s="15">
        <f>'[1]TCE - ANEXO III - Preencher'!M278</f>
        <v>20.95</v>
      </c>
      <c r="M269" s="15">
        <f t="shared" si="25"/>
        <v>108.883079268</v>
      </c>
      <c r="N269" s="15">
        <f>'[1]TCE - ANEXO III - Preencher'!O278</f>
        <v>2.0099999999999998</v>
      </c>
      <c r="O269" s="15">
        <f>'[1]TCE - ANEXO III - Preencher'!P278</f>
        <v>0</v>
      </c>
      <c r="P269" s="16">
        <f t="shared" si="26"/>
        <v>2.0099999999999998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280.213079268</v>
      </c>
    </row>
    <row r="270" spans="1:28" x14ac:dyDescent="0.2">
      <c r="A270" s="8">
        <f>IFERROR(VLOOKUP(B270,'[1]DADOS (OCULTAR)'!$P$3:$R$56,3,0),"")</f>
        <v>10583920000800</v>
      </c>
      <c r="B270" s="9" t="str">
        <f>'[1]TCE - ANEXO III - Preencher'!C279</f>
        <v>HOSPITAL MESTRE VITALINO (COVID-19 CAMPANHA)</v>
      </c>
      <c r="C270" s="10"/>
      <c r="D270" s="11" t="str">
        <f>'[1]TCE - ANEXO III - Preencher'!E279</f>
        <v>MARIA FABIANA PEREIRA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>
        <f>'[1]TCE - ANEXO III - Preencher'!G279</f>
        <v>322205</v>
      </c>
      <c r="G270" s="13" t="str">
        <f>IF('[1]TCE - ANEXO III - Preencher'!H279="","",'[1]TCE - ANEXO III - Preencher'!H279)</f>
        <v>12/2020</v>
      </c>
      <c r="H270" s="14">
        <f>'[1]TCE - ANEXO III - Preencher'!I279</f>
        <v>0</v>
      </c>
      <c r="I270" s="14">
        <f>'[1]TCE - ANEXO III - Preencher'!J279</f>
        <v>224.83</v>
      </c>
      <c r="J270" s="14">
        <f>'[1]TCE - ANEXO III - Preencher'!K279</f>
        <v>0</v>
      </c>
      <c r="K270" s="15">
        <f>'[1]TCE - ANEXO III - Preencher'!L279</f>
        <v>129.83307926800001</v>
      </c>
      <c r="L270" s="15">
        <f>'[1]TCE - ANEXO III - Preencher'!M279</f>
        <v>24.25</v>
      </c>
      <c r="M270" s="15">
        <f t="shared" si="25"/>
        <v>105.58307926800001</v>
      </c>
      <c r="N270" s="15">
        <f>'[1]TCE - ANEXO III - Preencher'!O279</f>
        <v>2.0099999999999998</v>
      </c>
      <c r="O270" s="15">
        <f>'[1]TCE - ANEXO III - Preencher'!P279</f>
        <v>0</v>
      </c>
      <c r="P270" s="16">
        <f t="shared" si="26"/>
        <v>2.0099999999999998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332.42307926800004</v>
      </c>
    </row>
    <row r="271" spans="1:28" x14ac:dyDescent="0.2">
      <c r="A271" s="8">
        <f>IFERROR(VLOOKUP(B271,'[1]DADOS (OCULTAR)'!$P$3:$R$56,3,0),"")</f>
        <v>10583920000800</v>
      </c>
      <c r="B271" s="9" t="str">
        <f>'[1]TCE - ANEXO III - Preencher'!C280</f>
        <v>HOSPITAL MESTRE VITALINO (COVID-19 CAMPANHA)</v>
      </c>
      <c r="C271" s="10"/>
      <c r="D271" s="11" t="str">
        <f>'[1]TCE - ANEXO III - Preencher'!E280</f>
        <v>MARIA ISABEL BARBOSA BEZERRA</v>
      </c>
      <c r="E271" s="9" t="str">
        <f>IF('[1]TCE - ANEXO III - Preencher'!F280="4 - Assistência Odontológica","2 - Outros Profissionais da Saúde",'[1]TCE - ANEXO III - Preencher'!F280)</f>
        <v>1 - Médico</v>
      </c>
      <c r="F271" s="12">
        <f>'[1]TCE - ANEXO III - Preencher'!G280</f>
        <v>225125</v>
      </c>
      <c r="G271" s="13" t="str">
        <f>IF('[1]TCE - ANEXO III - Preencher'!H280="","",'[1]TCE - ANEXO III - Preencher'!H280)</f>
        <v>12/2020</v>
      </c>
      <c r="H271" s="14">
        <f>'[1]TCE - ANEXO III - Preencher'!I280</f>
        <v>0</v>
      </c>
      <c r="I271" s="14">
        <f>'[1]TCE - ANEXO III - Preencher'!J280</f>
        <v>459.74</v>
      </c>
      <c r="J271" s="14">
        <f>'[1]TCE - ANEXO III - Preencher'!K280</f>
        <v>0</v>
      </c>
      <c r="K271" s="15">
        <f>'[1]TCE - ANEXO III - Preencher'!L280</f>
        <v>129.83307926800001</v>
      </c>
      <c r="L271" s="15">
        <f>'[1]TCE - ANEXO III - Preencher'!M280</f>
        <v>1.01</v>
      </c>
      <c r="M271" s="15">
        <f t="shared" si="25"/>
        <v>128.82307926800001</v>
      </c>
      <c r="N271" s="15">
        <f>'[1]TCE - ANEXO III - Preencher'!O280</f>
        <v>6.15</v>
      </c>
      <c r="O271" s="15">
        <f>'[1]TCE - ANEXO III - Preencher'!P280</f>
        <v>1.23</v>
      </c>
      <c r="P271" s="16">
        <f t="shared" si="26"/>
        <v>4.92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593.48307926799998</v>
      </c>
    </row>
    <row r="272" spans="1:28" x14ac:dyDescent="0.2">
      <c r="A272" s="8">
        <f>IFERROR(VLOOKUP(B272,'[1]DADOS (OCULTAR)'!$P$3:$R$56,3,0),"")</f>
        <v>10583920000800</v>
      </c>
      <c r="B272" s="9" t="str">
        <f>'[1]TCE - ANEXO III - Preencher'!C281</f>
        <v>HOSPITAL MESTRE VITALINO (COVID-19 CAMPANHA)</v>
      </c>
      <c r="C272" s="10"/>
      <c r="D272" s="11" t="str">
        <f>'[1]TCE - ANEXO III - Preencher'!E281</f>
        <v>MARIA JOSE DOS SANTOS SILVA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>
        <f>'[1]TCE - ANEXO III - Preencher'!G281</f>
        <v>514320</v>
      </c>
      <c r="G272" s="13" t="str">
        <f>IF('[1]TCE - ANEXO III - Preencher'!H281="","",'[1]TCE - ANEXO III - Preencher'!H281)</f>
        <v>12/2020</v>
      </c>
      <c r="H272" s="14">
        <f>'[1]TCE - ANEXO III - Preencher'!I281</f>
        <v>0</v>
      </c>
      <c r="I272" s="14">
        <f>'[1]TCE - ANEXO III - Preencher'!J281</f>
        <v>148.43</v>
      </c>
      <c r="J272" s="14">
        <f>'[1]TCE - ANEXO III - Preencher'!K281</f>
        <v>0</v>
      </c>
      <c r="K272" s="15">
        <f>'[1]TCE - ANEXO III - Preencher'!L281</f>
        <v>129.83307926800001</v>
      </c>
      <c r="L272" s="15">
        <f>'[1]TCE - ANEXO III - Preencher'!M281</f>
        <v>20.95</v>
      </c>
      <c r="M272" s="15">
        <f t="shared" si="25"/>
        <v>108.883079268</v>
      </c>
      <c r="N272" s="15">
        <f>'[1]TCE - ANEXO III - Preencher'!O281</f>
        <v>2.0099999999999998</v>
      </c>
      <c r="O272" s="15">
        <f>'[1]TCE - ANEXO III - Preencher'!P281</f>
        <v>0</v>
      </c>
      <c r="P272" s="16">
        <f t="shared" si="26"/>
        <v>2.0099999999999998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259.32307926800001</v>
      </c>
    </row>
    <row r="273" spans="1:28" x14ac:dyDescent="0.2">
      <c r="A273" s="8">
        <f>IFERROR(VLOOKUP(B273,'[1]DADOS (OCULTAR)'!$P$3:$R$56,3,0),"")</f>
        <v>10583920000800</v>
      </c>
      <c r="B273" s="9" t="str">
        <f>'[1]TCE - ANEXO III - Preencher'!C282</f>
        <v>HOSPITAL MESTRE VITALINO (COVID-19 CAMPANHA)</v>
      </c>
      <c r="C273" s="10"/>
      <c r="D273" s="11" t="str">
        <f>'[1]TCE - ANEXO III - Preencher'!E282</f>
        <v>MARIA LEIDIANE BEZERRA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>
        <f>'[1]TCE - ANEXO III - Preencher'!G282</f>
        <v>513430</v>
      </c>
      <c r="G273" s="13" t="str">
        <f>IF('[1]TCE - ANEXO III - Preencher'!H282="","",'[1]TCE - ANEXO III - Preencher'!H282)</f>
        <v>12/2020</v>
      </c>
      <c r="H273" s="14">
        <f>'[1]TCE - ANEXO III - Preencher'!I282</f>
        <v>0</v>
      </c>
      <c r="I273" s="14">
        <f>'[1]TCE - ANEXO III - Preencher'!J282</f>
        <v>74.36</v>
      </c>
      <c r="J273" s="14">
        <f>'[1]TCE - ANEXO III - Preencher'!K282</f>
        <v>0</v>
      </c>
      <c r="K273" s="15">
        <f>'[1]TCE - ANEXO III - Preencher'!L282</f>
        <v>129.83307926800001</v>
      </c>
      <c r="L273" s="15">
        <f>'[1]TCE - ANEXO III - Preencher'!M282</f>
        <v>11.17</v>
      </c>
      <c r="M273" s="15">
        <f t="shared" si="25"/>
        <v>118.663079268</v>
      </c>
      <c r="N273" s="15">
        <f>'[1]TCE - ANEXO III - Preencher'!O282</f>
        <v>2.0099999999999998</v>
      </c>
      <c r="O273" s="15">
        <f>'[1]TCE - ANEXO III - Preencher'!P282</f>
        <v>0</v>
      </c>
      <c r="P273" s="16">
        <f t="shared" si="26"/>
        <v>2.0099999999999998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195.03307926799999</v>
      </c>
    </row>
    <row r="274" spans="1:28" x14ac:dyDescent="0.2">
      <c r="A274" s="8">
        <f>IFERROR(VLOOKUP(B274,'[1]DADOS (OCULTAR)'!$P$3:$R$56,3,0),"")</f>
        <v>10583920000800</v>
      </c>
      <c r="B274" s="9" t="str">
        <f>'[1]TCE - ANEXO III - Preencher'!C283</f>
        <v>HOSPITAL MESTRE VITALINO (COVID-19 CAMPANHA)</v>
      </c>
      <c r="C274" s="10"/>
      <c r="D274" s="11" t="str">
        <f>'[1]TCE - ANEXO III - Preencher'!E283</f>
        <v>MARIA LUCIA DA CONCEICAO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>
        <f>'[1]TCE - ANEXO III - Preencher'!G283</f>
        <v>322205</v>
      </c>
      <c r="G274" s="13" t="str">
        <f>IF('[1]TCE - ANEXO III - Preencher'!H283="","",'[1]TCE - ANEXO III - Preencher'!H283)</f>
        <v>12/2020</v>
      </c>
      <c r="H274" s="14">
        <f>'[1]TCE - ANEXO III - Preencher'!I283</f>
        <v>0</v>
      </c>
      <c r="I274" s="14">
        <f>'[1]TCE - ANEXO III - Preencher'!J283</f>
        <v>173.99</v>
      </c>
      <c r="J274" s="14">
        <f>'[1]TCE - ANEXO III - Preencher'!K283</f>
        <v>0</v>
      </c>
      <c r="K274" s="15">
        <f>'[1]TCE - ANEXO III - Preencher'!L283</f>
        <v>129.83307926800001</v>
      </c>
      <c r="L274" s="15">
        <f>'[1]TCE - ANEXO III - Preencher'!M283</f>
        <v>24.25</v>
      </c>
      <c r="M274" s="15">
        <f t="shared" si="25"/>
        <v>105.58307926800001</v>
      </c>
      <c r="N274" s="15">
        <f>'[1]TCE - ANEXO III - Preencher'!O283</f>
        <v>2.0099999999999998</v>
      </c>
      <c r="O274" s="15">
        <f>'[1]TCE - ANEXO III - Preencher'!P283</f>
        <v>0</v>
      </c>
      <c r="P274" s="16">
        <f t="shared" si="26"/>
        <v>2.0099999999999998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281.58307926800001</v>
      </c>
    </row>
    <row r="275" spans="1:28" x14ac:dyDescent="0.2">
      <c r="A275" s="8">
        <f>IFERROR(VLOOKUP(B275,'[1]DADOS (OCULTAR)'!$P$3:$R$56,3,0),"")</f>
        <v>10583920000800</v>
      </c>
      <c r="B275" s="9" t="str">
        <f>'[1]TCE - ANEXO III - Preencher'!C284</f>
        <v>HOSPITAL MESTRE VITALINO (COVID-19 CAMPANHA)</v>
      </c>
      <c r="C275" s="10"/>
      <c r="D275" s="11" t="str">
        <f>'[1]TCE - ANEXO III - Preencher'!E284</f>
        <v>MARIA MADALENA ATAIDE DE SANTANA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>
        <f>'[1]TCE - ANEXO III - Preencher'!G284</f>
        <v>322205</v>
      </c>
      <c r="G275" s="13" t="str">
        <f>IF('[1]TCE - ANEXO III - Preencher'!H284="","",'[1]TCE - ANEXO III - Preencher'!H284)</f>
        <v>12/2020</v>
      </c>
      <c r="H275" s="14">
        <f>'[1]TCE - ANEXO III - Preencher'!I284</f>
        <v>0</v>
      </c>
      <c r="I275" s="14">
        <f>'[1]TCE - ANEXO III - Preencher'!J284</f>
        <v>212.86</v>
      </c>
      <c r="J275" s="14">
        <f>'[1]TCE - ANEXO III - Preencher'!K284</f>
        <v>0</v>
      </c>
      <c r="K275" s="15">
        <f>'[1]TCE - ANEXO III - Preencher'!L284</f>
        <v>129.83307926800001</v>
      </c>
      <c r="L275" s="15">
        <f>'[1]TCE - ANEXO III - Preencher'!M284</f>
        <v>24.25</v>
      </c>
      <c r="M275" s="15">
        <f t="shared" si="25"/>
        <v>105.58307926800001</v>
      </c>
      <c r="N275" s="15">
        <f>'[1]TCE - ANEXO III - Preencher'!O284</f>
        <v>2.0099999999999998</v>
      </c>
      <c r="O275" s="15">
        <f>'[1]TCE - ANEXO III - Preencher'!P284</f>
        <v>0</v>
      </c>
      <c r="P275" s="16">
        <f t="shared" si="26"/>
        <v>2.0099999999999998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66.11</v>
      </c>
      <c r="U275" s="15">
        <f>'[1]TCE - ANEXO III - Preencher'!V284</f>
        <v>0</v>
      </c>
      <c r="V275" s="16">
        <f t="shared" si="28"/>
        <v>66.11</v>
      </c>
      <c r="W275" s="17" t="str">
        <f>IF('[1]TCE - ANEXO III - Preencher'!X284="","",'[1]TCE - ANEXO III - Preencher'!X284)</f>
        <v>AUX. CRECHE I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386.56307926800002</v>
      </c>
    </row>
    <row r="276" spans="1:28" x14ac:dyDescent="0.2">
      <c r="A276" s="8">
        <f>IFERROR(VLOOKUP(B276,'[1]DADOS (OCULTAR)'!$P$3:$R$56,3,0),"")</f>
        <v>10583920000800</v>
      </c>
      <c r="B276" s="9" t="str">
        <f>'[1]TCE - ANEXO III - Preencher'!C285</f>
        <v>HOSPITAL MESTRE VITALINO (COVID-19 CAMPANHA)</v>
      </c>
      <c r="C276" s="10"/>
      <c r="D276" s="11" t="str">
        <f>'[1]TCE - ANEXO III - Preencher'!E285</f>
        <v>MARIA MECIA ROCHA DE ANDRADE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>
        <f>'[1]TCE - ANEXO III - Preencher'!G285</f>
        <v>322205</v>
      </c>
      <c r="G276" s="13" t="str">
        <f>IF('[1]TCE - ANEXO III - Preencher'!H285="","",'[1]TCE - ANEXO III - Preencher'!H285)</f>
        <v>12/2020</v>
      </c>
      <c r="H276" s="14">
        <f>'[1]TCE - ANEXO III - Preencher'!I285</f>
        <v>0</v>
      </c>
      <c r="I276" s="14">
        <f>'[1]TCE - ANEXO III - Preencher'!J285</f>
        <v>235.56</v>
      </c>
      <c r="J276" s="14">
        <f>'[1]TCE - ANEXO III - Preencher'!K285</f>
        <v>0</v>
      </c>
      <c r="K276" s="15">
        <f>'[1]TCE - ANEXO III - Preencher'!L285</f>
        <v>129.83307926800001</v>
      </c>
      <c r="L276" s="15">
        <f>'[1]TCE - ANEXO III - Preencher'!M285</f>
        <v>24.25</v>
      </c>
      <c r="M276" s="15">
        <f t="shared" si="25"/>
        <v>105.58307926800001</v>
      </c>
      <c r="N276" s="15">
        <f>'[1]TCE - ANEXO III - Preencher'!O285</f>
        <v>2.0099999999999998</v>
      </c>
      <c r="O276" s="15">
        <f>'[1]TCE - ANEXO III - Preencher'!P285</f>
        <v>0</v>
      </c>
      <c r="P276" s="16">
        <f t="shared" si="26"/>
        <v>2.0099999999999998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343.153079268</v>
      </c>
    </row>
    <row r="277" spans="1:28" x14ac:dyDescent="0.2">
      <c r="A277" s="8">
        <f>IFERROR(VLOOKUP(B277,'[1]DADOS (OCULTAR)'!$P$3:$R$56,3,0),"")</f>
        <v>10583920000800</v>
      </c>
      <c r="B277" s="9" t="str">
        <f>'[1]TCE - ANEXO III - Preencher'!C286</f>
        <v>HOSPITAL MESTRE VITALINO (COVID-19 CAMPANHA)</v>
      </c>
      <c r="C277" s="10"/>
      <c r="D277" s="11" t="str">
        <f>'[1]TCE - ANEXO III - Preencher'!E286</f>
        <v>MARIA RAFAELLA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>
        <f>'[1]TCE - ANEXO III - Preencher'!G286</f>
        <v>223505</v>
      </c>
      <c r="G277" s="13" t="str">
        <f>IF('[1]TCE - ANEXO III - Preencher'!H286="","",'[1]TCE - ANEXO III - Preencher'!H286)</f>
        <v>12/2020</v>
      </c>
      <c r="H277" s="14">
        <f>'[1]TCE - ANEXO III - Preencher'!I286</f>
        <v>0</v>
      </c>
      <c r="I277" s="14">
        <f>'[1]TCE - ANEXO III - Preencher'!J286</f>
        <v>291.86</v>
      </c>
      <c r="J277" s="14">
        <f>'[1]TCE - ANEXO III - Preencher'!K286</f>
        <v>0</v>
      </c>
      <c r="K277" s="15">
        <f>'[1]TCE - ANEXO III - Preencher'!L286</f>
        <v>129.83307926800001</v>
      </c>
      <c r="L277" s="15">
        <f>'[1]TCE - ANEXO III - Preencher'!M286</f>
        <v>2.66</v>
      </c>
      <c r="M277" s="15">
        <f t="shared" si="25"/>
        <v>127.17307926800001</v>
      </c>
      <c r="N277" s="15">
        <f>'[1]TCE - ANEXO III - Preencher'!O286</f>
        <v>1.68</v>
      </c>
      <c r="O277" s="15">
        <f>'[1]TCE - ANEXO III - Preencher'!P286</f>
        <v>0</v>
      </c>
      <c r="P277" s="16">
        <f t="shared" si="26"/>
        <v>1.68</v>
      </c>
      <c r="Q277" s="15">
        <f>'[1]TCE - ANEXO III - Preencher'!R286</f>
        <v>158.4</v>
      </c>
      <c r="R277" s="15">
        <f>'[1]TCE - ANEXO III - Preencher'!S286</f>
        <v>106.3</v>
      </c>
      <c r="S277" s="16">
        <f t="shared" si="27"/>
        <v>52.100000000000009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472.81307926800008</v>
      </c>
    </row>
    <row r="278" spans="1:28" x14ac:dyDescent="0.2">
      <c r="A278" s="8">
        <f>IFERROR(VLOOKUP(B278,'[1]DADOS (OCULTAR)'!$P$3:$R$56,3,0),"")</f>
        <v>10583920000800</v>
      </c>
      <c r="B278" s="9" t="str">
        <f>'[1]TCE - ANEXO III - Preencher'!C287</f>
        <v>HOSPITAL MESTRE VITALINO (COVID-19 CAMPANHA)</v>
      </c>
      <c r="C278" s="10"/>
      <c r="D278" s="11" t="str">
        <f>'[1]TCE - ANEXO III - Preencher'!E287</f>
        <v>MARIA REGIELLE SOARES DA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>
        <f>'[1]TCE - ANEXO III - Preencher'!G287</f>
        <v>223605</v>
      </c>
      <c r="G278" s="13" t="str">
        <f>IF('[1]TCE - ANEXO III - Preencher'!H287="","",'[1]TCE - ANEXO III - Preencher'!H287)</f>
        <v>12/2020</v>
      </c>
      <c r="H278" s="14">
        <f>'[1]TCE - ANEXO III - Preencher'!I287</f>
        <v>0</v>
      </c>
      <c r="I278" s="14">
        <f>'[1]TCE - ANEXO III - Preencher'!J287</f>
        <v>283.05</v>
      </c>
      <c r="J278" s="14">
        <f>'[1]TCE - ANEXO III - Preencher'!K287</f>
        <v>0</v>
      </c>
      <c r="K278" s="15">
        <f>'[1]TCE - ANEXO III - Preencher'!L287</f>
        <v>129.83307926800001</v>
      </c>
      <c r="L278" s="15">
        <f>'[1]TCE - ANEXO III - Preencher'!M287</f>
        <v>2.3199999999999998</v>
      </c>
      <c r="M278" s="15">
        <f t="shared" si="25"/>
        <v>127.51307926800001</v>
      </c>
      <c r="N278" s="15">
        <f>'[1]TCE - ANEXO III - Preencher'!O287</f>
        <v>1.68</v>
      </c>
      <c r="O278" s="15">
        <f>'[1]TCE - ANEXO III - Preencher'!P287</f>
        <v>0</v>
      </c>
      <c r="P278" s="16">
        <f t="shared" si="26"/>
        <v>1.68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412.24307926800003</v>
      </c>
    </row>
    <row r="279" spans="1:28" x14ac:dyDescent="0.2">
      <c r="A279" s="8">
        <f>IFERROR(VLOOKUP(B279,'[1]DADOS (OCULTAR)'!$P$3:$R$56,3,0),"")</f>
        <v>10583920000800</v>
      </c>
      <c r="B279" s="9" t="str">
        <f>'[1]TCE - ANEXO III - Preencher'!C288</f>
        <v>HOSPITAL MESTRE VITALINO (COVID-19 CAMPANHA)</v>
      </c>
      <c r="C279" s="10"/>
      <c r="D279" s="11" t="str">
        <f>'[1]TCE - ANEXO III - Preencher'!E288</f>
        <v>MARIA RUBIANA BEZERRA DA SILVA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>
        <f>'[1]TCE - ANEXO III - Preencher'!G288</f>
        <v>411010</v>
      </c>
      <c r="G279" s="13" t="str">
        <f>IF('[1]TCE - ANEXO III - Preencher'!H288="","",'[1]TCE - ANEXO III - Preencher'!H288)</f>
        <v>12/2020</v>
      </c>
      <c r="H279" s="14">
        <f>'[1]TCE - ANEXO III - Preencher'!I288</f>
        <v>0</v>
      </c>
      <c r="I279" s="14">
        <f>'[1]TCE - ANEXO III - Preencher'!J288</f>
        <v>124.4</v>
      </c>
      <c r="J279" s="14">
        <f>'[1]TCE - ANEXO III - Preencher'!K288</f>
        <v>0</v>
      </c>
      <c r="K279" s="15">
        <f>'[1]TCE - ANEXO III - Preencher'!L288</f>
        <v>129.83307926800001</v>
      </c>
      <c r="L279" s="15">
        <f>'[1]TCE - ANEXO III - Preencher'!M288</f>
        <v>23.18</v>
      </c>
      <c r="M279" s="15">
        <f t="shared" si="25"/>
        <v>106.653079268</v>
      </c>
      <c r="N279" s="15">
        <f>'[1]TCE - ANEXO III - Preencher'!O288</f>
        <v>2.0099999999999998</v>
      </c>
      <c r="O279" s="15">
        <f>'[1]TCE - ANEXO III - Preencher'!P288</f>
        <v>0</v>
      </c>
      <c r="P279" s="16">
        <f t="shared" si="26"/>
        <v>2.0099999999999998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233.063079268</v>
      </c>
    </row>
    <row r="280" spans="1:28" x14ac:dyDescent="0.2">
      <c r="A280" s="8">
        <f>IFERROR(VLOOKUP(B280,'[1]DADOS (OCULTAR)'!$P$3:$R$56,3,0),"")</f>
        <v>10583920000800</v>
      </c>
      <c r="B280" s="9" t="str">
        <f>'[1]TCE - ANEXO III - Preencher'!C289</f>
        <v>HOSPITAL MESTRE VITALINO (COVID-19 CAMPANHA)</v>
      </c>
      <c r="C280" s="10"/>
      <c r="D280" s="11" t="str">
        <f>'[1]TCE - ANEXO III - Preencher'!E289</f>
        <v>MARINA BARBOSA E SOUZA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>
        <f>'[1]TCE - ANEXO III - Preencher'!G289</f>
        <v>223505</v>
      </c>
      <c r="G280" s="13" t="str">
        <f>IF('[1]TCE - ANEXO III - Preencher'!H289="","",'[1]TCE - ANEXO III - Preencher'!H289)</f>
        <v>12/2020</v>
      </c>
      <c r="H280" s="14">
        <f>'[1]TCE - ANEXO III - Preencher'!I289</f>
        <v>0</v>
      </c>
      <c r="I280" s="14">
        <f>'[1]TCE - ANEXO III - Preencher'!J289</f>
        <v>317.06</v>
      </c>
      <c r="J280" s="14">
        <f>'[1]TCE - ANEXO III - Preencher'!K289</f>
        <v>0</v>
      </c>
      <c r="K280" s="15">
        <f>'[1]TCE - ANEXO III - Preencher'!L289</f>
        <v>129.83307926800001</v>
      </c>
      <c r="L280" s="15">
        <f>'[1]TCE - ANEXO III - Preencher'!M289</f>
        <v>2.66</v>
      </c>
      <c r="M280" s="15">
        <f t="shared" si="25"/>
        <v>127.17307926800001</v>
      </c>
      <c r="N280" s="15">
        <f>'[1]TCE - ANEXO III - Preencher'!O289</f>
        <v>1.68</v>
      </c>
      <c r="O280" s="15">
        <f>'[1]TCE - ANEXO III - Preencher'!P289</f>
        <v>0</v>
      </c>
      <c r="P280" s="16">
        <f t="shared" si="26"/>
        <v>1.68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445.91307926799999</v>
      </c>
    </row>
    <row r="281" spans="1:28" x14ac:dyDescent="0.2">
      <c r="A281" s="8">
        <f>IFERROR(VLOOKUP(B281,'[1]DADOS (OCULTAR)'!$P$3:$R$56,3,0),"")</f>
        <v>10583920000800</v>
      </c>
      <c r="B281" s="9" t="str">
        <f>'[1]TCE - ANEXO III - Preencher'!C290</f>
        <v>HOSPITAL MESTRE VITALINO (COVID-19 CAMPANHA)</v>
      </c>
      <c r="C281" s="10"/>
      <c r="D281" s="11" t="str">
        <f>'[1]TCE - ANEXO III - Preencher'!E290</f>
        <v>MARINA SANTALIZ DE GODOY MORENO</v>
      </c>
      <c r="E281" s="9" t="str">
        <f>IF('[1]TCE - ANEXO III - Preencher'!F290="4 - Assistência Odontológica","2 - Outros Profissionais da Saúde",'[1]TCE - ANEXO III - Preencher'!F290)</f>
        <v>1 - Médico</v>
      </c>
      <c r="F281" s="12">
        <f>'[1]TCE - ANEXO III - Preencher'!G290</f>
        <v>225150</v>
      </c>
      <c r="G281" s="13" t="str">
        <f>IF('[1]TCE - ANEXO III - Preencher'!H290="","",'[1]TCE - ANEXO III - Preencher'!H290)</f>
        <v>12/2020</v>
      </c>
      <c r="H281" s="14">
        <f>'[1]TCE - ANEXO III - Preencher'!I290</f>
        <v>0</v>
      </c>
      <c r="I281" s="14">
        <f>'[1]TCE - ANEXO III - Preencher'!J290</f>
        <v>217.22</v>
      </c>
      <c r="J281" s="14">
        <f>'[1]TCE - ANEXO III - Preencher'!K290</f>
        <v>0</v>
      </c>
      <c r="K281" s="15">
        <f>'[1]TCE - ANEXO III - Preencher'!L290</f>
        <v>129.83307926800001</v>
      </c>
      <c r="L281" s="15">
        <f>'[1]TCE - ANEXO III - Preencher'!M290</f>
        <v>0.37</v>
      </c>
      <c r="M281" s="15">
        <f t="shared" si="25"/>
        <v>129.463079268</v>
      </c>
      <c r="N281" s="15">
        <f>'[1]TCE - ANEXO III - Preencher'!O290</f>
        <v>6.15</v>
      </c>
      <c r="O281" s="15">
        <f>'[1]TCE - ANEXO III - Preencher'!P290</f>
        <v>1.23</v>
      </c>
      <c r="P281" s="16">
        <f t="shared" si="26"/>
        <v>4.92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351.60307926800004</v>
      </c>
    </row>
    <row r="282" spans="1:28" x14ac:dyDescent="0.2">
      <c r="A282" s="8">
        <f>IFERROR(VLOOKUP(B282,'[1]DADOS (OCULTAR)'!$P$3:$R$56,3,0),"")</f>
        <v>10583920000800</v>
      </c>
      <c r="B282" s="9" t="str">
        <f>'[1]TCE - ANEXO III - Preencher'!C291</f>
        <v>HOSPITAL MESTRE VITALINO (COVID-19 CAMPANHA)</v>
      </c>
      <c r="C282" s="10"/>
      <c r="D282" s="11" t="str">
        <f>'[1]TCE - ANEXO III - Preencher'!E291</f>
        <v>MARINALVA MARIA VIEIRA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>
        <f>'[1]TCE - ANEXO III - Preencher'!G291</f>
        <v>322205</v>
      </c>
      <c r="G282" s="13" t="str">
        <f>IF('[1]TCE - ANEXO III - Preencher'!H291="","",'[1]TCE - ANEXO III - Preencher'!H291)</f>
        <v>12/2020</v>
      </c>
      <c r="H282" s="14">
        <f>'[1]TCE - ANEXO III - Preencher'!I291</f>
        <v>0</v>
      </c>
      <c r="I282" s="14">
        <f>'[1]TCE - ANEXO III - Preencher'!J291</f>
        <v>182.21</v>
      </c>
      <c r="J282" s="14">
        <f>'[1]TCE - ANEXO III - Preencher'!K291</f>
        <v>0</v>
      </c>
      <c r="K282" s="15">
        <f>'[1]TCE - ANEXO III - Preencher'!L291</f>
        <v>129.83307926800001</v>
      </c>
      <c r="L282" s="15">
        <f>'[1]TCE - ANEXO III - Preencher'!M291</f>
        <v>24.25</v>
      </c>
      <c r="M282" s="15">
        <f t="shared" si="25"/>
        <v>105.58307926800001</v>
      </c>
      <c r="N282" s="15">
        <f>'[1]TCE - ANEXO III - Preencher'!O291</f>
        <v>2.0099999999999998</v>
      </c>
      <c r="O282" s="15">
        <f>'[1]TCE - ANEXO III - Preencher'!P291</f>
        <v>0</v>
      </c>
      <c r="P282" s="16">
        <f t="shared" si="26"/>
        <v>2.0099999999999998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289.80307926800003</v>
      </c>
    </row>
    <row r="283" spans="1:28" x14ac:dyDescent="0.2">
      <c r="A283" s="8">
        <f>IFERROR(VLOOKUP(B283,'[1]DADOS (OCULTAR)'!$P$3:$R$56,3,0),"")</f>
        <v>10583920000800</v>
      </c>
      <c r="B283" s="9" t="str">
        <f>'[1]TCE - ANEXO III - Preencher'!C292</f>
        <v>HOSPITAL MESTRE VITALINO (COVID-19 CAMPANHA)</v>
      </c>
      <c r="C283" s="10"/>
      <c r="D283" s="11" t="str">
        <f>'[1]TCE - ANEXO III - Preencher'!E292</f>
        <v>MARLON LEANDRO BOTELHO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>
        <f>'[1]TCE - ANEXO III - Preencher'!G292</f>
        <v>223505</v>
      </c>
      <c r="G283" s="13" t="str">
        <f>IF('[1]TCE - ANEXO III - Preencher'!H292="","",'[1]TCE - ANEXO III - Preencher'!H292)</f>
        <v>12/2020</v>
      </c>
      <c r="H283" s="14">
        <f>'[1]TCE - ANEXO III - Preencher'!I292</f>
        <v>0</v>
      </c>
      <c r="I283" s="14">
        <f>'[1]TCE - ANEXO III - Preencher'!J292</f>
        <v>322.23</v>
      </c>
      <c r="J283" s="14">
        <f>'[1]TCE - ANEXO III - Preencher'!K292</f>
        <v>0</v>
      </c>
      <c r="K283" s="15">
        <f>'[1]TCE - ANEXO III - Preencher'!L292</f>
        <v>129.83307926800001</v>
      </c>
      <c r="L283" s="15">
        <f>'[1]TCE - ANEXO III - Preencher'!M292</f>
        <v>2.66</v>
      </c>
      <c r="M283" s="15">
        <f t="shared" si="25"/>
        <v>127.17307926800001</v>
      </c>
      <c r="N283" s="15">
        <f>'[1]TCE - ANEXO III - Preencher'!O292</f>
        <v>1.68</v>
      </c>
      <c r="O283" s="15">
        <f>'[1]TCE - ANEXO III - Preencher'!P292</f>
        <v>0</v>
      </c>
      <c r="P283" s="16">
        <f t="shared" si="26"/>
        <v>1.68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451.08307926800006</v>
      </c>
    </row>
    <row r="284" spans="1:28" x14ac:dyDescent="0.2">
      <c r="A284" s="8">
        <f>IFERROR(VLOOKUP(B284,'[1]DADOS (OCULTAR)'!$P$3:$R$56,3,0),"")</f>
        <v>10583920000800</v>
      </c>
      <c r="B284" s="9" t="str">
        <f>'[1]TCE - ANEXO III - Preencher'!C293</f>
        <v>HOSPITAL MESTRE VITALINO (COVID-19 CAMPANHA)</v>
      </c>
      <c r="C284" s="10"/>
      <c r="D284" s="11" t="str">
        <f>'[1]TCE - ANEXO III - Preencher'!E293</f>
        <v>MATIAS CORREIA DO AMARAL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>
        <f>'[1]TCE - ANEXO III - Preencher'!G293</f>
        <v>515110</v>
      </c>
      <c r="G284" s="13" t="str">
        <f>IF('[1]TCE - ANEXO III - Preencher'!H293="","",'[1]TCE - ANEXO III - Preencher'!H293)</f>
        <v>12/2020</v>
      </c>
      <c r="H284" s="14">
        <f>'[1]TCE - ANEXO III - Preencher'!I293</f>
        <v>0</v>
      </c>
      <c r="I284" s="14">
        <f>'[1]TCE - ANEXO III - Preencher'!J293</f>
        <v>136.78</v>
      </c>
      <c r="J284" s="14">
        <f>'[1]TCE - ANEXO III - Preencher'!K293</f>
        <v>0</v>
      </c>
      <c r="K284" s="15">
        <f>'[1]TCE - ANEXO III - Preencher'!L293</f>
        <v>129.83307926800001</v>
      </c>
      <c r="L284" s="15">
        <f>'[1]TCE - ANEXO III - Preencher'!M293</f>
        <v>20.95</v>
      </c>
      <c r="M284" s="15">
        <f t="shared" si="25"/>
        <v>108.883079268</v>
      </c>
      <c r="N284" s="15">
        <f>'[1]TCE - ANEXO III - Preencher'!O293</f>
        <v>2.0099999999999998</v>
      </c>
      <c r="O284" s="15">
        <f>'[1]TCE - ANEXO III - Preencher'!P293</f>
        <v>0</v>
      </c>
      <c r="P284" s="16">
        <f t="shared" si="26"/>
        <v>2.0099999999999998</v>
      </c>
      <c r="Q284" s="15">
        <f>'[1]TCE - ANEXO III - Preencher'!R293</f>
        <v>105.6</v>
      </c>
      <c r="R284" s="15">
        <f>'[1]TCE - ANEXO III - Preencher'!S293</f>
        <v>62.85</v>
      </c>
      <c r="S284" s="16">
        <f t="shared" si="27"/>
        <v>42.749999999999993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290.42307926799998</v>
      </c>
    </row>
    <row r="285" spans="1:28" x14ac:dyDescent="0.2">
      <c r="A285" s="8">
        <f>IFERROR(VLOOKUP(B285,'[1]DADOS (OCULTAR)'!$P$3:$R$56,3,0),"")</f>
        <v>10583920000800</v>
      </c>
      <c r="B285" s="9" t="str">
        <f>'[1]TCE - ANEXO III - Preencher'!C294</f>
        <v>HOSPITAL MESTRE VITALINO (COVID-19 CAMPANHA)</v>
      </c>
      <c r="C285" s="10"/>
      <c r="D285" s="11" t="str">
        <f>'[1]TCE - ANEXO III - Preencher'!E294</f>
        <v>MAURA DANIELY PEREIRA DE SOUZA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>
        <f>'[1]TCE - ANEXO III - Preencher'!G294</f>
        <v>322205</v>
      </c>
      <c r="G285" s="13" t="str">
        <f>IF('[1]TCE - ANEXO III - Preencher'!H294="","",'[1]TCE - ANEXO III - Preencher'!H294)</f>
        <v>12/2020</v>
      </c>
      <c r="H285" s="14">
        <f>'[1]TCE - ANEXO III - Preencher'!I294</f>
        <v>0</v>
      </c>
      <c r="I285" s="14">
        <f>'[1]TCE - ANEXO III - Preencher'!J294</f>
        <v>185.21</v>
      </c>
      <c r="J285" s="14">
        <f>'[1]TCE - ANEXO III - Preencher'!K294</f>
        <v>0</v>
      </c>
      <c r="K285" s="15">
        <f>'[1]TCE - ANEXO III - Preencher'!L294</f>
        <v>129.83307926800001</v>
      </c>
      <c r="L285" s="15">
        <f>'[1]TCE - ANEXO III - Preencher'!M294</f>
        <v>24.25</v>
      </c>
      <c r="M285" s="15">
        <f t="shared" si="25"/>
        <v>105.58307926800001</v>
      </c>
      <c r="N285" s="15">
        <f>'[1]TCE - ANEXO III - Preencher'!O294</f>
        <v>2.0099999999999998</v>
      </c>
      <c r="O285" s="15">
        <f>'[1]TCE - ANEXO III - Preencher'!P294</f>
        <v>0</v>
      </c>
      <c r="P285" s="16">
        <f t="shared" si="26"/>
        <v>2.0099999999999998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292.80307926800003</v>
      </c>
    </row>
    <row r="286" spans="1:28" x14ac:dyDescent="0.2">
      <c r="A286" s="8">
        <f>IFERROR(VLOOKUP(B286,'[1]DADOS (OCULTAR)'!$P$3:$R$56,3,0),"")</f>
        <v>10583920000800</v>
      </c>
      <c r="B286" s="9" t="str">
        <f>'[1]TCE - ANEXO III - Preencher'!C295</f>
        <v>HOSPITAL MESTRE VITALINO (COVID-19 CAMPANHA)</v>
      </c>
      <c r="C286" s="10"/>
      <c r="D286" s="11" t="str">
        <f>'[1]TCE - ANEXO III - Preencher'!E295</f>
        <v>MAYARA COUTO PIMENTEL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>
        <f>'[1]TCE - ANEXO III - Preencher'!G295</f>
        <v>223405</v>
      </c>
      <c r="G286" s="13" t="str">
        <f>IF('[1]TCE - ANEXO III - Preencher'!H295="","",'[1]TCE - ANEXO III - Preencher'!H295)</f>
        <v>12/2020</v>
      </c>
      <c r="H286" s="14">
        <f>'[1]TCE - ANEXO III - Preencher'!I295</f>
        <v>0</v>
      </c>
      <c r="I286" s="14">
        <f>'[1]TCE - ANEXO III - Preencher'!J295</f>
        <v>313.58</v>
      </c>
      <c r="J286" s="14">
        <f>'[1]TCE - ANEXO III - Preencher'!K295</f>
        <v>0</v>
      </c>
      <c r="K286" s="15">
        <f>'[1]TCE - ANEXO III - Preencher'!L295</f>
        <v>129.83307926800001</v>
      </c>
      <c r="L286" s="15">
        <f>'[1]TCE - ANEXO III - Preencher'!M295</f>
        <v>13.49</v>
      </c>
      <c r="M286" s="15">
        <f t="shared" si="25"/>
        <v>116.34307926800001</v>
      </c>
      <c r="N286" s="15">
        <f>'[1]TCE - ANEXO III - Preencher'!O295</f>
        <v>2.0099999999999998</v>
      </c>
      <c r="O286" s="15">
        <f>'[1]TCE - ANEXO III - Preencher'!P295</f>
        <v>0</v>
      </c>
      <c r="P286" s="16">
        <f t="shared" si="26"/>
        <v>2.0099999999999998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431.93307926799997</v>
      </c>
    </row>
    <row r="287" spans="1:28" x14ac:dyDescent="0.2">
      <c r="A287" s="8">
        <f>IFERROR(VLOOKUP(B287,'[1]DADOS (OCULTAR)'!$P$3:$R$56,3,0),"")</f>
        <v>10583920000800</v>
      </c>
      <c r="B287" s="9" t="str">
        <f>'[1]TCE - ANEXO III - Preencher'!C296</f>
        <v>HOSPITAL MESTRE VITALINO (COVID-19 CAMPANHA)</v>
      </c>
      <c r="C287" s="10"/>
      <c r="D287" s="11" t="str">
        <f>'[1]TCE - ANEXO III - Preencher'!E296</f>
        <v>MAYARA MARLENE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>
        <f>'[1]TCE - ANEXO III - Preencher'!G296</f>
        <v>322205</v>
      </c>
      <c r="G287" s="13" t="str">
        <f>IF('[1]TCE - ANEXO III - Preencher'!H296="","",'[1]TCE - ANEXO III - Preencher'!H296)</f>
        <v>12/2020</v>
      </c>
      <c r="H287" s="14">
        <f>'[1]TCE - ANEXO III - Preencher'!I296</f>
        <v>0</v>
      </c>
      <c r="I287" s="14">
        <f>'[1]TCE - ANEXO III - Preencher'!J296</f>
        <v>237.03</v>
      </c>
      <c r="J287" s="14">
        <f>'[1]TCE - ANEXO III - Preencher'!K296</f>
        <v>0</v>
      </c>
      <c r="K287" s="15">
        <f>'[1]TCE - ANEXO III - Preencher'!L296</f>
        <v>129.83307926800001</v>
      </c>
      <c r="L287" s="15">
        <f>'[1]TCE - ANEXO III - Preencher'!M296</f>
        <v>24.25</v>
      </c>
      <c r="M287" s="15">
        <f t="shared" si="25"/>
        <v>105.58307926800001</v>
      </c>
      <c r="N287" s="15">
        <f>'[1]TCE - ANEXO III - Preencher'!O296</f>
        <v>2.0099999999999998</v>
      </c>
      <c r="O287" s="15">
        <f>'[1]TCE - ANEXO III - Preencher'!P296</f>
        <v>0</v>
      </c>
      <c r="P287" s="16">
        <f t="shared" si="26"/>
        <v>2.0099999999999998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344.62307926799997</v>
      </c>
    </row>
    <row r="288" spans="1:28" x14ac:dyDescent="0.2">
      <c r="A288" s="8">
        <f>IFERROR(VLOOKUP(B288,'[1]DADOS (OCULTAR)'!$P$3:$R$56,3,0),"")</f>
        <v>10583920000800</v>
      </c>
      <c r="B288" s="9" t="str">
        <f>'[1]TCE - ANEXO III - Preencher'!C297</f>
        <v>HOSPITAL MESTRE VITALINO (COVID-19 CAMPANHA)</v>
      </c>
      <c r="C288" s="10"/>
      <c r="D288" s="11" t="str">
        <f>'[1]TCE - ANEXO III - Preencher'!E297</f>
        <v>MELYSSA RODRIGUES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>
        <f>'[1]TCE - ANEXO III - Preencher'!G297</f>
        <v>322205</v>
      </c>
      <c r="G288" s="13" t="str">
        <f>IF('[1]TCE - ANEXO III - Preencher'!H297="","",'[1]TCE - ANEXO III - Preencher'!H297)</f>
        <v>12/2020</v>
      </c>
      <c r="H288" s="14">
        <f>'[1]TCE - ANEXO III - Preencher'!I297</f>
        <v>0</v>
      </c>
      <c r="I288" s="14">
        <f>'[1]TCE - ANEXO III - Preencher'!J297</f>
        <v>196.32</v>
      </c>
      <c r="J288" s="14">
        <f>'[1]TCE - ANEXO III - Preencher'!K297</f>
        <v>0</v>
      </c>
      <c r="K288" s="15">
        <f>'[1]TCE - ANEXO III - Preencher'!L297</f>
        <v>129.83307926800001</v>
      </c>
      <c r="L288" s="15">
        <f>'[1]TCE - ANEXO III - Preencher'!M297</f>
        <v>24.25</v>
      </c>
      <c r="M288" s="15">
        <f t="shared" si="25"/>
        <v>105.58307926800001</v>
      </c>
      <c r="N288" s="15">
        <f>'[1]TCE - ANEXO III - Preencher'!O297</f>
        <v>2.0099999999999998</v>
      </c>
      <c r="O288" s="15">
        <f>'[1]TCE - ANEXO III - Preencher'!P297</f>
        <v>0</v>
      </c>
      <c r="P288" s="16">
        <f t="shared" si="26"/>
        <v>2.0099999999999998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303.91307926799999</v>
      </c>
    </row>
    <row r="289" spans="1:28" x14ac:dyDescent="0.2">
      <c r="A289" s="8">
        <f>IFERROR(VLOOKUP(B289,'[1]DADOS (OCULTAR)'!$P$3:$R$56,3,0),"")</f>
        <v>10583920000800</v>
      </c>
      <c r="B289" s="9" t="str">
        <f>'[1]TCE - ANEXO III - Preencher'!C298</f>
        <v>HOSPITAL MESTRE VITALINO (COVID-19 CAMPANHA)</v>
      </c>
      <c r="C289" s="10"/>
      <c r="D289" s="11" t="str">
        <f>'[1]TCE - ANEXO III - Preencher'!E298</f>
        <v>MIKELAYNE CRISTINA SANTANA SANTOS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>
        <f>'[1]TCE - ANEXO III - Preencher'!G298</f>
        <v>322205</v>
      </c>
      <c r="G289" s="13" t="str">
        <f>IF('[1]TCE - ANEXO III - Preencher'!H298="","",'[1]TCE - ANEXO III - Preencher'!H298)</f>
        <v>12/2020</v>
      </c>
      <c r="H289" s="14">
        <f>'[1]TCE - ANEXO III - Preencher'!I298</f>
        <v>0</v>
      </c>
      <c r="I289" s="14">
        <f>'[1]TCE - ANEXO III - Preencher'!J298</f>
        <v>96.36</v>
      </c>
      <c r="J289" s="14">
        <f>'[1]TCE - ANEXO III - Preencher'!K298</f>
        <v>0</v>
      </c>
      <c r="K289" s="15">
        <f>'[1]TCE - ANEXO III - Preencher'!L298</f>
        <v>129.83307926800001</v>
      </c>
      <c r="L289" s="15">
        <f>'[1]TCE - ANEXO III - Preencher'!M298</f>
        <v>13.74</v>
      </c>
      <c r="M289" s="15">
        <f t="shared" si="25"/>
        <v>116.09307926800001</v>
      </c>
      <c r="N289" s="15">
        <f>'[1]TCE - ANEXO III - Preencher'!O298</f>
        <v>2.0099999999999998</v>
      </c>
      <c r="O289" s="15">
        <f>'[1]TCE - ANEXO III - Preencher'!P298</f>
        <v>0</v>
      </c>
      <c r="P289" s="16">
        <f t="shared" si="26"/>
        <v>2.0099999999999998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214.463079268</v>
      </c>
    </row>
    <row r="290" spans="1:28" x14ac:dyDescent="0.2">
      <c r="A290" s="8">
        <f>IFERROR(VLOOKUP(B290,'[1]DADOS (OCULTAR)'!$P$3:$R$56,3,0),"")</f>
        <v>10583920000800</v>
      </c>
      <c r="B290" s="9" t="str">
        <f>'[1]TCE - ANEXO III - Preencher'!C299</f>
        <v>HOSPITAL MESTRE VITALINO (COVID-19 CAMPANHA)</v>
      </c>
      <c r="C290" s="10"/>
      <c r="D290" s="11" t="str">
        <f>'[1]TCE - ANEXO III - Preencher'!E299</f>
        <v>MILCA SILICIA MORAIS PESSOA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>
        <f>'[1]TCE - ANEXO III - Preencher'!G299</f>
        <v>223505</v>
      </c>
      <c r="G290" s="13" t="str">
        <f>IF('[1]TCE - ANEXO III - Preencher'!H299="","",'[1]TCE - ANEXO III - Preencher'!H299)</f>
        <v>12/2020</v>
      </c>
      <c r="H290" s="14">
        <f>'[1]TCE - ANEXO III - Preencher'!I299</f>
        <v>0</v>
      </c>
      <c r="I290" s="14">
        <f>'[1]TCE - ANEXO III - Preencher'!J299</f>
        <v>570.17999999999995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1.68</v>
      </c>
      <c r="O290" s="15">
        <f>'[1]TCE - ANEXO III - Preencher'!P299</f>
        <v>0</v>
      </c>
      <c r="P290" s="16">
        <f t="shared" si="26"/>
        <v>1.68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571.8599999999999</v>
      </c>
    </row>
    <row r="291" spans="1:28" x14ac:dyDescent="0.2">
      <c r="A291" s="8">
        <f>IFERROR(VLOOKUP(B291,'[1]DADOS (OCULTAR)'!$P$3:$R$56,3,0),"")</f>
        <v>10583920000800</v>
      </c>
      <c r="B291" s="9" t="str">
        <f>'[1]TCE - ANEXO III - Preencher'!C300</f>
        <v>HOSPITAL MESTRE VITALINO (COVID-19 CAMPANHA)</v>
      </c>
      <c r="C291" s="10"/>
      <c r="D291" s="11" t="str">
        <f>'[1]TCE - ANEXO III - Preencher'!E300</f>
        <v>MILKA EMANUELY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>
        <f>'[1]TCE - ANEXO III - Preencher'!G300</f>
        <v>223505</v>
      </c>
      <c r="G291" s="13" t="str">
        <f>IF('[1]TCE - ANEXO III - Preencher'!H300="","",'[1]TCE - ANEXO III - Preencher'!H300)</f>
        <v>12/2020</v>
      </c>
      <c r="H291" s="14">
        <f>'[1]TCE - ANEXO III - Preencher'!I300</f>
        <v>0</v>
      </c>
      <c r="I291" s="14">
        <f>'[1]TCE - ANEXO III - Preencher'!J300</f>
        <v>330.56</v>
      </c>
      <c r="J291" s="14">
        <f>'[1]TCE - ANEXO III - Preencher'!K300</f>
        <v>0</v>
      </c>
      <c r="K291" s="15">
        <f>'[1]TCE - ANEXO III - Preencher'!L300</f>
        <v>129.83307926800001</v>
      </c>
      <c r="L291" s="15">
        <f>'[1]TCE - ANEXO III - Preencher'!M300</f>
        <v>2.66</v>
      </c>
      <c r="M291" s="15">
        <f t="shared" si="25"/>
        <v>127.17307926800001</v>
      </c>
      <c r="N291" s="15">
        <f>'[1]TCE - ANEXO III - Preencher'!O300</f>
        <v>1.68</v>
      </c>
      <c r="O291" s="15">
        <f>'[1]TCE - ANEXO III - Preencher'!P300</f>
        <v>0</v>
      </c>
      <c r="P291" s="16">
        <f t="shared" si="26"/>
        <v>1.68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459.41307926799999</v>
      </c>
    </row>
    <row r="292" spans="1:28" x14ac:dyDescent="0.2">
      <c r="A292" s="8">
        <f>IFERROR(VLOOKUP(B292,'[1]DADOS (OCULTAR)'!$P$3:$R$56,3,0),"")</f>
        <v>10583920000800</v>
      </c>
      <c r="B292" s="9" t="str">
        <f>'[1]TCE - ANEXO III - Preencher'!C301</f>
        <v>HOSPITAL MESTRE VITALINO (COVID-19 CAMPANHA)</v>
      </c>
      <c r="C292" s="10"/>
      <c r="D292" s="11" t="str">
        <f>'[1]TCE - ANEXO III - Preencher'!E301</f>
        <v>MILLANDRA IRIS DA SILVA BEZERRA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>
        <f>'[1]TCE - ANEXO III - Preencher'!G301</f>
        <v>322205</v>
      </c>
      <c r="G292" s="13" t="str">
        <f>IF('[1]TCE - ANEXO III - Preencher'!H301="","",'[1]TCE - ANEXO III - Preencher'!H301)</f>
        <v>12/2020</v>
      </c>
      <c r="H292" s="14">
        <f>'[1]TCE - ANEXO III - Preencher'!I301</f>
        <v>0</v>
      </c>
      <c r="I292" s="14">
        <f>'[1]TCE - ANEXO III - Preencher'!J301</f>
        <v>219.31</v>
      </c>
      <c r="J292" s="14">
        <f>'[1]TCE - ANEXO III - Preencher'!K301</f>
        <v>0</v>
      </c>
      <c r="K292" s="15">
        <f>'[1]TCE - ANEXO III - Preencher'!L301</f>
        <v>129.83307926800001</v>
      </c>
      <c r="L292" s="15">
        <f>'[1]TCE - ANEXO III - Preencher'!M301</f>
        <v>24.25</v>
      </c>
      <c r="M292" s="15">
        <f t="shared" si="25"/>
        <v>105.58307926800001</v>
      </c>
      <c r="N292" s="15">
        <f>'[1]TCE - ANEXO III - Preencher'!O301</f>
        <v>2.0099999999999998</v>
      </c>
      <c r="O292" s="15">
        <f>'[1]TCE - ANEXO III - Preencher'!P301</f>
        <v>0</v>
      </c>
      <c r="P292" s="16">
        <f t="shared" si="26"/>
        <v>2.0099999999999998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326.903079268</v>
      </c>
    </row>
    <row r="293" spans="1:28" x14ac:dyDescent="0.2">
      <c r="A293" s="8">
        <f>IFERROR(VLOOKUP(B293,'[1]DADOS (OCULTAR)'!$P$3:$R$56,3,0),"")</f>
        <v>10583920000800</v>
      </c>
      <c r="B293" s="9" t="str">
        <f>'[1]TCE - ANEXO III - Preencher'!C302</f>
        <v>HOSPITAL MESTRE VITALINO (COVID-19 CAMPANHA)</v>
      </c>
      <c r="C293" s="10"/>
      <c r="D293" s="11" t="str">
        <f>'[1]TCE - ANEXO III - Preencher'!E302</f>
        <v>MILTON JOSE DA SILVA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>
        <f>'[1]TCE - ANEXO III - Preencher'!G302</f>
        <v>517410</v>
      </c>
      <c r="G293" s="13" t="str">
        <f>IF('[1]TCE - ANEXO III - Preencher'!H302="","",'[1]TCE - ANEXO III - Preencher'!H302)</f>
        <v>12/2020</v>
      </c>
      <c r="H293" s="14">
        <f>'[1]TCE - ANEXO III - Preencher'!I302</f>
        <v>0</v>
      </c>
      <c r="I293" s="14">
        <f>'[1]TCE - ANEXO III - Preencher'!J302</f>
        <v>181.5</v>
      </c>
      <c r="J293" s="14">
        <f>'[1]TCE - ANEXO III - Preencher'!K302</f>
        <v>0</v>
      </c>
      <c r="K293" s="15">
        <f>'[1]TCE - ANEXO III - Preencher'!L302</f>
        <v>129.83307926800001</v>
      </c>
      <c r="L293" s="15">
        <f>'[1]TCE - ANEXO III - Preencher'!M302</f>
        <v>20.95</v>
      </c>
      <c r="M293" s="15">
        <f t="shared" si="25"/>
        <v>108.883079268</v>
      </c>
      <c r="N293" s="15">
        <f>'[1]TCE - ANEXO III - Preencher'!O302</f>
        <v>2.0099999999999998</v>
      </c>
      <c r="O293" s="15">
        <f>'[1]TCE - ANEXO III - Preencher'!P302</f>
        <v>0</v>
      </c>
      <c r="P293" s="16">
        <f t="shared" si="26"/>
        <v>2.0099999999999998</v>
      </c>
      <c r="Q293" s="15">
        <f>'[1]TCE - ANEXO III - Preencher'!R302</f>
        <v>211.2</v>
      </c>
      <c r="R293" s="15">
        <f>'[1]TCE - ANEXO III - Preencher'!S302</f>
        <v>62.85</v>
      </c>
      <c r="S293" s="16">
        <f t="shared" si="27"/>
        <v>148.35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440.74307926799997</v>
      </c>
    </row>
    <row r="294" spans="1:28" x14ac:dyDescent="0.2">
      <c r="A294" s="8">
        <f>IFERROR(VLOOKUP(B294,'[1]DADOS (OCULTAR)'!$P$3:$R$56,3,0),"")</f>
        <v>10583920000800</v>
      </c>
      <c r="B294" s="9" t="str">
        <f>'[1]TCE - ANEXO III - Preencher'!C303</f>
        <v>HOSPITAL MESTRE VITALINO (COVID-19 CAMPANHA)</v>
      </c>
      <c r="C294" s="10"/>
      <c r="D294" s="11" t="str">
        <f>'[1]TCE - ANEXO III - Preencher'!E303</f>
        <v>MIRELLE VILAR DE QUEIROSZ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>
        <f>'[1]TCE - ANEXO III - Preencher'!G303</f>
        <v>223605</v>
      </c>
      <c r="G294" s="13" t="str">
        <f>IF('[1]TCE - ANEXO III - Preencher'!H303="","",'[1]TCE - ANEXO III - Preencher'!H303)</f>
        <v>12/2020</v>
      </c>
      <c r="H294" s="14">
        <f>'[1]TCE - ANEXO III - Preencher'!I303</f>
        <v>0</v>
      </c>
      <c r="I294" s="14">
        <f>'[1]TCE - ANEXO III - Preencher'!J303</f>
        <v>113.66</v>
      </c>
      <c r="J294" s="14">
        <f>'[1]TCE - ANEXO III - Preencher'!K303</f>
        <v>0</v>
      </c>
      <c r="K294" s="15">
        <f>'[1]TCE - ANEXO III - Preencher'!L303</f>
        <v>129.83307926800001</v>
      </c>
      <c r="L294" s="15">
        <f>'[1]TCE - ANEXO III - Preencher'!M303</f>
        <v>1.1599999999999999</v>
      </c>
      <c r="M294" s="15">
        <f t="shared" si="25"/>
        <v>128.67307926800001</v>
      </c>
      <c r="N294" s="15">
        <f>'[1]TCE - ANEXO III - Preencher'!O303</f>
        <v>1.68</v>
      </c>
      <c r="O294" s="15">
        <f>'[1]TCE - ANEXO III - Preencher'!P303</f>
        <v>0</v>
      </c>
      <c r="P294" s="16">
        <f t="shared" si="26"/>
        <v>1.68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244.01307926800001</v>
      </c>
    </row>
    <row r="295" spans="1:28" x14ac:dyDescent="0.2">
      <c r="A295" s="8">
        <f>IFERROR(VLOOKUP(B295,'[1]DADOS (OCULTAR)'!$P$3:$R$56,3,0),"")</f>
        <v>10583920000800</v>
      </c>
      <c r="B295" s="9" t="str">
        <f>'[1]TCE - ANEXO III - Preencher'!C304</f>
        <v>HOSPITAL MESTRE VITALINO (COVID-19 CAMPANHA)</v>
      </c>
      <c r="C295" s="10"/>
      <c r="D295" s="11" t="str">
        <f>'[1]TCE - ANEXO III - Preencher'!E304</f>
        <v>MOISES AMARO GOMES DE LIMA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>
        <f>'[1]TCE - ANEXO III - Preencher'!G304</f>
        <v>517410</v>
      </c>
      <c r="G295" s="13" t="str">
        <f>IF('[1]TCE - ANEXO III - Preencher'!H304="","",'[1]TCE - ANEXO III - Preencher'!H304)</f>
        <v>12/2020</v>
      </c>
      <c r="H295" s="14">
        <f>'[1]TCE - ANEXO III - Preencher'!I304</f>
        <v>0</v>
      </c>
      <c r="I295" s="14">
        <f>'[1]TCE - ANEXO III - Preencher'!J304</f>
        <v>94.87</v>
      </c>
      <c r="J295" s="14">
        <f>'[1]TCE - ANEXO III - Preencher'!K304</f>
        <v>0</v>
      </c>
      <c r="K295" s="15">
        <f>'[1]TCE - ANEXO III - Preencher'!L304</f>
        <v>129.83307926800001</v>
      </c>
      <c r="L295" s="15">
        <f>'[1]TCE - ANEXO III - Preencher'!M304</f>
        <v>13.96</v>
      </c>
      <c r="M295" s="15">
        <f t="shared" si="25"/>
        <v>115.873079268</v>
      </c>
      <c r="N295" s="15">
        <f>'[1]TCE - ANEXO III - Preencher'!O304</f>
        <v>2.0099999999999998</v>
      </c>
      <c r="O295" s="15">
        <f>'[1]TCE - ANEXO III - Preencher'!P304</f>
        <v>0</v>
      </c>
      <c r="P295" s="16">
        <f t="shared" si="26"/>
        <v>2.0099999999999998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212.75307926799999</v>
      </c>
    </row>
    <row r="296" spans="1:28" x14ac:dyDescent="0.2">
      <c r="A296" s="8">
        <f>IFERROR(VLOOKUP(B296,'[1]DADOS (OCULTAR)'!$P$3:$R$56,3,0),"")</f>
        <v>10583920000800</v>
      </c>
      <c r="B296" s="9" t="str">
        <f>'[1]TCE - ANEXO III - Preencher'!C305</f>
        <v>HOSPITAL MESTRE VITALINO (COVID-19 CAMPANHA)</v>
      </c>
      <c r="C296" s="10"/>
      <c r="D296" s="11" t="str">
        <f>'[1]TCE - ANEXO III - Preencher'!E305</f>
        <v>MONICA BARBOSA DE MELO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>
        <f>'[1]TCE - ANEXO III - Preencher'!G305</f>
        <v>322205</v>
      </c>
      <c r="G296" s="13" t="str">
        <f>IF('[1]TCE - ANEXO III - Preencher'!H305="","",'[1]TCE - ANEXO III - Preencher'!H305)</f>
        <v>12/2020</v>
      </c>
      <c r="H296" s="14">
        <f>'[1]TCE - ANEXO III - Preencher'!I305</f>
        <v>0</v>
      </c>
      <c r="I296" s="14">
        <f>'[1]TCE - ANEXO III - Preencher'!J305</f>
        <v>184.73</v>
      </c>
      <c r="J296" s="14">
        <f>'[1]TCE - ANEXO III - Preencher'!K305</f>
        <v>0</v>
      </c>
      <c r="K296" s="15">
        <f>'[1]TCE - ANEXO III - Preencher'!L305</f>
        <v>129.83307926800001</v>
      </c>
      <c r="L296" s="15">
        <f>'[1]TCE - ANEXO III - Preencher'!M305</f>
        <v>24.25</v>
      </c>
      <c r="M296" s="15">
        <f t="shared" si="25"/>
        <v>105.58307926800001</v>
      </c>
      <c r="N296" s="15">
        <f>'[1]TCE - ANEXO III - Preencher'!O305</f>
        <v>2.0099999999999998</v>
      </c>
      <c r="O296" s="15">
        <f>'[1]TCE - ANEXO III - Preencher'!P305</f>
        <v>0</v>
      </c>
      <c r="P296" s="16">
        <f t="shared" si="26"/>
        <v>2.0099999999999998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292.32307926800001</v>
      </c>
    </row>
    <row r="297" spans="1:28" x14ac:dyDescent="0.2">
      <c r="A297" s="8">
        <f>IFERROR(VLOOKUP(B297,'[1]DADOS (OCULTAR)'!$P$3:$R$56,3,0),"")</f>
        <v>10583920000800</v>
      </c>
      <c r="B297" s="9" t="str">
        <f>'[1]TCE - ANEXO III - Preencher'!C306</f>
        <v>HOSPITAL MESTRE VITALINO (COVID-19 CAMPANHA)</v>
      </c>
      <c r="C297" s="10"/>
      <c r="D297" s="11" t="str">
        <f>'[1]TCE - ANEXO III - Preencher'!E306</f>
        <v>MONICA RUFINO ALVES MATIAS</v>
      </c>
      <c r="E297" s="9" t="str">
        <f>IF('[1]TCE - ANEXO III - Preencher'!F306="4 - Assistência Odontológica","2 - Outros Profissionais da Saúde",'[1]TCE - ANEXO III - Preencher'!F306)</f>
        <v>1 - Médico</v>
      </c>
      <c r="F297" s="12">
        <f>'[1]TCE - ANEXO III - Preencher'!G306</f>
        <v>225150</v>
      </c>
      <c r="G297" s="13" t="str">
        <f>IF('[1]TCE - ANEXO III - Preencher'!H306="","",'[1]TCE - ANEXO III - Preencher'!H306)</f>
        <v>12/2020</v>
      </c>
      <c r="H297" s="14">
        <f>'[1]TCE - ANEXO III - Preencher'!I306</f>
        <v>0</v>
      </c>
      <c r="I297" s="14">
        <f>'[1]TCE - ANEXO III - Preencher'!J306</f>
        <v>1273.96</v>
      </c>
      <c r="J297" s="14">
        <f>'[1]TCE - ANEXO III - Preencher'!K306</f>
        <v>0</v>
      </c>
      <c r="K297" s="15">
        <f>'[1]TCE - ANEXO III - Preencher'!L306</f>
        <v>129.83307926800001</v>
      </c>
      <c r="L297" s="15">
        <f>'[1]TCE - ANEXO III - Preencher'!M306</f>
        <v>2.75</v>
      </c>
      <c r="M297" s="15">
        <f t="shared" si="25"/>
        <v>127.08307926800001</v>
      </c>
      <c r="N297" s="15">
        <f>'[1]TCE - ANEXO III - Preencher'!O306</f>
        <v>6.15</v>
      </c>
      <c r="O297" s="15">
        <f>'[1]TCE - ANEXO III - Preencher'!P306</f>
        <v>1.23</v>
      </c>
      <c r="P297" s="16">
        <f t="shared" si="26"/>
        <v>4.92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1405.963079268</v>
      </c>
    </row>
    <row r="298" spans="1:28" x14ac:dyDescent="0.2">
      <c r="A298" s="8">
        <f>IFERROR(VLOOKUP(B298,'[1]DADOS (OCULTAR)'!$P$3:$R$56,3,0),"")</f>
        <v>10583920000800</v>
      </c>
      <c r="B298" s="9" t="str">
        <f>'[1]TCE - ANEXO III - Preencher'!C307</f>
        <v>HOSPITAL MESTRE VITALINO (COVID-19 CAMPANHA)</v>
      </c>
      <c r="C298" s="10"/>
      <c r="D298" s="11" t="str">
        <f>'[1]TCE - ANEXO III - Preencher'!E307</f>
        <v>MONIQUE COSTA DOS SANTOS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>
        <f>'[1]TCE - ANEXO III - Preencher'!G307</f>
        <v>223710</v>
      </c>
      <c r="G298" s="13" t="str">
        <f>IF('[1]TCE - ANEXO III - Preencher'!H307="","",'[1]TCE - ANEXO III - Preencher'!H307)</f>
        <v>12/2020</v>
      </c>
      <c r="H298" s="14">
        <f>'[1]TCE - ANEXO III - Preencher'!I307</f>
        <v>0</v>
      </c>
      <c r="I298" s="14">
        <f>'[1]TCE - ANEXO III - Preencher'!J307</f>
        <v>285.77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2.0099999999999998</v>
      </c>
      <c r="O298" s="15">
        <f>'[1]TCE - ANEXO III - Preencher'!P307</f>
        <v>0</v>
      </c>
      <c r="P298" s="16">
        <f t="shared" si="26"/>
        <v>2.0099999999999998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287.77999999999997</v>
      </c>
    </row>
    <row r="299" spans="1:28" x14ac:dyDescent="0.2">
      <c r="A299" s="8">
        <f>IFERROR(VLOOKUP(B299,'[1]DADOS (OCULTAR)'!$P$3:$R$56,3,0),"")</f>
        <v>10583920000800</v>
      </c>
      <c r="B299" s="9" t="str">
        <f>'[1]TCE - ANEXO III - Preencher'!C308</f>
        <v>HOSPITAL MESTRE VITALINO (COVID-19 CAMPANHA)</v>
      </c>
      <c r="C299" s="10"/>
      <c r="D299" s="11" t="str">
        <f>'[1]TCE - ANEXO III - Preencher'!E308</f>
        <v>NATALIA CATALINY DA SILVA SANTOS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>
        <f>'[1]TCE - ANEXO III - Preencher'!G308</f>
        <v>251605</v>
      </c>
      <c r="G299" s="13" t="str">
        <f>IF('[1]TCE - ANEXO III - Preencher'!H308="","",'[1]TCE - ANEXO III - Preencher'!H308)</f>
        <v>12/2020</v>
      </c>
      <c r="H299" s="14">
        <f>'[1]TCE - ANEXO III - Preencher'!I308</f>
        <v>0</v>
      </c>
      <c r="I299" s="14">
        <f>'[1]TCE - ANEXO III - Preencher'!J308</f>
        <v>242.45</v>
      </c>
      <c r="J299" s="14">
        <f>'[1]TCE - ANEXO III - Preencher'!K308</f>
        <v>0</v>
      </c>
      <c r="K299" s="15">
        <f>'[1]TCE - ANEXO III - Preencher'!L308</f>
        <v>129.83307926800001</v>
      </c>
      <c r="L299" s="15">
        <f>'[1]TCE - ANEXO III - Preencher'!M308</f>
        <v>37.82</v>
      </c>
      <c r="M299" s="15">
        <f t="shared" si="25"/>
        <v>92.013079268000013</v>
      </c>
      <c r="N299" s="15">
        <f>'[1]TCE - ANEXO III - Preencher'!O308</f>
        <v>2.0099999999999998</v>
      </c>
      <c r="O299" s="15">
        <f>'[1]TCE - ANEXO III - Preencher'!P308</f>
        <v>0</v>
      </c>
      <c r="P299" s="16">
        <f t="shared" si="26"/>
        <v>2.0099999999999998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336.47307926799999</v>
      </c>
    </row>
    <row r="300" spans="1:28" x14ac:dyDescent="0.2">
      <c r="A300" s="8">
        <f>IFERROR(VLOOKUP(B300,'[1]DADOS (OCULTAR)'!$P$3:$R$56,3,0),"")</f>
        <v>10583920000800</v>
      </c>
      <c r="B300" s="9" t="str">
        <f>'[1]TCE - ANEXO III - Preencher'!C309</f>
        <v>HOSPITAL MESTRE VITALINO (COVID-19 CAMPANHA)</v>
      </c>
      <c r="C300" s="10"/>
      <c r="D300" s="11" t="str">
        <f>'[1]TCE - ANEXO III - Preencher'!E309</f>
        <v>NATALIA LUANA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>
        <f>'[1]TCE - ANEXO III - Preencher'!G309</f>
        <v>322205</v>
      </c>
      <c r="G300" s="13" t="str">
        <f>IF('[1]TCE - ANEXO III - Preencher'!H309="","",'[1]TCE - ANEXO III - Preencher'!H309)</f>
        <v>12/2020</v>
      </c>
      <c r="H300" s="14">
        <f>'[1]TCE - ANEXO III - Preencher'!I309</f>
        <v>0</v>
      </c>
      <c r="I300" s="14">
        <f>'[1]TCE - ANEXO III - Preencher'!J309</f>
        <v>165.23</v>
      </c>
      <c r="J300" s="14">
        <f>'[1]TCE - ANEXO III - Preencher'!K309</f>
        <v>0</v>
      </c>
      <c r="K300" s="15">
        <f>'[1]TCE - ANEXO III - Preencher'!L309</f>
        <v>129.83307926800001</v>
      </c>
      <c r="L300" s="15">
        <f>'[1]TCE - ANEXO III - Preencher'!M309</f>
        <v>24.25</v>
      </c>
      <c r="M300" s="15">
        <f t="shared" si="25"/>
        <v>105.58307926800001</v>
      </c>
      <c r="N300" s="15">
        <f>'[1]TCE - ANEXO III - Preencher'!O309</f>
        <v>2.0099999999999998</v>
      </c>
      <c r="O300" s="15">
        <f>'[1]TCE - ANEXO III - Preencher'!P309</f>
        <v>0</v>
      </c>
      <c r="P300" s="16">
        <f t="shared" si="26"/>
        <v>2.0099999999999998</v>
      </c>
      <c r="Q300" s="15">
        <f>'[1]TCE - ANEXO III - Preencher'!R309</f>
        <v>211.2</v>
      </c>
      <c r="R300" s="15">
        <f>'[1]TCE - ANEXO III - Preencher'!S309</f>
        <v>72.739999999999995</v>
      </c>
      <c r="S300" s="16">
        <f t="shared" si="27"/>
        <v>138.45999999999998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411.28307926799999</v>
      </c>
    </row>
    <row r="301" spans="1:28" x14ac:dyDescent="0.2">
      <c r="A301" s="8">
        <f>IFERROR(VLOOKUP(B301,'[1]DADOS (OCULTAR)'!$P$3:$R$56,3,0),"")</f>
        <v>10583920000800</v>
      </c>
      <c r="B301" s="9" t="str">
        <f>'[1]TCE - ANEXO III - Preencher'!C310</f>
        <v>HOSPITAL MESTRE VITALINO (COVID-19 CAMPANHA)</v>
      </c>
      <c r="C301" s="10"/>
      <c r="D301" s="11" t="str">
        <f>'[1]TCE - ANEXO III - Preencher'!E310</f>
        <v>NATHALIA BEATRIZ DE ANDRADE OLIVEIRA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>
        <f>'[1]TCE - ANEXO III - Preencher'!G310</f>
        <v>513430</v>
      </c>
      <c r="G301" s="13" t="str">
        <f>IF('[1]TCE - ANEXO III - Preencher'!H310="","",'[1]TCE - ANEXO III - Preencher'!H310)</f>
        <v>12/2020</v>
      </c>
      <c r="H301" s="14">
        <f>'[1]TCE - ANEXO III - Preencher'!I310</f>
        <v>0</v>
      </c>
      <c r="I301" s="14">
        <f>'[1]TCE - ANEXO III - Preencher'!J310</f>
        <v>148.43</v>
      </c>
      <c r="J301" s="14">
        <f>'[1]TCE - ANEXO III - Preencher'!K310</f>
        <v>0</v>
      </c>
      <c r="K301" s="15">
        <f>'[1]TCE - ANEXO III - Preencher'!L310</f>
        <v>129.83307926800001</v>
      </c>
      <c r="L301" s="15">
        <f>'[1]TCE - ANEXO III - Preencher'!M310</f>
        <v>20.95</v>
      </c>
      <c r="M301" s="15">
        <f t="shared" si="25"/>
        <v>108.883079268</v>
      </c>
      <c r="N301" s="15">
        <f>'[1]TCE - ANEXO III - Preencher'!O310</f>
        <v>2.0099999999999998</v>
      </c>
      <c r="O301" s="15">
        <f>'[1]TCE - ANEXO III - Preencher'!P310</f>
        <v>0</v>
      </c>
      <c r="P301" s="16">
        <f t="shared" si="26"/>
        <v>2.0099999999999998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64</v>
      </c>
      <c r="U301" s="15">
        <f>'[1]TCE - ANEXO III - Preencher'!V310</f>
        <v>0</v>
      </c>
      <c r="V301" s="16">
        <f t="shared" si="28"/>
        <v>64</v>
      </c>
      <c r="W301" s="17" t="str">
        <f>IF('[1]TCE - ANEXO III - Preencher'!X310="","",'[1]TCE - ANEXO III - Preencher'!X310)</f>
        <v>AUX. CRECHE I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323.32307926800001</v>
      </c>
    </row>
    <row r="302" spans="1:28" x14ac:dyDescent="0.2">
      <c r="A302" s="8">
        <f>IFERROR(VLOOKUP(B302,'[1]DADOS (OCULTAR)'!$P$3:$R$56,3,0),"")</f>
        <v>10583920000800</v>
      </c>
      <c r="B302" s="9" t="str">
        <f>'[1]TCE - ANEXO III - Preencher'!C311</f>
        <v>HOSPITAL MESTRE VITALINO (COVID-19 CAMPANHA)</v>
      </c>
      <c r="C302" s="10"/>
      <c r="D302" s="11" t="str">
        <f>'[1]TCE - ANEXO III - Preencher'!E311</f>
        <v>NATHALIA MARTINS DA COSTA E SILVA</v>
      </c>
      <c r="E302" s="9" t="str">
        <f>IF('[1]TCE - ANEXO III - Preencher'!F311="4 - Assistência Odontológica","2 - Outros Profissionais da Saúde",'[1]TCE - ANEXO III - Preencher'!F311)</f>
        <v>1 - Médico</v>
      </c>
      <c r="F302" s="12">
        <f>'[1]TCE - ANEXO III - Preencher'!G311</f>
        <v>225150</v>
      </c>
      <c r="G302" s="13" t="str">
        <f>IF('[1]TCE - ANEXO III - Preencher'!H311="","",'[1]TCE - ANEXO III - Preencher'!H311)</f>
        <v>12/2020</v>
      </c>
      <c r="H302" s="14">
        <f>'[1]TCE - ANEXO III - Preencher'!I311</f>
        <v>0</v>
      </c>
      <c r="I302" s="14">
        <f>'[1]TCE - ANEXO III - Preencher'!J311</f>
        <v>217.22</v>
      </c>
      <c r="J302" s="14">
        <f>'[1]TCE - ANEXO III - Preencher'!K311</f>
        <v>0</v>
      </c>
      <c r="K302" s="15">
        <f>'[1]TCE - ANEXO III - Preencher'!L311</f>
        <v>129.83307926800001</v>
      </c>
      <c r="L302" s="15">
        <f>'[1]TCE - ANEXO III - Preencher'!M311</f>
        <v>0.37</v>
      </c>
      <c r="M302" s="15">
        <f t="shared" si="25"/>
        <v>129.463079268</v>
      </c>
      <c r="N302" s="15">
        <f>'[1]TCE - ANEXO III - Preencher'!O311</f>
        <v>6.15</v>
      </c>
      <c r="O302" s="15">
        <f>'[1]TCE - ANEXO III - Preencher'!P311</f>
        <v>1.23</v>
      </c>
      <c r="P302" s="16">
        <f t="shared" si="26"/>
        <v>4.92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351.60307926800004</v>
      </c>
    </row>
    <row r="303" spans="1:28" x14ac:dyDescent="0.2">
      <c r="A303" s="8">
        <f>IFERROR(VLOOKUP(B303,'[1]DADOS (OCULTAR)'!$P$3:$R$56,3,0),"")</f>
        <v>10583920000800</v>
      </c>
      <c r="B303" s="9" t="str">
        <f>'[1]TCE - ANEXO III - Preencher'!C312</f>
        <v>HOSPITAL MESTRE VITALINO (COVID-19 CAMPANHA)</v>
      </c>
      <c r="C303" s="10"/>
      <c r="D303" s="11" t="str">
        <f>'[1]TCE - ANEXO III - Preencher'!E312</f>
        <v>NIKAELLY CORDEIRO CABRAL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>
        <f>'[1]TCE - ANEXO III - Preencher'!G312</f>
        <v>223710</v>
      </c>
      <c r="G303" s="13" t="str">
        <f>IF('[1]TCE - ANEXO III - Preencher'!H312="","",'[1]TCE - ANEXO III - Preencher'!H312)</f>
        <v>12/2020</v>
      </c>
      <c r="H303" s="14">
        <f>'[1]TCE - ANEXO III - Preencher'!I312</f>
        <v>0</v>
      </c>
      <c r="I303" s="14">
        <f>'[1]TCE - ANEXO III - Preencher'!J312</f>
        <v>348.23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2.0099999999999998</v>
      </c>
      <c r="O303" s="15">
        <f>'[1]TCE - ANEXO III - Preencher'!P312</f>
        <v>0</v>
      </c>
      <c r="P303" s="16">
        <f t="shared" si="26"/>
        <v>2.0099999999999998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350.24</v>
      </c>
    </row>
    <row r="304" spans="1:28" x14ac:dyDescent="0.2">
      <c r="A304" s="8">
        <f>IFERROR(VLOOKUP(B304,'[1]DADOS (OCULTAR)'!$P$3:$R$56,3,0),"")</f>
        <v>10583920000800</v>
      </c>
      <c r="B304" s="9" t="str">
        <f>'[1]TCE - ANEXO III - Preencher'!C313</f>
        <v>HOSPITAL MESTRE VITALINO (COVID-19 CAMPANHA)</v>
      </c>
      <c r="C304" s="10"/>
      <c r="D304" s="11" t="str">
        <f>'[1]TCE - ANEXO III - Preencher'!E313</f>
        <v>PATRICIA BEZERRA DA COSTA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>
        <f>'[1]TCE - ANEXO III - Preencher'!G313</f>
        <v>131210</v>
      </c>
      <c r="G304" s="13" t="str">
        <f>IF('[1]TCE - ANEXO III - Preencher'!H313="","",'[1]TCE - ANEXO III - Preencher'!H313)</f>
        <v>12/2020</v>
      </c>
      <c r="H304" s="14">
        <f>'[1]TCE - ANEXO III - Preencher'!I313</f>
        <v>0</v>
      </c>
      <c r="I304" s="14">
        <f>'[1]TCE - ANEXO III - Preencher'!J313</f>
        <v>301.55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301.55</v>
      </c>
    </row>
    <row r="305" spans="1:28" x14ac:dyDescent="0.2">
      <c r="A305" s="8">
        <f>IFERROR(VLOOKUP(B305,'[1]DADOS (OCULTAR)'!$P$3:$R$56,3,0),"")</f>
        <v>10583920000800</v>
      </c>
      <c r="B305" s="9" t="str">
        <f>'[1]TCE - ANEXO III - Preencher'!C314</f>
        <v>HOSPITAL MESTRE VITALINO (COVID-19 CAMPANHA)</v>
      </c>
      <c r="C305" s="10"/>
      <c r="D305" s="11" t="str">
        <f>'[1]TCE - ANEXO III - Preencher'!E314</f>
        <v>PAULA FERNANDA BEZERRA LIMA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>
        <f>'[1]TCE - ANEXO III - Preencher'!G314</f>
        <v>223605</v>
      </c>
      <c r="G305" s="13" t="str">
        <f>IF('[1]TCE - ANEXO III - Preencher'!H314="","",'[1]TCE - ANEXO III - Preencher'!H314)</f>
        <v>12/2020</v>
      </c>
      <c r="H305" s="14">
        <f>'[1]TCE - ANEXO III - Preencher'!I314</f>
        <v>0</v>
      </c>
      <c r="I305" s="14">
        <f>'[1]TCE - ANEXO III - Preencher'!J314</f>
        <v>302.86</v>
      </c>
      <c r="J305" s="14">
        <f>'[1]TCE - ANEXO III - Preencher'!K314</f>
        <v>0</v>
      </c>
      <c r="K305" s="15">
        <f>'[1]TCE - ANEXO III - Preencher'!L314</f>
        <v>129.83307926800001</v>
      </c>
      <c r="L305" s="15">
        <f>'[1]TCE - ANEXO III - Preencher'!M314</f>
        <v>2.3199999999999998</v>
      </c>
      <c r="M305" s="15">
        <f t="shared" si="25"/>
        <v>127.51307926800001</v>
      </c>
      <c r="N305" s="15">
        <f>'[1]TCE - ANEXO III - Preencher'!O314</f>
        <v>1.68</v>
      </c>
      <c r="O305" s="15">
        <f>'[1]TCE - ANEXO III - Preencher'!P314</f>
        <v>0</v>
      </c>
      <c r="P305" s="16">
        <f t="shared" si="26"/>
        <v>1.68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432.05307926800003</v>
      </c>
    </row>
    <row r="306" spans="1:28" x14ac:dyDescent="0.2">
      <c r="A306" s="8">
        <f>IFERROR(VLOOKUP(B306,'[1]DADOS (OCULTAR)'!$P$3:$R$56,3,0),"")</f>
        <v>10583920000800</v>
      </c>
      <c r="B306" s="9" t="str">
        <f>'[1]TCE - ANEXO III - Preencher'!C315</f>
        <v>HOSPITAL MESTRE VITALINO (COVID-19 CAMPANHA)</v>
      </c>
      <c r="C306" s="10"/>
      <c r="D306" s="11" t="str">
        <f>'[1]TCE - ANEXO III - Preencher'!E315</f>
        <v>PAULO BENICIO DA SILVA CAVALCANTI FILHO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>
        <f>'[1]TCE - ANEXO III - Preencher'!G315</f>
        <v>322205</v>
      </c>
      <c r="G306" s="13" t="str">
        <f>IF('[1]TCE - ANEXO III - Preencher'!H315="","",'[1]TCE - ANEXO III - Preencher'!H315)</f>
        <v>12/2020</v>
      </c>
      <c r="H306" s="14">
        <f>'[1]TCE - ANEXO III - Preencher'!I315</f>
        <v>0</v>
      </c>
      <c r="I306" s="14">
        <f>'[1]TCE - ANEXO III - Preencher'!J315</f>
        <v>251.65</v>
      </c>
      <c r="J306" s="14">
        <f>'[1]TCE - ANEXO III - Preencher'!K315</f>
        <v>0</v>
      </c>
      <c r="K306" s="15">
        <f>'[1]TCE - ANEXO III - Preencher'!L315</f>
        <v>129.83307926800001</v>
      </c>
      <c r="L306" s="15">
        <f>'[1]TCE - ANEXO III - Preencher'!M315</f>
        <v>24.25</v>
      </c>
      <c r="M306" s="15">
        <f t="shared" si="25"/>
        <v>105.58307926800001</v>
      </c>
      <c r="N306" s="15">
        <f>'[1]TCE - ANEXO III - Preencher'!O315</f>
        <v>2.0099999999999998</v>
      </c>
      <c r="O306" s="15">
        <f>'[1]TCE - ANEXO III - Preencher'!P315</f>
        <v>0</v>
      </c>
      <c r="P306" s="16">
        <f t="shared" si="26"/>
        <v>2.0099999999999998</v>
      </c>
      <c r="Q306" s="15">
        <f>'[1]TCE - ANEXO III - Preencher'!R315</f>
        <v>105.6</v>
      </c>
      <c r="R306" s="15">
        <f>'[1]TCE - ANEXO III - Preencher'!S315</f>
        <v>72.739999999999995</v>
      </c>
      <c r="S306" s="16">
        <f t="shared" si="27"/>
        <v>32.86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392.10307926799999</v>
      </c>
    </row>
    <row r="307" spans="1:28" x14ac:dyDescent="0.2">
      <c r="A307" s="8">
        <f>IFERROR(VLOOKUP(B307,'[1]DADOS (OCULTAR)'!$P$3:$R$56,3,0),"")</f>
        <v>10583920000800</v>
      </c>
      <c r="B307" s="9" t="str">
        <f>'[1]TCE - ANEXO III - Preencher'!C316</f>
        <v>HOSPITAL MESTRE VITALINO (COVID-19 CAMPANHA)</v>
      </c>
      <c r="C307" s="10"/>
      <c r="D307" s="11" t="str">
        <f>'[1]TCE - ANEXO III - Preencher'!E316</f>
        <v>PAULO EDUARDO DINIZ BARBOSA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>
        <f>'[1]TCE - ANEXO III - Preencher'!G316</f>
        <v>410105</v>
      </c>
      <c r="G307" s="13" t="str">
        <f>IF('[1]TCE - ANEXO III - Preencher'!H316="","",'[1]TCE - ANEXO III - Preencher'!H316)</f>
        <v>12/2020</v>
      </c>
      <c r="H307" s="14">
        <f>'[1]TCE - ANEXO III - Preencher'!I316</f>
        <v>0</v>
      </c>
      <c r="I307" s="14">
        <f>'[1]TCE - ANEXO III - Preencher'!J316</f>
        <v>826.67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826.67</v>
      </c>
    </row>
    <row r="308" spans="1:28" x14ac:dyDescent="0.2">
      <c r="A308" s="8">
        <f>IFERROR(VLOOKUP(B308,'[1]DADOS (OCULTAR)'!$P$3:$R$56,3,0),"")</f>
        <v>10583920000800</v>
      </c>
      <c r="B308" s="9" t="str">
        <f>'[1]TCE - ANEXO III - Preencher'!C317</f>
        <v>HOSPITAL MESTRE VITALINO (COVID-19 CAMPANHA)</v>
      </c>
      <c r="C308" s="10"/>
      <c r="D308" s="11" t="str">
        <f>'[1]TCE - ANEXO III - Preencher'!E317</f>
        <v>PAULO HENRIQUE DE LIMA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>
        <f>'[1]TCE - ANEXO III - Preencher'!G317</f>
        <v>514320</v>
      </c>
      <c r="G308" s="13" t="str">
        <f>IF('[1]TCE - ANEXO III - Preencher'!H317="","",'[1]TCE - ANEXO III - Preencher'!H317)</f>
        <v>12/2020</v>
      </c>
      <c r="H308" s="14">
        <f>'[1]TCE - ANEXO III - Preencher'!I317</f>
        <v>0</v>
      </c>
      <c r="I308" s="14">
        <f>'[1]TCE - ANEXO III - Preencher'!J317</f>
        <v>144.22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2.0099999999999998</v>
      </c>
      <c r="O308" s="15">
        <f>'[1]TCE - ANEXO III - Preencher'!P317</f>
        <v>0</v>
      </c>
      <c r="P308" s="16">
        <f t="shared" si="26"/>
        <v>2.0099999999999998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146.22999999999999</v>
      </c>
    </row>
    <row r="309" spans="1:28" x14ac:dyDescent="0.2">
      <c r="A309" s="8">
        <f>IFERROR(VLOOKUP(B309,'[1]DADOS (OCULTAR)'!$P$3:$R$56,3,0),"")</f>
        <v>10583920000800</v>
      </c>
      <c r="B309" s="9" t="str">
        <f>'[1]TCE - ANEXO III - Preencher'!C318</f>
        <v>HOSPITAL MESTRE VITALINO (COVID-19 CAMPANHA)</v>
      </c>
      <c r="C309" s="10"/>
      <c r="D309" s="11" t="str">
        <f>'[1]TCE - ANEXO III - Preencher'!E318</f>
        <v>PEDRO HENRIQUE DE ALMEIDA BARBOSA</v>
      </c>
      <c r="E309" s="9" t="str">
        <f>IF('[1]TCE - ANEXO III - Preencher'!F318="4 - Assistência Odontológica","2 - Outros Profissionais da Saúde",'[1]TCE - ANEXO III - Preencher'!F318)</f>
        <v>1 - Médico</v>
      </c>
      <c r="F309" s="12">
        <f>'[1]TCE - ANEXO III - Preencher'!G318</f>
        <v>225150</v>
      </c>
      <c r="G309" s="13" t="str">
        <f>IF('[1]TCE - ANEXO III - Preencher'!H318="","",'[1]TCE - ANEXO III - Preencher'!H318)</f>
        <v>12/2020</v>
      </c>
      <c r="H309" s="14">
        <f>'[1]TCE - ANEXO III - Preencher'!I318</f>
        <v>0</v>
      </c>
      <c r="I309" s="14">
        <f>'[1]TCE - ANEXO III - Preencher'!J318</f>
        <v>225.65</v>
      </c>
      <c r="J309" s="14">
        <f>'[1]TCE - ANEXO III - Preencher'!K318</f>
        <v>0</v>
      </c>
      <c r="K309" s="15">
        <f>'[1]TCE - ANEXO III - Preencher'!L318</f>
        <v>129.83307926800001</v>
      </c>
      <c r="L309" s="15">
        <f>'[1]TCE - ANEXO III - Preencher'!M318</f>
        <v>0.46</v>
      </c>
      <c r="M309" s="15">
        <f t="shared" si="25"/>
        <v>129.373079268</v>
      </c>
      <c r="N309" s="15">
        <f>'[1]TCE - ANEXO III - Preencher'!O318</f>
        <v>6.15</v>
      </c>
      <c r="O309" s="15">
        <f>'[1]TCE - ANEXO III - Preencher'!P318</f>
        <v>1.23</v>
      </c>
      <c r="P309" s="16">
        <f t="shared" si="26"/>
        <v>4.92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359.94307926800002</v>
      </c>
    </row>
    <row r="310" spans="1:28" x14ac:dyDescent="0.2">
      <c r="A310" s="8">
        <f>IFERROR(VLOOKUP(B310,'[1]DADOS (OCULTAR)'!$P$3:$R$56,3,0),"")</f>
        <v>10583920000800</v>
      </c>
      <c r="B310" s="9" t="str">
        <f>'[1]TCE - ANEXO III - Preencher'!C319</f>
        <v>HOSPITAL MESTRE VITALINO (COVID-19 CAMPANHA)</v>
      </c>
      <c r="C310" s="10"/>
      <c r="D310" s="11" t="str">
        <f>'[1]TCE - ANEXO III - Preencher'!E319</f>
        <v>PEDRO LIMA DE OLIVEIRA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>
        <f>'[1]TCE - ANEXO III - Preencher'!G319</f>
        <v>324115</v>
      </c>
      <c r="G310" s="13" t="str">
        <f>IF('[1]TCE - ANEXO III - Preencher'!H319="","",'[1]TCE - ANEXO III - Preencher'!H319)</f>
        <v>12/2020</v>
      </c>
      <c r="H310" s="14">
        <f>'[1]TCE - ANEXO III - Preencher'!I319</f>
        <v>0</v>
      </c>
      <c r="I310" s="14">
        <f>'[1]TCE - ANEXO III - Preencher'!J319</f>
        <v>326.87</v>
      </c>
      <c r="J310" s="14">
        <f>'[1]TCE - ANEXO III - Preencher'!K319</f>
        <v>0</v>
      </c>
      <c r="K310" s="15">
        <f>'[1]TCE - ANEXO III - Preencher'!L319</f>
        <v>129.83307926800001</v>
      </c>
      <c r="L310" s="15">
        <f>'[1]TCE - ANEXO III - Preencher'!M319</f>
        <v>2.0299999999999998</v>
      </c>
      <c r="M310" s="15">
        <f t="shared" si="25"/>
        <v>127.803079268</v>
      </c>
      <c r="N310" s="15">
        <f>'[1]TCE - ANEXO III - Preencher'!O319</f>
        <v>10</v>
      </c>
      <c r="O310" s="15">
        <f>'[1]TCE - ANEXO III - Preencher'!P319</f>
        <v>0</v>
      </c>
      <c r="P310" s="16">
        <f t="shared" si="26"/>
        <v>10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464.67307926800004</v>
      </c>
    </row>
    <row r="311" spans="1:28" x14ac:dyDescent="0.2">
      <c r="A311" s="8">
        <f>IFERROR(VLOOKUP(B311,'[1]DADOS (OCULTAR)'!$P$3:$R$56,3,0),"")</f>
        <v>10583920000800</v>
      </c>
      <c r="B311" s="9" t="str">
        <f>'[1]TCE - ANEXO III - Preencher'!C320</f>
        <v>HOSPITAL MESTRE VITALINO (COVID-19 CAMPANHA)</v>
      </c>
      <c r="C311" s="10"/>
      <c r="D311" s="11" t="str">
        <f>'[1]TCE - ANEXO III - Preencher'!E320</f>
        <v>PRISCILA CLECIA BEZERRA DA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>
        <f>'[1]TCE - ANEXO III - Preencher'!G320</f>
        <v>322205</v>
      </c>
      <c r="G311" s="13" t="str">
        <f>IF('[1]TCE - ANEXO III - Preencher'!H320="","",'[1]TCE - ANEXO III - Preencher'!H320)</f>
        <v>12/2020</v>
      </c>
      <c r="H311" s="14">
        <f>'[1]TCE - ANEXO III - Preencher'!I320</f>
        <v>0</v>
      </c>
      <c r="I311" s="14">
        <f>'[1]TCE - ANEXO III - Preencher'!J320</f>
        <v>176.7</v>
      </c>
      <c r="J311" s="14">
        <f>'[1]TCE - ANEXO III - Preencher'!K320</f>
        <v>0</v>
      </c>
      <c r="K311" s="15">
        <f>'[1]TCE - ANEXO III - Preencher'!L320</f>
        <v>129.83307926800001</v>
      </c>
      <c r="L311" s="15">
        <f>'[1]TCE - ANEXO III - Preencher'!M320</f>
        <v>24.25</v>
      </c>
      <c r="M311" s="15">
        <f t="shared" si="25"/>
        <v>105.58307926800001</v>
      </c>
      <c r="N311" s="15">
        <f>'[1]TCE - ANEXO III - Preencher'!O320</f>
        <v>2.0099999999999998</v>
      </c>
      <c r="O311" s="15">
        <f>'[1]TCE - ANEXO III - Preencher'!P320</f>
        <v>0</v>
      </c>
      <c r="P311" s="16">
        <f t="shared" si="26"/>
        <v>2.0099999999999998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284.29307926799999</v>
      </c>
    </row>
    <row r="312" spans="1:28" x14ac:dyDescent="0.2">
      <c r="A312" s="8">
        <f>IFERROR(VLOOKUP(B312,'[1]DADOS (OCULTAR)'!$P$3:$R$56,3,0),"")</f>
        <v>10583920000800</v>
      </c>
      <c r="B312" s="9" t="str">
        <f>'[1]TCE - ANEXO III - Preencher'!C321</f>
        <v>HOSPITAL MESTRE VITALINO (COVID-19 CAMPANHA)</v>
      </c>
      <c r="C312" s="10"/>
      <c r="D312" s="11" t="str">
        <f>'[1]TCE - ANEXO III - Preencher'!E321</f>
        <v>RAFAEL ALVES DE MELO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>
        <f>'[1]TCE - ANEXO III - Preencher'!G321</f>
        <v>223405</v>
      </c>
      <c r="G312" s="13" t="str">
        <f>IF('[1]TCE - ANEXO III - Preencher'!H321="","",'[1]TCE - ANEXO III - Preencher'!H321)</f>
        <v>12/2020</v>
      </c>
      <c r="H312" s="14">
        <f>'[1]TCE - ANEXO III - Preencher'!I321</f>
        <v>0</v>
      </c>
      <c r="I312" s="14">
        <f>'[1]TCE - ANEXO III - Preencher'!J321</f>
        <v>339.63</v>
      </c>
      <c r="J312" s="14">
        <f>'[1]TCE - ANEXO III - Preencher'!K321</f>
        <v>0</v>
      </c>
      <c r="K312" s="15">
        <f>'[1]TCE - ANEXO III - Preencher'!L321</f>
        <v>129.83307926800001</v>
      </c>
      <c r="L312" s="15">
        <f>'[1]TCE - ANEXO III - Preencher'!M321</f>
        <v>16.05</v>
      </c>
      <c r="M312" s="15">
        <f t="shared" si="25"/>
        <v>113.78307926800001</v>
      </c>
      <c r="N312" s="15">
        <f>'[1]TCE - ANEXO III - Preencher'!O321</f>
        <v>2.0099999999999998</v>
      </c>
      <c r="O312" s="15">
        <f>'[1]TCE - ANEXO III - Preencher'!P321</f>
        <v>0</v>
      </c>
      <c r="P312" s="16">
        <f t="shared" si="26"/>
        <v>2.0099999999999998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455.42307926799998</v>
      </c>
    </row>
    <row r="313" spans="1:28" x14ac:dyDescent="0.2">
      <c r="A313" s="8">
        <f>IFERROR(VLOOKUP(B313,'[1]DADOS (OCULTAR)'!$P$3:$R$56,3,0),"")</f>
        <v>10583920000800</v>
      </c>
      <c r="B313" s="9" t="str">
        <f>'[1]TCE - ANEXO III - Preencher'!C322</f>
        <v>HOSPITAL MESTRE VITALINO (COVID-19 CAMPANHA)</v>
      </c>
      <c r="C313" s="10"/>
      <c r="D313" s="11" t="str">
        <f>'[1]TCE - ANEXO III - Preencher'!E322</f>
        <v>RAFAEL FELIPE GONCALVES BATISTA</v>
      </c>
      <c r="E313" s="9" t="str">
        <f>IF('[1]TCE - ANEXO III - Preencher'!F322="4 - Assistência Odontológica","2 - Outros Profissionais da Saúde",'[1]TCE - ANEXO III - Preencher'!F322)</f>
        <v>1 - Médico</v>
      </c>
      <c r="F313" s="12">
        <f>'[1]TCE - ANEXO III - Preencher'!G322</f>
        <v>225150</v>
      </c>
      <c r="G313" s="13" t="str">
        <f>IF('[1]TCE - ANEXO III - Preencher'!H322="","",'[1]TCE - ANEXO III - Preencher'!H322)</f>
        <v>12/2020</v>
      </c>
      <c r="H313" s="14">
        <f>'[1]TCE - ANEXO III - Preencher'!I322</f>
        <v>0</v>
      </c>
      <c r="I313" s="14">
        <f>'[1]TCE - ANEXO III - Preencher'!J322</f>
        <v>1146.54</v>
      </c>
      <c r="J313" s="14">
        <f>'[1]TCE - ANEXO III - Preencher'!K322</f>
        <v>0</v>
      </c>
      <c r="K313" s="15">
        <f>'[1]TCE - ANEXO III - Preencher'!L322</f>
        <v>129.83307926800001</v>
      </c>
      <c r="L313" s="15">
        <f>'[1]TCE - ANEXO III - Preencher'!M322</f>
        <v>2.75</v>
      </c>
      <c r="M313" s="15">
        <f t="shared" si="25"/>
        <v>127.08307926800001</v>
      </c>
      <c r="N313" s="15">
        <f>'[1]TCE - ANEXO III - Preencher'!O322</f>
        <v>6.15</v>
      </c>
      <c r="O313" s="15">
        <f>'[1]TCE - ANEXO III - Preencher'!P322</f>
        <v>1.23</v>
      </c>
      <c r="P313" s="16">
        <f t="shared" si="26"/>
        <v>4.92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1278.5430792679999</v>
      </c>
    </row>
    <row r="314" spans="1:28" x14ac:dyDescent="0.2">
      <c r="A314" s="8">
        <f>IFERROR(VLOOKUP(B314,'[1]DADOS (OCULTAR)'!$P$3:$R$56,3,0),"")</f>
        <v>10583920000800</v>
      </c>
      <c r="B314" s="9" t="str">
        <f>'[1]TCE - ANEXO III - Preencher'!C323</f>
        <v>HOSPITAL MESTRE VITALINO (COVID-19 CAMPANHA)</v>
      </c>
      <c r="C314" s="10"/>
      <c r="D314" s="11" t="str">
        <f>'[1]TCE - ANEXO III - Preencher'!E323</f>
        <v>RAFAEL KEPLER DOMINGOS SANTOS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>
        <f>'[1]TCE - ANEXO III - Preencher'!G323</f>
        <v>322205</v>
      </c>
      <c r="G314" s="13" t="str">
        <f>IF('[1]TCE - ANEXO III - Preencher'!H323="","",'[1]TCE - ANEXO III - Preencher'!H323)</f>
        <v>12/2020</v>
      </c>
      <c r="H314" s="14">
        <f>'[1]TCE - ANEXO III - Preencher'!I323</f>
        <v>0</v>
      </c>
      <c r="I314" s="14">
        <f>'[1]TCE - ANEXO III - Preencher'!J323</f>
        <v>232.73</v>
      </c>
      <c r="J314" s="14">
        <f>'[1]TCE - ANEXO III - Preencher'!K323</f>
        <v>0</v>
      </c>
      <c r="K314" s="15">
        <f>'[1]TCE - ANEXO III - Preencher'!L323</f>
        <v>129.83307926800001</v>
      </c>
      <c r="L314" s="15">
        <f>'[1]TCE - ANEXO III - Preencher'!M323</f>
        <v>24.25</v>
      </c>
      <c r="M314" s="15">
        <f t="shared" si="25"/>
        <v>105.58307926800001</v>
      </c>
      <c r="N314" s="15">
        <f>'[1]TCE - ANEXO III - Preencher'!O323</f>
        <v>2.0099999999999998</v>
      </c>
      <c r="O314" s="15">
        <f>'[1]TCE - ANEXO III - Preencher'!P323</f>
        <v>0</v>
      </c>
      <c r="P314" s="16">
        <f t="shared" si="26"/>
        <v>2.0099999999999998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340.32307926800001</v>
      </c>
    </row>
    <row r="315" spans="1:28" x14ac:dyDescent="0.2">
      <c r="A315" s="8">
        <f>IFERROR(VLOOKUP(B315,'[1]DADOS (OCULTAR)'!$P$3:$R$56,3,0),"")</f>
        <v>10583920000800</v>
      </c>
      <c r="B315" s="9" t="str">
        <f>'[1]TCE - ANEXO III - Preencher'!C324</f>
        <v>HOSPITAL MESTRE VITALINO (COVID-19 CAMPANHA)</v>
      </c>
      <c r="C315" s="10"/>
      <c r="D315" s="11" t="str">
        <f>'[1]TCE - ANEXO III - Preencher'!E324</f>
        <v>RAFAELA MICHELE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>
        <f>'[1]TCE - ANEXO III - Preencher'!G324</f>
        <v>223710</v>
      </c>
      <c r="G315" s="13" t="str">
        <f>IF('[1]TCE - ANEXO III - Preencher'!H324="","",'[1]TCE - ANEXO III - Preencher'!H324)</f>
        <v>12/2020</v>
      </c>
      <c r="H315" s="14">
        <f>'[1]TCE - ANEXO III - Preencher'!I324</f>
        <v>0</v>
      </c>
      <c r="I315" s="14">
        <f>'[1]TCE - ANEXO III - Preencher'!J324</f>
        <v>339.8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2.0099999999999998</v>
      </c>
      <c r="O315" s="15">
        <f>'[1]TCE - ANEXO III - Preencher'!P324</f>
        <v>0</v>
      </c>
      <c r="P315" s="16">
        <f t="shared" si="26"/>
        <v>2.0099999999999998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341.81</v>
      </c>
    </row>
    <row r="316" spans="1:28" x14ac:dyDescent="0.2">
      <c r="A316" s="8">
        <f>IFERROR(VLOOKUP(B316,'[1]DADOS (OCULTAR)'!$P$3:$R$56,3,0),"")</f>
        <v>10583920000800</v>
      </c>
      <c r="B316" s="9" t="str">
        <f>'[1]TCE - ANEXO III - Preencher'!C325</f>
        <v>HOSPITAL MESTRE VITALINO (COVID-19 CAMPANHA)</v>
      </c>
      <c r="C316" s="10"/>
      <c r="D316" s="11" t="str">
        <f>'[1]TCE - ANEXO III - Preencher'!E325</f>
        <v>RAIZA RAIANE SILVA RIBEIRO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>
        <f>'[1]TCE - ANEXO III - Preencher'!G325</f>
        <v>223505</v>
      </c>
      <c r="G316" s="13" t="str">
        <f>IF('[1]TCE - ANEXO III - Preencher'!H325="","",'[1]TCE - ANEXO III - Preencher'!H325)</f>
        <v>12/2020</v>
      </c>
      <c r="H316" s="14">
        <f>'[1]TCE - ANEXO III - Preencher'!I325</f>
        <v>0</v>
      </c>
      <c r="I316" s="14">
        <f>'[1]TCE - ANEXO III - Preencher'!J325</f>
        <v>188.76</v>
      </c>
      <c r="J316" s="14">
        <f>'[1]TCE - ANEXO III - Preencher'!K325</f>
        <v>0</v>
      </c>
      <c r="K316" s="15">
        <f>'[1]TCE - ANEXO III - Preencher'!L325</f>
        <v>129.83307926800001</v>
      </c>
      <c r="L316" s="15">
        <f>'[1]TCE - ANEXO III - Preencher'!M325</f>
        <v>2.0299999999999998</v>
      </c>
      <c r="M316" s="15">
        <f t="shared" si="25"/>
        <v>127.803079268</v>
      </c>
      <c r="N316" s="15">
        <f>'[1]TCE - ANEXO III - Preencher'!O325</f>
        <v>1.68</v>
      </c>
      <c r="O316" s="15">
        <f>'[1]TCE - ANEXO III - Preencher'!P325</f>
        <v>0</v>
      </c>
      <c r="P316" s="16">
        <f t="shared" si="26"/>
        <v>1.68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318.24307926800003</v>
      </c>
    </row>
    <row r="317" spans="1:28" x14ac:dyDescent="0.2">
      <c r="A317" s="8">
        <f>IFERROR(VLOOKUP(B317,'[1]DADOS (OCULTAR)'!$P$3:$R$56,3,0),"")</f>
        <v>10583920000800</v>
      </c>
      <c r="B317" s="9" t="str">
        <f>'[1]TCE - ANEXO III - Preencher'!C326</f>
        <v>HOSPITAL MESTRE VITALINO (COVID-19 CAMPANHA)</v>
      </c>
      <c r="C317" s="10"/>
      <c r="D317" s="11" t="str">
        <f>'[1]TCE - ANEXO III - Preencher'!E326</f>
        <v>RAPHAEL BARBOSA SARDOU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>
        <f>'[1]TCE - ANEXO III - Preencher'!G326</f>
        <v>223405</v>
      </c>
      <c r="G317" s="13" t="str">
        <f>IF('[1]TCE - ANEXO III - Preencher'!H326="","",'[1]TCE - ANEXO III - Preencher'!H326)</f>
        <v>12/2020</v>
      </c>
      <c r="H317" s="14">
        <f>'[1]TCE - ANEXO III - Preencher'!I326</f>
        <v>0</v>
      </c>
      <c r="I317" s="14">
        <f>'[1]TCE - ANEXO III - Preencher'!J326</f>
        <v>414.1</v>
      </c>
      <c r="J317" s="14">
        <f>'[1]TCE - ANEXO III - Preencher'!K326</f>
        <v>0</v>
      </c>
      <c r="K317" s="15">
        <f>'[1]TCE - ANEXO III - Preencher'!L326</f>
        <v>129.83307926800001</v>
      </c>
      <c r="L317" s="15">
        <f>'[1]TCE - ANEXO III - Preencher'!M326</f>
        <v>16.05</v>
      </c>
      <c r="M317" s="15">
        <f t="shared" si="25"/>
        <v>113.78307926800001</v>
      </c>
      <c r="N317" s="15">
        <f>'[1]TCE - ANEXO III - Preencher'!O326</f>
        <v>2.0099999999999998</v>
      </c>
      <c r="O317" s="15">
        <f>'[1]TCE - ANEXO III - Preencher'!P326</f>
        <v>0</v>
      </c>
      <c r="P317" s="16">
        <f t="shared" si="26"/>
        <v>2.0099999999999998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529.89307926800006</v>
      </c>
    </row>
    <row r="318" spans="1:28" x14ac:dyDescent="0.2">
      <c r="A318" s="8">
        <f>IFERROR(VLOOKUP(B318,'[1]DADOS (OCULTAR)'!$P$3:$R$56,3,0),"")</f>
        <v>10583920000800</v>
      </c>
      <c r="B318" s="9" t="str">
        <f>'[1]TCE - ANEXO III - Preencher'!C327</f>
        <v>HOSPITAL MESTRE VITALINO (COVID-19 CAMPANHA)</v>
      </c>
      <c r="C318" s="10"/>
      <c r="D318" s="11" t="str">
        <f>'[1]TCE - ANEXO III - Preencher'!E327</f>
        <v>RAQUEL DA SILVA ARAUJO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>
        <f>'[1]TCE - ANEXO III - Preencher'!G327</f>
        <v>514320</v>
      </c>
      <c r="G318" s="13" t="str">
        <f>IF('[1]TCE - ANEXO III - Preencher'!H327="","",'[1]TCE - ANEXO III - Preencher'!H327)</f>
        <v>12/2020</v>
      </c>
      <c r="H318" s="14">
        <f>'[1]TCE - ANEXO III - Preencher'!I327</f>
        <v>0</v>
      </c>
      <c r="I318" s="14">
        <f>'[1]TCE - ANEXO III - Preencher'!J327</f>
        <v>162.66</v>
      </c>
      <c r="J318" s="14">
        <f>'[1]TCE - ANEXO III - Preencher'!K327</f>
        <v>0</v>
      </c>
      <c r="K318" s="15">
        <f>'[1]TCE - ANEXO III - Preencher'!L327</f>
        <v>129.83307926800001</v>
      </c>
      <c r="L318" s="15">
        <f>'[1]TCE - ANEXO III - Preencher'!M327</f>
        <v>20.95</v>
      </c>
      <c r="M318" s="15">
        <f t="shared" si="25"/>
        <v>108.883079268</v>
      </c>
      <c r="N318" s="15">
        <f>'[1]TCE - ANEXO III - Preencher'!O327</f>
        <v>2.0099999999999998</v>
      </c>
      <c r="O318" s="15">
        <f>'[1]TCE - ANEXO III - Preencher'!P327</f>
        <v>0</v>
      </c>
      <c r="P318" s="16">
        <f t="shared" si="26"/>
        <v>2.0099999999999998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64</v>
      </c>
      <c r="U318" s="15">
        <f>'[1]TCE - ANEXO III - Preencher'!V327</f>
        <v>0</v>
      </c>
      <c r="V318" s="16">
        <f t="shared" si="28"/>
        <v>64</v>
      </c>
      <c r="W318" s="17" t="str">
        <f>IF('[1]TCE - ANEXO III - Preencher'!X327="","",'[1]TCE - ANEXO III - Preencher'!X327)</f>
        <v>AUX. CRECHE I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337.55307926799998</v>
      </c>
    </row>
    <row r="319" spans="1:28" x14ac:dyDescent="0.2">
      <c r="A319" s="8">
        <f>IFERROR(VLOOKUP(B319,'[1]DADOS (OCULTAR)'!$P$3:$R$56,3,0),"")</f>
        <v>10583920000800</v>
      </c>
      <c r="B319" s="9" t="str">
        <f>'[1]TCE - ANEXO III - Preencher'!C328</f>
        <v>HOSPITAL MESTRE VITALINO (COVID-19 CAMPANHA)</v>
      </c>
      <c r="C319" s="10"/>
      <c r="D319" s="11" t="str">
        <f>'[1]TCE - ANEXO III - Preencher'!E328</f>
        <v>RAQUEL HOSANA DUDA DE SOUSA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>
        <f>'[1]TCE - ANEXO III - Preencher'!G328</f>
        <v>322205</v>
      </c>
      <c r="G319" s="13" t="str">
        <f>IF('[1]TCE - ANEXO III - Preencher'!H328="","",'[1]TCE - ANEXO III - Preencher'!H328)</f>
        <v>12/2020</v>
      </c>
      <c r="H319" s="14">
        <f>'[1]TCE - ANEXO III - Preencher'!I328</f>
        <v>0</v>
      </c>
      <c r="I319" s="14">
        <f>'[1]TCE - ANEXO III - Preencher'!J328</f>
        <v>196.33</v>
      </c>
      <c r="J319" s="14">
        <f>'[1]TCE - ANEXO III - Preencher'!K328</f>
        <v>0</v>
      </c>
      <c r="K319" s="15">
        <f>'[1]TCE - ANEXO III - Preencher'!L328</f>
        <v>129.83307926800001</v>
      </c>
      <c r="L319" s="15">
        <f>'[1]TCE - ANEXO III - Preencher'!M328</f>
        <v>24.25</v>
      </c>
      <c r="M319" s="15">
        <f t="shared" si="25"/>
        <v>105.58307926800001</v>
      </c>
      <c r="N319" s="15">
        <f>'[1]TCE - ANEXO III - Preencher'!O328</f>
        <v>2.0099999999999998</v>
      </c>
      <c r="O319" s="15">
        <f>'[1]TCE - ANEXO III - Preencher'!P328</f>
        <v>0</v>
      </c>
      <c r="P319" s="16">
        <f t="shared" si="26"/>
        <v>2.0099999999999998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303.92307926800004</v>
      </c>
    </row>
    <row r="320" spans="1:28" x14ac:dyDescent="0.2">
      <c r="A320" s="8">
        <f>IFERROR(VLOOKUP(B320,'[1]DADOS (OCULTAR)'!$P$3:$R$56,3,0),"")</f>
        <v>10583920000800</v>
      </c>
      <c r="B320" s="9" t="str">
        <f>'[1]TCE - ANEXO III - Preencher'!C329</f>
        <v>HOSPITAL MESTRE VITALINO (COVID-19 CAMPANHA)</v>
      </c>
      <c r="C320" s="10"/>
      <c r="D320" s="11" t="str">
        <f>'[1]TCE - ANEXO III - Preencher'!E329</f>
        <v>RAYANNE DA SILVA XAVIER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>
        <f>'[1]TCE - ANEXO III - Preencher'!G329</f>
        <v>322205</v>
      </c>
      <c r="G320" s="13" t="str">
        <f>IF('[1]TCE - ANEXO III - Preencher'!H329="","",'[1]TCE - ANEXO III - Preencher'!H329)</f>
        <v>12/2020</v>
      </c>
      <c r="H320" s="14">
        <f>'[1]TCE - ANEXO III - Preencher'!I329</f>
        <v>0</v>
      </c>
      <c r="I320" s="14">
        <f>'[1]TCE - ANEXO III - Preencher'!J329</f>
        <v>216.29</v>
      </c>
      <c r="J320" s="14">
        <f>'[1]TCE - ANEXO III - Preencher'!K329</f>
        <v>0</v>
      </c>
      <c r="K320" s="15">
        <f>'[1]TCE - ANEXO III - Preencher'!L329</f>
        <v>129.83307926800001</v>
      </c>
      <c r="L320" s="15">
        <f>'[1]TCE - ANEXO III - Preencher'!M329</f>
        <v>24.25</v>
      </c>
      <c r="M320" s="15">
        <f t="shared" si="25"/>
        <v>105.58307926800001</v>
      </c>
      <c r="N320" s="15">
        <f>'[1]TCE - ANEXO III - Preencher'!O329</f>
        <v>2.0099999999999998</v>
      </c>
      <c r="O320" s="15">
        <f>'[1]TCE - ANEXO III - Preencher'!P329</f>
        <v>0</v>
      </c>
      <c r="P320" s="16">
        <f t="shared" si="26"/>
        <v>2.0099999999999998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323.88307926799996</v>
      </c>
    </row>
    <row r="321" spans="1:28" x14ac:dyDescent="0.2">
      <c r="A321" s="8">
        <f>IFERROR(VLOOKUP(B321,'[1]DADOS (OCULTAR)'!$P$3:$R$56,3,0),"")</f>
        <v>10583920000800</v>
      </c>
      <c r="B321" s="9" t="str">
        <f>'[1]TCE - ANEXO III - Preencher'!C330</f>
        <v>HOSPITAL MESTRE VITALINO (COVID-19 CAMPANHA)</v>
      </c>
      <c r="C321" s="10"/>
      <c r="D321" s="11" t="str">
        <f>'[1]TCE - ANEXO III - Preencher'!E330</f>
        <v>RAYANNE MARIA DE CARVALHO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>
        <f>'[1]TCE - ANEXO III - Preencher'!G330</f>
        <v>521130</v>
      </c>
      <c r="G321" s="13" t="str">
        <f>IF('[1]TCE - ANEXO III - Preencher'!H330="","",'[1]TCE - ANEXO III - Preencher'!H330)</f>
        <v>12/2020</v>
      </c>
      <c r="H321" s="14">
        <f>'[1]TCE - ANEXO III - Preencher'!I330</f>
        <v>0</v>
      </c>
      <c r="I321" s="14">
        <f>'[1]TCE - ANEXO III - Preencher'!J330</f>
        <v>161.36000000000001</v>
      </c>
      <c r="J321" s="14">
        <f>'[1]TCE - ANEXO III - Preencher'!K330</f>
        <v>0</v>
      </c>
      <c r="K321" s="15">
        <f>'[1]TCE - ANEXO III - Preencher'!L330</f>
        <v>129.83307926800001</v>
      </c>
      <c r="L321" s="15">
        <f>'[1]TCE - ANEXO III - Preencher'!M330</f>
        <v>20.95</v>
      </c>
      <c r="M321" s="15">
        <f t="shared" si="25"/>
        <v>108.883079268</v>
      </c>
      <c r="N321" s="15">
        <f>'[1]TCE - ANEXO III - Preencher'!O330</f>
        <v>2.0099999999999998</v>
      </c>
      <c r="O321" s="15">
        <f>'[1]TCE - ANEXO III - Preencher'!P330</f>
        <v>0</v>
      </c>
      <c r="P321" s="16">
        <f t="shared" si="26"/>
        <v>2.0099999999999998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272.25307926800002</v>
      </c>
    </row>
    <row r="322" spans="1:28" x14ac:dyDescent="0.2">
      <c r="A322" s="8">
        <f>IFERROR(VLOOKUP(B322,'[1]DADOS (OCULTAR)'!$P$3:$R$56,3,0),"")</f>
        <v>10583920000800</v>
      </c>
      <c r="B322" s="9" t="str">
        <f>'[1]TCE - ANEXO III - Preencher'!C331</f>
        <v>HOSPITAL MESTRE VITALINO (COVID-19 CAMPANHA)</v>
      </c>
      <c r="C322" s="10"/>
      <c r="D322" s="11" t="str">
        <f>'[1]TCE - ANEXO III - Preencher'!E331</f>
        <v>REGINALDO CARLOS BEZERRA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>
        <f>'[1]TCE - ANEXO III - Preencher'!G331</f>
        <v>515110</v>
      </c>
      <c r="G322" s="13" t="str">
        <f>IF('[1]TCE - ANEXO III - Preencher'!H331="","",'[1]TCE - ANEXO III - Preencher'!H331)</f>
        <v>12/2020</v>
      </c>
      <c r="H322" s="14">
        <f>'[1]TCE - ANEXO III - Preencher'!I331</f>
        <v>0</v>
      </c>
      <c r="I322" s="14">
        <f>'[1]TCE - ANEXO III - Preencher'!J331</f>
        <v>168.61</v>
      </c>
      <c r="J322" s="14">
        <f>'[1]TCE - ANEXO III - Preencher'!K331</f>
        <v>0</v>
      </c>
      <c r="K322" s="15">
        <f>'[1]TCE - ANEXO III - Preencher'!L331</f>
        <v>129.83307926800001</v>
      </c>
      <c r="L322" s="15">
        <f>'[1]TCE - ANEXO III - Preencher'!M331</f>
        <v>20.95</v>
      </c>
      <c r="M322" s="15">
        <f t="shared" si="25"/>
        <v>108.883079268</v>
      </c>
      <c r="N322" s="15">
        <f>'[1]TCE - ANEXO III - Preencher'!O331</f>
        <v>2.0099999999999998</v>
      </c>
      <c r="O322" s="15">
        <f>'[1]TCE - ANEXO III - Preencher'!P331</f>
        <v>0</v>
      </c>
      <c r="P322" s="16">
        <f t="shared" si="26"/>
        <v>2.0099999999999998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279.50307926800002</v>
      </c>
    </row>
    <row r="323" spans="1:28" x14ac:dyDescent="0.2">
      <c r="A323" s="8">
        <f>IFERROR(VLOOKUP(B323,'[1]DADOS (OCULTAR)'!$P$3:$R$56,3,0),"")</f>
        <v>10583920000800</v>
      </c>
      <c r="B323" s="9" t="str">
        <f>'[1]TCE - ANEXO III - Preencher'!C332</f>
        <v>HOSPITAL MESTRE VITALINO (COVID-19 CAMPANHA)</v>
      </c>
      <c r="C323" s="10"/>
      <c r="D323" s="11" t="str">
        <f>'[1]TCE - ANEXO III - Preencher'!E332</f>
        <v>RENATA MARIA DE LIMA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>
        <f>'[1]TCE - ANEXO III - Preencher'!G332</f>
        <v>322205</v>
      </c>
      <c r="G323" s="13" t="str">
        <f>IF('[1]TCE - ANEXO III - Preencher'!H332="","",'[1]TCE - ANEXO III - Preencher'!H332)</f>
        <v>12/2020</v>
      </c>
      <c r="H323" s="14">
        <f>'[1]TCE - ANEXO III - Preencher'!I332</f>
        <v>0</v>
      </c>
      <c r="I323" s="14">
        <f>'[1]TCE - ANEXO III - Preencher'!J332</f>
        <v>192.47</v>
      </c>
      <c r="J323" s="14">
        <f>'[1]TCE - ANEXO III - Preencher'!K332</f>
        <v>0</v>
      </c>
      <c r="K323" s="15">
        <f>'[1]TCE - ANEXO III - Preencher'!L332</f>
        <v>129.83307926800001</v>
      </c>
      <c r="L323" s="15">
        <f>'[1]TCE - ANEXO III - Preencher'!M332</f>
        <v>9.69</v>
      </c>
      <c r="M323" s="15">
        <f t="shared" si="25"/>
        <v>120.14307926800001</v>
      </c>
      <c r="N323" s="15">
        <f>'[1]TCE - ANEXO III - Preencher'!O332</f>
        <v>2.0099999999999998</v>
      </c>
      <c r="O323" s="15">
        <f>'[1]TCE - ANEXO III - Preencher'!P332</f>
        <v>0</v>
      </c>
      <c r="P323" s="16">
        <f t="shared" si="26"/>
        <v>2.0099999999999998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314.62307926799997</v>
      </c>
    </row>
    <row r="324" spans="1:28" x14ac:dyDescent="0.2">
      <c r="A324" s="8">
        <f>IFERROR(VLOOKUP(B324,'[1]DADOS (OCULTAR)'!$P$3:$R$56,3,0),"")</f>
        <v>10583920000800</v>
      </c>
      <c r="B324" s="9" t="str">
        <f>'[1]TCE - ANEXO III - Preencher'!C333</f>
        <v>HOSPITAL MESTRE VITALINO (COVID-19 CAMPANHA)</v>
      </c>
      <c r="C324" s="10"/>
      <c r="D324" s="11" t="str">
        <f>'[1]TCE - ANEXO III - Preencher'!E333</f>
        <v>RENATO SANTOS DE LIMA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>
        <f>'[1]TCE - ANEXO III - Preencher'!G333</f>
        <v>411010</v>
      </c>
      <c r="G324" s="13" t="str">
        <f>IF('[1]TCE - ANEXO III - Preencher'!H333="","",'[1]TCE - ANEXO III - Preencher'!H333)</f>
        <v>12/2020</v>
      </c>
      <c r="H324" s="14">
        <f>'[1]TCE - ANEXO III - Preencher'!I333</f>
        <v>0</v>
      </c>
      <c r="I324" s="14">
        <f>'[1]TCE - ANEXO III - Preencher'!J333</f>
        <v>282.70999999999998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2.0099999999999998</v>
      </c>
      <c r="O324" s="15">
        <f>'[1]TCE - ANEXO III - Preencher'!P333</f>
        <v>0</v>
      </c>
      <c r="P324" s="16">
        <f t="shared" ref="P324:P387" si="32">N324-O324</f>
        <v>2.0099999999999998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284.71999999999997</v>
      </c>
    </row>
    <row r="325" spans="1:28" x14ac:dyDescent="0.2">
      <c r="A325" s="8">
        <f>IFERROR(VLOOKUP(B325,'[1]DADOS (OCULTAR)'!$P$3:$R$56,3,0),"")</f>
        <v>10583920000800</v>
      </c>
      <c r="B325" s="9" t="str">
        <f>'[1]TCE - ANEXO III - Preencher'!C334</f>
        <v>HOSPITAL MESTRE VITALINO (COVID-19 CAMPANHA)</v>
      </c>
      <c r="C325" s="10"/>
      <c r="D325" s="11" t="str">
        <f>'[1]TCE - ANEXO III - Preencher'!E334</f>
        <v>RENILDE LIMA MUNIZ DE MELO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>
        <f>'[1]TCE - ANEXO III - Preencher'!G334</f>
        <v>131210</v>
      </c>
      <c r="G325" s="13" t="str">
        <f>IF('[1]TCE - ANEXO III - Preencher'!H334="","",'[1]TCE - ANEXO III - Preencher'!H334)</f>
        <v>12/2020</v>
      </c>
      <c r="H325" s="14">
        <f>'[1]TCE - ANEXO III - Preencher'!I334</f>
        <v>0</v>
      </c>
      <c r="I325" s="14">
        <f>'[1]TCE - ANEXO III - Preencher'!J334</f>
        <v>626.38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626.38</v>
      </c>
    </row>
    <row r="326" spans="1:28" x14ac:dyDescent="0.2">
      <c r="A326" s="8">
        <f>IFERROR(VLOOKUP(B326,'[1]DADOS (OCULTAR)'!$P$3:$R$56,3,0),"")</f>
        <v>10583920000800</v>
      </c>
      <c r="B326" s="9" t="str">
        <f>'[1]TCE - ANEXO III - Preencher'!C335</f>
        <v>HOSPITAL MESTRE VITALINO (COVID-19 CAMPANHA)</v>
      </c>
      <c r="C326" s="10"/>
      <c r="D326" s="11" t="str">
        <f>'[1]TCE - ANEXO III - Preencher'!E335</f>
        <v>RITA DE KASSIA DE SOUZA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>
        <f>'[1]TCE - ANEXO III - Preencher'!G335</f>
        <v>322205</v>
      </c>
      <c r="G326" s="13" t="str">
        <f>IF('[1]TCE - ANEXO III - Preencher'!H335="","",'[1]TCE - ANEXO III - Preencher'!H335)</f>
        <v>12/2020</v>
      </c>
      <c r="H326" s="14">
        <f>'[1]TCE - ANEXO III - Preencher'!I335</f>
        <v>0</v>
      </c>
      <c r="I326" s="14">
        <f>'[1]TCE - ANEXO III - Preencher'!J335</f>
        <v>176.13</v>
      </c>
      <c r="J326" s="14">
        <f>'[1]TCE - ANEXO III - Preencher'!K335</f>
        <v>0</v>
      </c>
      <c r="K326" s="15">
        <f>'[1]TCE - ANEXO III - Preencher'!L335</f>
        <v>129.83307926800001</v>
      </c>
      <c r="L326" s="15">
        <f>'[1]TCE - ANEXO III - Preencher'!M335</f>
        <v>24.25</v>
      </c>
      <c r="M326" s="15">
        <f t="shared" si="31"/>
        <v>105.58307926800001</v>
      </c>
      <c r="N326" s="15">
        <f>'[1]TCE - ANEXO III - Preencher'!O335</f>
        <v>2.0099999999999998</v>
      </c>
      <c r="O326" s="15">
        <f>'[1]TCE - ANEXO III - Preencher'!P335</f>
        <v>0</v>
      </c>
      <c r="P326" s="16">
        <f t="shared" si="32"/>
        <v>2.0099999999999998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283.72307926799999</v>
      </c>
    </row>
    <row r="327" spans="1:28" x14ac:dyDescent="0.2">
      <c r="A327" s="8">
        <f>IFERROR(VLOOKUP(B327,'[1]DADOS (OCULTAR)'!$P$3:$R$56,3,0),"")</f>
        <v>10583920000800</v>
      </c>
      <c r="B327" s="9" t="str">
        <f>'[1]TCE - ANEXO III - Preencher'!C336</f>
        <v>HOSPITAL MESTRE VITALINO (COVID-19 CAMPANHA)</v>
      </c>
      <c r="C327" s="10"/>
      <c r="D327" s="11" t="str">
        <f>'[1]TCE - ANEXO III - Preencher'!E336</f>
        <v>ROBERIO PEDRO ALVES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>
        <f>'[1]TCE - ANEXO III - Preencher'!G336</f>
        <v>515110</v>
      </c>
      <c r="G327" s="13" t="str">
        <f>IF('[1]TCE - ANEXO III - Preencher'!H336="","",'[1]TCE - ANEXO III - Preencher'!H336)</f>
        <v>12/2020</v>
      </c>
      <c r="H327" s="14">
        <f>'[1]TCE - ANEXO III - Preencher'!I336</f>
        <v>0</v>
      </c>
      <c r="I327" s="14">
        <f>'[1]TCE - ANEXO III - Preencher'!J336</f>
        <v>171.38</v>
      </c>
      <c r="J327" s="14">
        <f>'[1]TCE - ANEXO III - Preencher'!K336</f>
        <v>0</v>
      </c>
      <c r="K327" s="15">
        <f>'[1]TCE - ANEXO III - Preencher'!L336</f>
        <v>129.83307926800001</v>
      </c>
      <c r="L327" s="15">
        <f>'[1]TCE - ANEXO III - Preencher'!M336</f>
        <v>20.95</v>
      </c>
      <c r="M327" s="15">
        <f t="shared" si="31"/>
        <v>108.883079268</v>
      </c>
      <c r="N327" s="15">
        <f>'[1]TCE - ANEXO III - Preencher'!O336</f>
        <v>2.0099999999999998</v>
      </c>
      <c r="O327" s="15">
        <f>'[1]TCE - ANEXO III - Preencher'!P336</f>
        <v>0</v>
      </c>
      <c r="P327" s="16">
        <f t="shared" si="32"/>
        <v>2.0099999999999998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282.273079268</v>
      </c>
    </row>
    <row r="328" spans="1:28" x14ac:dyDescent="0.2">
      <c r="A328" s="8">
        <f>IFERROR(VLOOKUP(B328,'[1]DADOS (OCULTAR)'!$P$3:$R$56,3,0),"")</f>
        <v>10583920000800</v>
      </c>
      <c r="B328" s="9" t="str">
        <f>'[1]TCE - ANEXO III - Preencher'!C337</f>
        <v>HOSPITAL MESTRE VITALINO (COVID-19 CAMPANHA)</v>
      </c>
      <c r="C328" s="10"/>
      <c r="D328" s="11" t="str">
        <f>'[1]TCE - ANEXO III - Preencher'!E337</f>
        <v>ROBERTO ANTONIO DE OLIVEIRA FILHO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>
        <f>'[1]TCE - ANEXO III - Preencher'!G337</f>
        <v>324115</v>
      </c>
      <c r="G328" s="13" t="str">
        <f>IF('[1]TCE - ANEXO III - Preencher'!H337="","",'[1]TCE - ANEXO III - Preencher'!H337)</f>
        <v>12/2020</v>
      </c>
      <c r="H328" s="14">
        <f>'[1]TCE - ANEXO III - Preencher'!I337</f>
        <v>0</v>
      </c>
      <c r="I328" s="14">
        <f>'[1]TCE - ANEXO III - Preencher'!J337</f>
        <v>320.66000000000003</v>
      </c>
      <c r="J328" s="14">
        <f>'[1]TCE - ANEXO III - Preencher'!K337</f>
        <v>0</v>
      </c>
      <c r="K328" s="15">
        <f>'[1]TCE - ANEXO III - Preencher'!L337</f>
        <v>129.83307926800001</v>
      </c>
      <c r="L328" s="15">
        <f>'[1]TCE - ANEXO III - Preencher'!M337</f>
        <v>2.0299999999999998</v>
      </c>
      <c r="M328" s="15">
        <f t="shared" si="31"/>
        <v>127.803079268</v>
      </c>
      <c r="N328" s="15">
        <f>'[1]TCE - ANEXO III - Preencher'!O337</f>
        <v>10</v>
      </c>
      <c r="O328" s="15">
        <f>'[1]TCE - ANEXO III - Preencher'!P337</f>
        <v>0</v>
      </c>
      <c r="P328" s="16">
        <f t="shared" si="32"/>
        <v>10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458.463079268</v>
      </c>
    </row>
    <row r="329" spans="1:28" x14ac:dyDescent="0.2">
      <c r="A329" s="8">
        <f>IFERROR(VLOOKUP(B329,'[1]DADOS (OCULTAR)'!$P$3:$R$56,3,0),"")</f>
        <v>10583920000800</v>
      </c>
      <c r="B329" s="9" t="str">
        <f>'[1]TCE - ANEXO III - Preencher'!C338</f>
        <v>HOSPITAL MESTRE VITALINO (COVID-19 CAMPANHA)</v>
      </c>
      <c r="C329" s="10"/>
      <c r="D329" s="11" t="str">
        <f>'[1]TCE - ANEXO III - Preencher'!E338</f>
        <v>ROBERTO FRANCISCO SILVA DE SOUZA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>
        <f>'[1]TCE - ANEXO III - Preencher'!G338</f>
        <v>763305</v>
      </c>
      <c r="G329" s="13" t="str">
        <f>IF('[1]TCE - ANEXO III - Preencher'!H338="","",'[1]TCE - ANEXO III - Preencher'!H338)</f>
        <v>12/2020</v>
      </c>
      <c r="H329" s="14">
        <f>'[1]TCE - ANEXO III - Preencher'!I338</f>
        <v>0</v>
      </c>
      <c r="I329" s="14">
        <f>'[1]TCE - ANEXO III - Preencher'!J338</f>
        <v>164.03</v>
      </c>
      <c r="J329" s="14">
        <f>'[1]TCE - ANEXO III - Preencher'!K338</f>
        <v>0</v>
      </c>
      <c r="K329" s="15">
        <f>'[1]TCE - ANEXO III - Preencher'!L338</f>
        <v>129.83307926800001</v>
      </c>
      <c r="L329" s="15">
        <f>'[1]TCE - ANEXO III - Preencher'!M338</f>
        <v>20.95</v>
      </c>
      <c r="M329" s="15">
        <f t="shared" si="31"/>
        <v>108.883079268</v>
      </c>
      <c r="N329" s="15">
        <f>'[1]TCE - ANEXO III - Preencher'!O338</f>
        <v>2.0099999999999998</v>
      </c>
      <c r="O329" s="15">
        <f>'[1]TCE - ANEXO III - Preencher'!P338</f>
        <v>0</v>
      </c>
      <c r="P329" s="16">
        <f t="shared" si="32"/>
        <v>2.0099999999999998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274.92307926799998</v>
      </c>
    </row>
    <row r="330" spans="1:28" x14ac:dyDescent="0.2">
      <c r="A330" s="8">
        <f>IFERROR(VLOOKUP(B330,'[1]DADOS (OCULTAR)'!$P$3:$R$56,3,0),"")</f>
        <v>10583920000800</v>
      </c>
      <c r="B330" s="9" t="str">
        <f>'[1]TCE - ANEXO III - Preencher'!C339</f>
        <v>HOSPITAL MESTRE VITALINO (COVID-19 CAMPANHA)</v>
      </c>
      <c r="C330" s="10"/>
      <c r="D330" s="11" t="str">
        <f>'[1]TCE - ANEXO III - Preencher'!E339</f>
        <v>ROBERTO MARQUES FERNANDES NETO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>
        <f>'[1]TCE - ANEXO III - Preencher'!G339</f>
        <v>410105</v>
      </c>
      <c r="G330" s="13" t="str">
        <f>IF('[1]TCE - ANEXO III - Preencher'!H339="","",'[1]TCE - ANEXO III - Preencher'!H339)</f>
        <v>12/2020</v>
      </c>
      <c r="H330" s="14">
        <f>'[1]TCE - ANEXO III - Preencher'!I339</f>
        <v>0</v>
      </c>
      <c r="I330" s="14">
        <f>'[1]TCE - ANEXO III - Preencher'!J339</f>
        <v>310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310</v>
      </c>
    </row>
    <row r="331" spans="1:28" x14ac:dyDescent="0.2">
      <c r="A331" s="8">
        <f>IFERROR(VLOOKUP(B331,'[1]DADOS (OCULTAR)'!$P$3:$R$56,3,0),"")</f>
        <v>10583920000800</v>
      </c>
      <c r="B331" s="9" t="str">
        <f>'[1]TCE - ANEXO III - Preencher'!C340</f>
        <v>HOSPITAL MESTRE VITALINO (COVID-19 CAMPANHA)</v>
      </c>
      <c r="C331" s="10"/>
      <c r="D331" s="11" t="str">
        <f>'[1]TCE - ANEXO III - Preencher'!E340</f>
        <v>ROBLES ROGERIO ALCANTARA DE SOUZA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>
        <f>'[1]TCE - ANEXO III - Preencher'!G340</f>
        <v>324115</v>
      </c>
      <c r="G331" s="13" t="str">
        <f>IF('[1]TCE - ANEXO III - Preencher'!H340="","",'[1]TCE - ANEXO III - Preencher'!H340)</f>
        <v>12/2020</v>
      </c>
      <c r="H331" s="14">
        <f>'[1]TCE - ANEXO III - Preencher'!I340</f>
        <v>0</v>
      </c>
      <c r="I331" s="14">
        <f>'[1]TCE - ANEXO III - Preencher'!J340</f>
        <v>331.58</v>
      </c>
      <c r="J331" s="14">
        <f>'[1]TCE - ANEXO III - Preencher'!K340</f>
        <v>0</v>
      </c>
      <c r="K331" s="15">
        <f>'[1]TCE - ANEXO III - Preencher'!L340</f>
        <v>129.83307926800001</v>
      </c>
      <c r="L331" s="15">
        <f>'[1]TCE - ANEXO III - Preencher'!M340</f>
        <v>2.0299999999999998</v>
      </c>
      <c r="M331" s="15">
        <f t="shared" si="31"/>
        <v>127.803079268</v>
      </c>
      <c r="N331" s="15">
        <f>'[1]TCE - ANEXO III - Preencher'!O340</f>
        <v>10</v>
      </c>
      <c r="O331" s="15">
        <f>'[1]TCE - ANEXO III - Preencher'!P340</f>
        <v>0</v>
      </c>
      <c r="P331" s="16">
        <f t="shared" si="32"/>
        <v>10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469.38307926799996</v>
      </c>
    </row>
    <row r="332" spans="1:28" x14ac:dyDescent="0.2">
      <c r="A332" s="8">
        <f>IFERROR(VLOOKUP(B332,'[1]DADOS (OCULTAR)'!$P$3:$R$56,3,0),"")</f>
        <v>10583920000800</v>
      </c>
      <c r="B332" s="9" t="str">
        <f>'[1]TCE - ANEXO III - Preencher'!C341</f>
        <v>HOSPITAL MESTRE VITALINO (COVID-19 CAMPANHA)</v>
      </c>
      <c r="C332" s="10"/>
      <c r="D332" s="11" t="str">
        <f>'[1]TCE - ANEXO III - Preencher'!E341</f>
        <v>RODRIGO PRADO DE FARIAS</v>
      </c>
      <c r="E332" s="9" t="str">
        <f>IF('[1]TCE - ANEXO III - Preencher'!F341="4 - Assistência Odontológica","2 - Outros Profissionais da Saúde",'[1]TCE - ANEXO III - Preencher'!F341)</f>
        <v>1 - Médico</v>
      </c>
      <c r="F332" s="12">
        <f>'[1]TCE - ANEXO III - Preencher'!G341</f>
        <v>225150</v>
      </c>
      <c r="G332" s="13" t="str">
        <f>IF('[1]TCE - ANEXO III - Preencher'!H341="","",'[1]TCE - ANEXO III - Preencher'!H341)</f>
        <v>12/2020</v>
      </c>
      <c r="H332" s="14">
        <f>'[1]TCE - ANEXO III - Preencher'!I341</f>
        <v>0</v>
      </c>
      <c r="I332" s="14">
        <f>'[1]TCE - ANEXO III - Preencher'!J341</f>
        <v>2995.98</v>
      </c>
      <c r="J332" s="14">
        <f>'[1]TCE - ANEXO III - Preencher'!K341</f>
        <v>0</v>
      </c>
      <c r="K332" s="15">
        <f>'[1]TCE - ANEXO III - Preencher'!L341</f>
        <v>129.83307926800001</v>
      </c>
      <c r="L332" s="15">
        <f>'[1]TCE - ANEXO III - Preencher'!M341</f>
        <v>2.75</v>
      </c>
      <c r="M332" s="15">
        <f t="shared" si="31"/>
        <v>127.08307926800001</v>
      </c>
      <c r="N332" s="15">
        <f>'[1]TCE - ANEXO III - Preencher'!O341</f>
        <v>6.15</v>
      </c>
      <c r="O332" s="15">
        <f>'[1]TCE - ANEXO III - Preencher'!P341</f>
        <v>1.23</v>
      </c>
      <c r="P332" s="16">
        <f t="shared" si="32"/>
        <v>4.92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3127.983079268</v>
      </c>
    </row>
    <row r="333" spans="1:28" x14ac:dyDescent="0.2">
      <c r="A333" s="8">
        <f>IFERROR(VLOOKUP(B333,'[1]DADOS (OCULTAR)'!$P$3:$R$56,3,0),"")</f>
        <v>10583920000800</v>
      </c>
      <c r="B333" s="9" t="str">
        <f>'[1]TCE - ANEXO III - Preencher'!C342</f>
        <v>HOSPITAL MESTRE VITALINO (COVID-19 CAMPANHA)</v>
      </c>
      <c r="C333" s="10"/>
      <c r="D333" s="11" t="str">
        <f>'[1]TCE - ANEXO III - Preencher'!E342</f>
        <v>ROSANA SILVA BATISTA</v>
      </c>
      <c r="E333" s="9" t="str">
        <f>IF('[1]TCE - ANEXO III - Preencher'!F342="4 - Assistência Odontológica","2 - Outros Profissionais da Saúde",'[1]TCE - ANEXO III - Preencher'!F342)</f>
        <v>1 - Médico</v>
      </c>
      <c r="F333" s="12">
        <f>'[1]TCE - ANEXO III - Preencher'!G342</f>
        <v>225125</v>
      </c>
      <c r="G333" s="13" t="str">
        <f>IF('[1]TCE - ANEXO III - Preencher'!H342="","",'[1]TCE - ANEXO III - Preencher'!H342)</f>
        <v>12/2020</v>
      </c>
      <c r="H333" s="14">
        <f>'[1]TCE - ANEXO III - Preencher'!I342</f>
        <v>0</v>
      </c>
      <c r="I333" s="14">
        <f>'[1]TCE - ANEXO III - Preencher'!J342</f>
        <v>1192.5899999999999</v>
      </c>
      <c r="J333" s="14">
        <f>'[1]TCE - ANEXO III - Preencher'!K342</f>
        <v>0</v>
      </c>
      <c r="K333" s="15">
        <f>'[1]TCE - ANEXO III - Preencher'!L342</f>
        <v>129.83307926800001</v>
      </c>
      <c r="L333" s="15">
        <f>'[1]TCE - ANEXO III - Preencher'!M342</f>
        <v>2.75</v>
      </c>
      <c r="M333" s="15">
        <f t="shared" si="31"/>
        <v>127.08307926800001</v>
      </c>
      <c r="N333" s="15">
        <f>'[1]TCE - ANEXO III - Preencher'!O342</f>
        <v>6.15</v>
      </c>
      <c r="O333" s="15">
        <f>'[1]TCE - ANEXO III - Preencher'!P342</f>
        <v>1.23</v>
      </c>
      <c r="P333" s="16">
        <f t="shared" si="32"/>
        <v>4.92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1324.5930792680001</v>
      </c>
    </row>
    <row r="334" spans="1:28" x14ac:dyDescent="0.2">
      <c r="A334" s="8">
        <f>IFERROR(VLOOKUP(B334,'[1]DADOS (OCULTAR)'!$P$3:$R$56,3,0),"")</f>
        <v>10583920000800</v>
      </c>
      <c r="B334" s="9" t="str">
        <f>'[1]TCE - ANEXO III - Preencher'!C343</f>
        <v>HOSPITAL MESTRE VITALINO (COVID-19 CAMPANHA)</v>
      </c>
      <c r="C334" s="10"/>
      <c r="D334" s="11" t="str">
        <f>'[1]TCE - ANEXO III - Preencher'!E343</f>
        <v>ROSSANA FERREIRA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>
        <f>'[1]TCE - ANEXO III - Preencher'!G343</f>
        <v>322205</v>
      </c>
      <c r="G334" s="13" t="str">
        <f>IF('[1]TCE - ANEXO III - Preencher'!H343="","",'[1]TCE - ANEXO III - Preencher'!H343)</f>
        <v>12/2020</v>
      </c>
      <c r="H334" s="14">
        <f>'[1]TCE - ANEXO III - Preencher'!I343</f>
        <v>0</v>
      </c>
      <c r="I334" s="14">
        <f>'[1]TCE - ANEXO III - Preencher'!J343</f>
        <v>226.1</v>
      </c>
      <c r="J334" s="14">
        <f>'[1]TCE - ANEXO III - Preencher'!K343</f>
        <v>0</v>
      </c>
      <c r="K334" s="15">
        <f>'[1]TCE - ANEXO III - Preencher'!L343</f>
        <v>129.83307926800001</v>
      </c>
      <c r="L334" s="15">
        <f>'[1]TCE - ANEXO III - Preencher'!M343</f>
        <v>24.25</v>
      </c>
      <c r="M334" s="15">
        <f t="shared" si="31"/>
        <v>105.58307926800001</v>
      </c>
      <c r="N334" s="15">
        <f>'[1]TCE - ANEXO III - Preencher'!O343</f>
        <v>2.0099999999999998</v>
      </c>
      <c r="O334" s="15">
        <f>'[1]TCE - ANEXO III - Preencher'!P343</f>
        <v>0</v>
      </c>
      <c r="P334" s="16">
        <f t="shared" si="32"/>
        <v>2.0099999999999998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333.69307926800002</v>
      </c>
    </row>
    <row r="335" spans="1:28" x14ac:dyDescent="0.2">
      <c r="A335" s="8">
        <f>IFERROR(VLOOKUP(B335,'[1]DADOS (OCULTAR)'!$P$3:$R$56,3,0),"")</f>
        <v>10583920000800</v>
      </c>
      <c r="B335" s="9" t="str">
        <f>'[1]TCE - ANEXO III - Preencher'!C344</f>
        <v>HOSPITAL MESTRE VITALINO (COVID-19 CAMPANHA)</v>
      </c>
      <c r="C335" s="10"/>
      <c r="D335" s="11" t="str">
        <f>'[1]TCE - ANEXO III - Preencher'!E344</f>
        <v>ROZIENE DE JESUS DO NASCIMENTO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>
        <f>'[1]TCE - ANEXO III - Preencher'!G344</f>
        <v>513430</v>
      </c>
      <c r="G335" s="13" t="str">
        <f>IF('[1]TCE - ANEXO III - Preencher'!H344="","",'[1]TCE - ANEXO III - Preencher'!H344)</f>
        <v>12/2020</v>
      </c>
      <c r="H335" s="14">
        <f>'[1]TCE - ANEXO III - Preencher'!I344</f>
        <v>0</v>
      </c>
      <c r="I335" s="14">
        <f>'[1]TCE - ANEXO III - Preencher'!J344</f>
        <v>133.08000000000001</v>
      </c>
      <c r="J335" s="14">
        <f>'[1]TCE - ANEXO III - Preencher'!K344</f>
        <v>0</v>
      </c>
      <c r="K335" s="15">
        <f>'[1]TCE - ANEXO III - Preencher'!L344</f>
        <v>129.83307926800001</v>
      </c>
      <c r="L335" s="15">
        <f>'[1]TCE - ANEXO III - Preencher'!M344</f>
        <v>20.95</v>
      </c>
      <c r="M335" s="15">
        <f t="shared" si="31"/>
        <v>108.883079268</v>
      </c>
      <c r="N335" s="15">
        <f>'[1]TCE - ANEXO III - Preencher'!O344</f>
        <v>2.0099999999999998</v>
      </c>
      <c r="O335" s="15">
        <f>'[1]TCE - ANEXO III - Preencher'!P344</f>
        <v>0</v>
      </c>
      <c r="P335" s="16">
        <f t="shared" si="32"/>
        <v>2.0099999999999998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243.97307926799999</v>
      </c>
    </row>
    <row r="336" spans="1:28" x14ac:dyDescent="0.2">
      <c r="A336" s="8">
        <f>IFERROR(VLOOKUP(B336,'[1]DADOS (OCULTAR)'!$P$3:$R$56,3,0),"")</f>
        <v>10583920000800</v>
      </c>
      <c r="B336" s="9" t="str">
        <f>'[1]TCE - ANEXO III - Preencher'!C345</f>
        <v>HOSPITAL MESTRE VITALINO (COVID-19 CAMPANHA)</v>
      </c>
      <c r="C336" s="10"/>
      <c r="D336" s="11" t="str">
        <f>'[1]TCE - ANEXO III - Preencher'!E345</f>
        <v>RUANNE CANDIDA DA COSTA DO AMARAL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>
        <f>'[1]TCE - ANEXO III - Preencher'!G345</f>
        <v>322205</v>
      </c>
      <c r="G336" s="13" t="str">
        <f>IF('[1]TCE - ANEXO III - Preencher'!H345="","",'[1]TCE - ANEXO III - Preencher'!H345)</f>
        <v>12/2020</v>
      </c>
      <c r="H336" s="14">
        <f>'[1]TCE - ANEXO III - Preencher'!I345</f>
        <v>0</v>
      </c>
      <c r="I336" s="14">
        <f>'[1]TCE - ANEXO III - Preencher'!J345</f>
        <v>181.17</v>
      </c>
      <c r="J336" s="14">
        <f>'[1]TCE - ANEXO III - Preencher'!K345</f>
        <v>0</v>
      </c>
      <c r="K336" s="15">
        <f>'[1]TCE - ANEXO III - Preencher'!L345</f>
        <v>129.83307926800001</v>
      </c>
      <c r="L336" s="15">
        <f>'[1]TCE - ANEXO III - Preencher'!M345</f>
        <v>24.25</v>
      </c>
      <c r="M336" s="15">
        <f t="shared" si="31"/>
        <v>105.58307926800001</v>
      </c>
      <c r="N336" s="15">
        <f>'[1]TCE - ANEXO III - Preencher'!O345</f>
        <v>2.0099999999999998</v>
      </c>
      <c r="O336" s="15">
        <f>'[1]TCE - ANEXO III - Preencher'!P345</f>
        <v>0</v>
      </c>
      <c r="P336" s="16">
        <f t="shared" si="32"/>
        <v>2.0099999999999998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288.76307926799996</v>
      </c>
    </row>
    <row r="337" spans="1:28" x14ac:dyDescent="0.2">
      <c r="A337" s="8">
        <f>IFERROR(VLOOKUP(B337,'[1]DADOS (OCULTAR)'!$P$3:$R$56,3,0),"")</f>
        <v>10583920000800</v>
      </c>
      <c r="B337" s="9" t="str">
        <f>'[1]TCE - ANEXO III - Preencher'!C346</f>
        <v>HOSPITAL MESTRE VITALINO (COVID-19 CAMPANHA)</v>
      </c>
      <c r="C337" s="10"/>
      <c r="D337" s="11" t="str">
        <f>'[1]TCE - ANEXO III - Preencher'!E346</f>
        <v>RUBEM SAMPAIO DOS SANTOS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>
        <f>'[1]TCE - ANEXO III - Preencher'!G346</f>
        <v>223405</v>
      </c>
      <c r="G337" s="13" t="str">
        <f>IF('[1]TCE - ANEXO III - Preencher'!H346="","",'[1]TCE - ANEXO III - Preencher'!H346)</f>
        <v>12/2020</v>
      </c>
      <c r="H337" s="14">
        <f>'[1]TCE - ANEXO III - Preencher'!I346</f>
        <v>0</v>
      </c>
      <c r="I337" s="14">
        <f>'[1]TCE - ANEXO III - Preencher'!J346</f>
        <v>418.3</v>
      </c>
      <c r="J337" s="14">
        <f>'[1]TCE - ANEXO III - Preencher'!K346</f>
        <v>0</v>
      </c>
      <c r="K337" s="15">
        <f>'[1]TCE - ANEXO III - Preencher'!L346</f>
        <v>129.83307926800001</v>
      </c>
      <c r="L337" s="15">
        <f>'[1]TCE - ANEXO III - Preencher'!M346</f>
        <v>16.05</v>
      </c>
      <c r="M337" s="15">
        <f t="shared" si="31"/>
        <v>113.78307926800001</v>
      </c>
      <c r="N337" s="15">
        <f>'[1]TCE - ANEXO III - Preencher'!O346</f>
        <v>2.0099999999999998</v>
      </c>
      <c r="O337" s="15">
        <f>'[1]TCE - ANEXO III - Preencher'!P346</f>
        <v>0</v>
      </c>
      <c r="P337" s="16">
        <f t="shared" si="32"/>
        <v>2.0099999999999998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534.093079268</v>
      </c>
    </row>
    <row r="338" spans="1:28" x14ac:dyDescent="0.2">
      <c r="A338" s="8">
        <f>IFERROR(VLOOKUP(B338,'[1]DADOS (OCULTAR)'!$P$3:$R$56,3,0),"")</f>
        <v>10583920000800</v>
      </c>
      <c r="B338" s="9" t="str">
        <f>'[1]TCE - ANEXO III - Preencher'!C347</f>
        <v>HOSPITAL MESTRE VITALINO (COVID-19 CAMPANHA)</v>
      </c>
      <c r="C338" s="10"/>
      <c r="D338" s="11" t="str">
        <f>'[1]TCE - ANEXO III - Preencher'!E347</f>
        <v>RUBIA JOSEFA DE OLIVEIRA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>
        <f>'[1]TCE - ANEXO III - Preencher'!G347</f>
        <v>322205</v>
      </c>
      <c r="G338" s="13" t="str">
        <f>IF('[1]TCE - ANEXO III - Preencher'!H347="","",'[1]TCE - ANEXO III - Preencher'!H347)</f>
        <v>12/2020</v>
      </c>
      <c r="H338" s="14">
        <f>'[1]TCE - ANEXO III - Preencher'!I347</f>
        <v>0</v>
      </c>
      <c r="I338" s="14">
        <f>'[1]TCE - ANEXO III - Preencher'!J347</f>
        <v>195.4</v>
      </c>
      <c r="J338" s="14">
        <f>'[1]TCE - ANEXO III - Preencher'!K347</f>
        <v>0</v>
      </c>
      <c r="K338" s="15">
        <f>'[1]TCE - ANEXO III - Preencher'!L347</f>
        <v>129.83307926800001</v>
      </c>
      <c r="L338" s="15">
        <f>'[1]TCE - ANEXO III - Preencher'!M347</f>
        <v>24.25</v>
      </c>
      <c r="M338" s="15">
        <f t="shared" si="31"/>
        <v>105.58307926800001</v>
      </c>
      <c r="N338" s="15">
        <f>'[1]TCE - ANEXO III - Preencher'!O347</f>
        <v>2.0099999999999998</v>
      </c>
      <c r="O338" s="15">
        <f>'[1]TCE - ANEXO III - Preencher'!P347</f>
        <v>0</v>
      </c>
      <c r="P338" s="16">
        <f t="shared" si="32"/>
        <v>2.0099999999999998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302.99307926799997</v>
      </c>
    </row>
    <row r="339" spans="1:28" x14ac:dyDescent="0.2">
      <c r="A339" s="8">
        <f>IFERROR(VLOOKUP(B339,'[1]DADOS (OCULTAR)'!$P$3:$R$56,3,0),"")</f>
        <v>10583920000800</v>
      </c>
      <c r="B339" s="9" t="str">
        <f>'[1]TCE - ANEXO III - Preencher'!C348</f>
        <v>HOSPITAL MESTRE VITALINO (COVID-19 CAMPANHA)</v>
      </c>
      <c r="C339" s="10"/>
      <c r="D339" s="11" t="str">
        <f>'[1]TCE - ANEXO III - Preencher'!E348</f>
        <v>SAIONARA RAYANE DA SILVA RAMOS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>
        <f>'[1]TCE - ANEXO III - Preencher'!G348</f>
        <v>322205</v>
      </c>
      <c r="G339" s="13" t="str">
        <f>IF('[1]TCE - ANEXO III - Preencher'!H348="","",'[1]TCE - ANEXO III - Preencher'!H348)</f>
        <v>12/2020</v>
      </c>
      <c r="H339" s="14">
        <f>'[1]TCE - ANEXO III - Preencher'!I348</f>
        <v>0</v>
      </c>
      <c r="I339" s="14">
        <f>'[1]TCE - ANEXO III - Preencher'!J348</f>
        <v>207.25</v>
      </c>
      <c r="J339" s="14">
        <f>'[1]TCE - ANEXO III - Preencher'!K348</f>
        <v>0</v>
      </c>
      <c r="K339" s="15">
        <f>'[1]TCE - ANEXO III - Preencher'!L348</f>
        <v>129.83307926800001</v>
      </c>
      <c r="L339" s="15">
        <f>'[1]TCE - ANEXO III - Preencher'!M348</f>
        <v>24.25</v>
      </c>
      <c r="M339" s="15">
        <f t="shared" si="31"/>
        <v>105.58307926800001</v>
      </c>
      <c r="N339" s="15">
        <f>'[1]TCE - ANEXO III - Preencher'!O348</f>
        <v>2.0099999999999998</v>
      </c>
      <c r="O339" s="15">
        <f>'[1]TCE - ANEXO III - Preencher'!P348</f>
        <v>0</v>
      </c>
      <c r="P339" s="16">
        <f t="shared" si="32"/>
        <v>2.0099999999999998</v>
      </c>
      <c r="Q339" s="15">
        <f>'[1]TCE - ANEXO III - Preencher'!R348</f>
        <v>105.6</v>
      </c>
      <c r="R339" s="15">
        <f>'[1]TCE - ANEXO III - Preencher'!S348</f>
        <v>72.739999999999995</v>
      </c>
      <c r="S339" s="16">
        <f t="shared" si="33"/>
        <v>32.86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347.70307926800001</v>
      </c>
    </row>
    <row r="340" spans="1:28" x14ac:dyDescent="0.2">
      <c r="A340" s="8">
        <f>IFERROR(VLOOKUP(B340,'[1]DADOS (OCULTAR)'!$P$3:$R$56,3,0),"")</f>
        <v>10583920000800</v>
      </c>
      <c r="B340" s="9" t="str">
        <f>'[1]TCE - ANEXO III - Preencher'!C349</f>
        <v>HOSPITAL MESTRE VITALINO (COVID-19 CAMPANHA)</v>
      </c>
      <c r="C340" s="10"/>
      <c r="D340" s="11" t="str">
        <f>'[1]TCE - ANEXO III - Preencher'!E349</f>
        <v>SAMARA SUIANY RIBEIRO DE NORONHA BRANCO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>
        <f>'[1]TCE - ANEXO III - Preencher'!G349</f>
        <v>223505</v>
      </c>
      <c r="G340" s="13" t="str">
        <f>IF('[1]TCE - ANEXO III - Preencher'!H349="","",'[1]TCE - ANEXO III - Preencher'!H349)</f>
        <v>12/2020</v>
      </c>
      <c r="H340" s="14">
        <f>'[1]TCE - ANEXO III - Preencher'!I349</f>
        <v>0</v>
      </c>
      <c r="I340" s="14">
        <f>'[1]TCE - ANEXO III - Preencher'!J349</f>
        <v>324.60000000000002</v>
      </c>
      <c r="J340" s="14">
        <f>'[1]TCE - ANEXO III - Preencher'!K349</f>
        <v>0</v>
      </c>
      <c r="K340" s="15">
        <f>'[1]TCE - ANEXO III - Preencher'!L349</f>
        <v>129.83307926800001</v>
      </c>
      <c r="L340" s="15">
        <f>'[1]TCE - ANEXO III - Preencher'!M349</f>
        <v>2.66</v>
      </c>
      <c r="M340" s="15">
        <f t="shared" si="31"/>
        <v>127.17307926800001</v>
      </c>
      <c r="N340" s="15">
        <f>'[1]TCE - ANEXO III - Preencher'!O349</f>
        <v>1.68</v>
      </c>
      <c r="O340" s="15">
        <f>'[1]TCE - ANEXO III - Preencher'!P349</f>
        <v>0</v>
      </c>
      <c r="P340" s="16">
        <f t="shared" si="32"/>
        <v>1.68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453.45307926800007</v>
      </c>
    </row>
    <row r="341" spans="1:28" x14ac:dyDescent="0.2">
      <c r="A341" s="8">
        <f>IFERROR(VLOOKUP(B341,'[1]DADOS (OCULTAR)'!$P$3:$R$56,3,0),"")</f>
        <v>10583920000800</v>
      </c>
      <c r="B341" s="9" t="str">
        <f>'[1]TCE - ANEXO III - Preencher'!C350</f>
        <v>HOSPITAL MESTRE VITALINO (COVID-19 CAMPANHA)</v>
      </c>
      <c r="C341" s="10"/>
      <c r="D341" s="11" t="str">
        <f>'[1]TCE - ANEXO III - Preencher'!E350</f>
        <v>SANDRO HENRIQUE DE HOLANDA CARVALHO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>
        <f>'[1]TCE - ANEXO III - Preencher'!G350</f>
        <v>223505</v>
      </c>
      <c r="G341" s="13" t="str">
        <f>IF('[1]TCE - ANEXO III - Preencher'!H350="","",'[1]TCE - ANEXO III - Preencher'!H350)</f>
        <v>12/2020</v>
      </c>
      <c r="H341" s="14">
        <f>'[1]TCE - ANEXO III - Preencher'!I350</f>
        <v>0</v>
      </c>
      <c r="I341" s="14">
        <f>'[1]TCE - ANEXO III - Preencher'!J350</f>
        <v>414.97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1.68</v>
      </c>
      <c r="O341" s="15">
        <f>'[1]TCE - ANEXO III - Preencher'!P350</f>
        <v>0</v>
      </c>
      <c r="P341" s="16">
        <f t="shared" si="32"/>
        <v>1.68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416.65000000000003</v>
      </c>
    </row>
    <row r="342" spans="1:28" x14ac:dyDescent="0.2">
      <c r="A342" s="8">
        <f>IFERROR(VLOOKUP(B342,'[1]DADOS (OCULTAR)'!$P$3:$R$56,3,0),"")</f>
        <v>10583920000800</v>
      </c>
      <c r="B342" s="9" t="str">
        <f>'[1]TCE - ANEXO III - Preencher'!C351</f>
        <v>HOSPITAL MESTRE VITALINO (COVID-19 CAMPANHA)</v>
      </c>
      <c r="C342" s="10"/>
      <c r="D342" s="11" t="str">
        <f>'[1]TCE - ANEXO III - Preencher'!E351</f>
        <v>SANTANA MARIA DA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>
        <f>'[1]TCE - ANEXO III - Preencher'!G351</f>
        <v>322205</v>
      </c>
      <c r="G342" s="13" t="str">
        <f>IF('[1]TCE - ANEXO III - Preencher'!H351="","",'[1]TCE - ANEXO III - Preencher'!H351)</f>
        <v>12/2020</v>
      </c>
      <c r="H342" s="14">
        <f>'[1]TCE - ANEXO III - Preencher'!I351</f>
        <v>0</v>
      </c>
      <c r="I342" s="14">
        <f>'[1]TCE - ANEXO III - Preencher'!J351</f>
        <v>192.54</v>
      </c>
      <c r="J342" s="14">
        <f>'[1]TCE - ANEXO III - Preencher'!K351</f>
        <v>0</v>
      </c>
      <c r="K342" s="15">
        <f>'[1]TCE - ANEXO III - Preencher'!L351</f>
        <v>129.83307926800001</v>
      </c>
      <c r="L342" s="15">
        <f>'[1]TCE - ANEXO III - Preencher'!M351</f>
        <v>24.25</v>
      </c>
      <c r="M342" s="15">
        <f t="shared" si="31"/>
        <v>105.58307926800001</v>
      </c>
      <c r="N342" s="15">
        <f>'[1]TCE - ANEXO III - Preencher'!O351</f>
        <v>2.0099999999999998</v>
      </c>
      <c r="O342" s="15">
        <f>'[1]TCE - ANEXO III - Preencher'!P351</f>
        <v>0</v>
      </c>
      <c r="P342" s="16">
        <f t="shared" si="32"/>
        <v>2.0099999999999998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300.13307926799996</v>
      </c>
    </row>
    <row r="343" spans="1:28" x14ac:dyDescent="0.2">
      <c r="A343" s="8">
        <f>IFERROR(VLOOKUP(B343,'[1]DADOS (OCULTAR)'!$P$3:$R$56,3,0),"")</f>
        <v>10583920000800</v>
      </c>
      <c r="B343" s="9" t="str">
        <f>'[1]TCE - ANEXO III - Preencher'!C352</f>
        <v>HOSPITAL MESTRE VITALINO (COVID-19 CAMPANHA)</v>
      </c>
      <c r="C343" s="10"/>
      <c r="D343" s="11" t="str">
        <f>'[1]TCE - ANEXO III - Preencher'!E352</f>
        <v>SARA MARIA DA SILVA SANTOS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>
        <f>'[1]TCE - ANEXO III - Preencher'!G352</f>
        <v>411010</v>
      </c>
      <c r="G343" s="13" t="str">
        <f>IF('[1]TCE - ANEXO III - Preencher'!H352="","",'[1]TCE - ANEXO III - Preencher'!H352)</f>
        <v>12/2020</v>
      </c>
      <c r="H343" s="14">
        <f>'[1]TCE - ANEXO III - Preencher'!I352</f>
        <v>0</v>
      </c>
      <c r="I343" s="14">
        <f>'[1]TCE - ANEXO III - Preencher'!J352</f>
        <v>100.46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2.0099999999999998</v>
      </c>
      <c r="O343" s="15">
        <f>'[1]TCE - ANEXO III - Preencher'!P352</f>
        <v>0</v>
      </c>
      <c r="P343" s="16">
        <f t="shared" si="32"/>
        <v>2.0099999999999998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102.47</v>
      </c>
    </row>
    <row r="344" spans="1:28" x14ac:dyDescent="0.2">
      <c r="A344" s="8">
        <f>IFERROR(VLOOKUP(B344,'[1]DADOS (OCULTAR)'!$P$3:$R$56,3,0),"")</f>
        <v>10583920000800</v>
      </c>
      <c r="B344" s="9" t="str">
        <f>'[1]TCE - ANEXO III - Preencher'!C353</f>
        <v>HOSPITAL MESTRE VITALINO (COVID-19 CAMPANHA)</v>
      </c>
      <c r="C344" s="10"/>
      <c r="D344" s="11" t="str">
        <f>'[1]TCE - ANEXO III - Preencher'!E353</f>
        <v>SARAH BARBOSA SOARES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>
        <f>'[1]TCE - ANEXO III - Preencher'!G353</f>
        <v>223605</v>
      </c>
      <c r="G344" s="13" t="str">
        <f>IF('[1]TCE - ANEXO III - Preencher'!H353="","",'[1]TCE - ANEXO III - Preencher'!H353)</f>
        <v>12/2020</v>
      </c>
      <c r="H344" s="14">
        <f>'[1]TCE - ANEXO III - Preencher'!I353</f>
        <v>0</v>
      </c>
      <c r="I344" s="14">
        <f>'[1]TCE - ANEXO III - Preencher'!J353</f>
        <v>243.51</v>
      </c>
      <c r="J344" s="14">
        <f>'[1]TCE - ANEXO III - Preencher'!K353</f>
        <v>0</v>
      </c>
      <c r="K344" s="15">
        <f>'[1]TCE - ANEXO III - Preencher'!L353</f>
        <v>129.83307926800001</v>
      </c>
      <c r="L344" s="15">
        <f>'[1]TCE - ANEXO III - Preencher'!M353</f>
        <v>2.3199999999999998</v>
      </c>
      <c r="M344" s="15">
        <f t="shared" si="31"/>
        <v>127.51307926800001</v>
      </c>
      <c r="N344" s="15">
        <f>'[1]TCE - ANEXO III - Preencher'!O353</f>
        <v>1.68</v>
      </c>
      <c r="O344" s="15">
        <f>'[1]TCE - ANEXO III - Preencher'!P353</f>
        <v>0</v>
      </c>
      <c r="P344" s="16">
        <f t="shared" si="32"/>
        <v>1.68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372.70307926800001</v>
      </c>
    </row>
    <row r="345" spans="1:28" x14ac:dyDescent="0.2">
      <c r="A345" s="8">
        <f>IFERROR(VLOOKUP(B345,'[1]DADOS (OCULTAR)'!$P$3:$R$56,3,0),"")</f>
        <v>10583920000800</v>
      </c>
      <c r="B345" s="9" t="str">
        <f>'[1]TCE - ANEXO III - Preencher'!C354</f>
        <v>HOSPITAL MESTRE VITALINO (COVID-19 CAMPANHA)</v>
      </c>
      <c r="C345" s="10"/>
      <c r="D345" s="11" t="str">
        <f>'[1]TCE - ANEXO III - Preencher'!E354</f>
        <v>SAULO GOMES DA SILVA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>
        <f>'[1]TCE - ANEXO III - Preencher'!G354</f>
        <v>763305</v>
      </c>
      <c r="G345" s="13" t="str">
        <f>IF('[1]TCE - ANEXO III - Preencher'!H354="","",'[1]TCE - ANEXO III - Preencher'!H354)</f>
        <v>12/2020</v>
      </c>
      <c r="H345" s="14">
        <f>'[1]TCE - ANEXO III - Preencher'!I354</f>
        <v>0</v>
      </c>
      <c r="I345" s="14">
        <f>'[1]TCE - ANEXO III - Preencher'!J354</f>
        <v>152.28</v>
      </c>
      <c r="J345" s="14">
        <f>'[1]TCE - ANEXO III - Preencher'!K354</f>
        <v>0</v>
      </c>
      <c r="K345" s="15">
        <f>'[1]TCE - ANEXO III - Preencher'!L354</f>
        <v>129.83307926800001</v>
      </c>
      <c r="L345" s="15">
        <f>'[1]TCE - ANEXO III - Preencher'!M354</f>
        <v>20.95</v>
      </c>
      <c r="M345" s="15">
        <f t="shared" si="31"/>
        <v>108.883079268</v>
      </c>
      <c r="N345" s="15">
        <f>'[1]TCE - ANEXO III - Preencher'!O354</f>
        <v>2.0099999999999998</v>
      </c>
      <c r="O345" s="15">
        <f>'[1]TCE - ANEXO III - Preencher'!P354</f>
        <v>0</v>
      </c>
      <c r="P345" s="16">
        <f t="shared" si="32"/>
        <v>2.0099999999999998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263.17307926799998</v>
      </c>
    </row>
    <row r="346" spans="1:28" x14ac:dyDescent="0.2">
      <c r="A346" s="8">
        <f>IFERROR(VLOOKUP(B346,'[1]DADOS (OCULTAR)'!$P$3:$R$56,3,0),"")</f>
        <v>10583920000800</v>
      </c>
      <c r="B346" s="9" t="str">
        <f>'[1]TCE - ANEXO III - Preencher'!C355</f>
        <v>HOSPITAL MESTRE VITALINO (COVID-19 CAMPANHA)</v>
      </c>
      <c r="C346" s="10"/>
      <c r="D346" s="11" t="str">
        <f>'[1]TCE - ANEXO III - Preencher'!E355</f>
        <v>SEVERINA DOS SANTOS SOUZA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>
        <f>'[1]TCE - ANEXO III - Preencher'!G355</f>
        <v>514320</v>
      </c>
      <c r="G346" s="13" t="str">
        <f>IF('[1]TCE - ANEXO III - Preencher'!H355="","",'[1]TCE - ANEXO III - Preencher'!H355)</f>
        <v>12/2020</v>
      </c>
      <c r="H346" s="14">
        <f>'[1]TCE - ANEXO III - Preencher'!I355</f>
        <v>0</v>
      </c>
      <c r="I346" s="14">
        <f>'[1]TCE - ANEXO III - Preencher'!J355</f>
        <v>158.66999999999999</v>
      </c>
      <c r="J346" s="14">
        <f>'[1]TCE - ANEXO III - Preencher'!K355</f>
        <v>0</v>
      </c>
      <c r="K346" s="15">
        <f>'[1]TCE - ANEXO III - Preencher'!L355</f>
        <v>129.83307926800001</v>
      </c>
      <c r="L346" s="15">
        <f>'[1]TCE - ANEXO III - Preencher'!M355</f>
        <v>20.95</v>
      </c>
      <c r="M346" s="15">
        <f t="shared" si="31"/>
        <v>108.883079268</v>
      </c>
      <c r="N346" s="15">
        <f>'[1]TCE - ANEXO III - Preencher'!O355</f>
        <v>2.0099999999999998</v>
      </c>
      <c r="O346" s="15">
        <f>'[1]TCE - ANEXO III - Preencher'!P355</f>
        <v>0</v>
      </c>
      <c r="P346" s="16">
        <f t="shared" si="32"/>
        <v>2.0099999999999998</v>
      </c>
      <c r="Q346" s="15">
        <f>'[1]TCE - ANEXO III - Preencher'!R355</f>
        <v>105.6</v>
      </c>
      <c r="R346" s="15">
        <f>'[1]TCE - ANEXO III - Preencher'!S355</f>
        <v>62.85</v>
      </c>
      <c r="S346" s="16">
        <f t="shared" si="33"/>
        <v>42.749999999999993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312.31307926799997</v>
      </c>
    </row>
    <row r="347" spans="1:28" x14ac:dyDescent="0.2">
      <c r="A347" s="8">
        <f>IFERROR(VLOOKUP(B347,'[1]DADOS (OCULTAR)'!$P$3:$R$56,3,0),"")</f>
        <v>10583920000800</v>
      </c>
      <c r="B347" s="9" t="str">
        <f>'[1]TCE - ANEXO III - Preencher'!C356</f>
        <v>HOSPITAL MESTRE VITALINO (COVID-19 CAMPANHA)</v>
      </c>
      <c r="C347" s="10"/>
      <c r="D347" s="11" t="str">
        <f>'[1]TCE - ANEXO III - Preencher'!E356</f>
        <v>SEVERINA KAROLINE COSTA SANTANA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>
        <f>'[1]TCE - ANEXO III - Preencher'!G356</f>
        <v>513430</v>
      </c>
      <c r="G347" s="13" t="str">
        <f>IF('[1]TCE - ANEXO III - Preencher'!H356="","",'[1]TCE - ANEXO III - Preencher'!H356)</f>
        <v>12/2020</v>
      </c>
      <c r="H347" s="14">
        <f>'[1]TCE - ANEXO III - Preencher'!I356</f>
        <v>0</v>
      </c>
      <c r="I347" s="14">
        <f>'[1]TCE - ANEXO III - Preencher'!J356</f>
        <v>75.260000000000005</v>
      </c>
      <c r="J347" s="14">
        <f>'[1]TCE - ANEXO III - Preencher'!K356</f>
        <v>0</v>
      </c>
      <c r="K347" s="15">
        <f>'[1]TCE - ANEXO III - Preencher'!L356</f>
        <v>129.83307926800001</v>
      </c>
      <c r="L347" s="15">
        <f>'[1]TCE - ANEXO III - Preencher'!M356</f>
        <v>11.17</v>
      </c>
      <c r="M347" s="15">
        <f t="shared" si="31"/>
        <v>118.663079268</v>
      </c>
      <c r="N347" s="15">
        <f>'[1]TCE - ANEXO III - Preencher'!O356</f>
        <v>2.0099999999999998</v>
      </c>
      <c r="O347" s="15">
        <f>'[1]TCE - ANEXO III - Preencher'!P356</f>
        <v>0</v>
      </c>
      <c r="P347" s="16">
        <f t="shared" si="32"/>
        <v>2.0099999999999998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195.933079268</v>
      </c>
    </row>
    <row r="348" spans="1:28" x14ac:dyDescent="0.2">
      <c r="A348" s="8">
        <f>IFERROR(VLOOKUP(B348,'[1]DADOS (OCULTAR)'!$P$3:$R$56,3,0),"")</f>
        <v>10583920000800</v>
      </c>
      <c r="B348" s="9" t="str">
        <f>'[1]TCE - ANEXO III - Preencher'!C357</f>
        <v>HOSPITAL MESTRE VITALINO (COVID-19 CAMPANHA)</v>
      </c>
      <c r="C348" s="10"/>
      <c r="D348" s="11" t="str">
        <f>'[1]TCE - ANEXO III - Preencher'!E357</f>
        <v>SEVERINO CIPRIANO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>
        <f>'[1]TCE - ANEXO III - Preencher'!G357</f>
        <v>322205</v>
      </c>
      <c r="G348" s="13" t="str">
        <f>IF('[1]TCE - ANEXO III - Preencher'!H357="","",'[1]TCE - ANEXO III - Preencher'!H357)</f>
        <v>12/2020</v>
      </c>
      <c r="H348" s="14">
        <f>'[1]TCE - ANEXO III - Preencher'!I357</f>
        <v>0</v>
      </c>
      <c r="I348" s="14">
        <f>'[1]TCE - ANEXO III - Preencher'!J357</f>
        <v>245.09</v>
      </c>
      <c r="J348" s="14">
        <f>'[1]TCE - ANEXO III - Preencher'!K357</f>
        <v>0</v>
      </c>
      <c r="K348" s="15">
        <f>'[1]TCE - ANEXO III - Preencher'!L357</f>
        <v>129.83307926800001</v>
      </c>
      <c r="L348" s="15">
        <f>'[1]TCE - ANEXO III - Preencher'!M357</f>
        <v>24.25</v>
      </c>
      <c r="M348" s="15">
        <f t="shared" si="31"/>
        <v>105.58307926800001</v>
      </c>
      <c r="N348" s="15">
        <f>'[1]TCE - ANEXO III - Preencher'!O357</f>
        <v>2.0099999999999998</v>
      </c>
      <c r="O348" s="15">
        <f>'[1]TCE - ANEXO III - Preencher'!P357</f>
        <v>0</v>
      </c>
      <c r="P348" s="16">
        <f t="shared" si="32"/>
        <v>2.0099999999999998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352.68307926800003</v>
      </c>
    </row>
    <row r="349" spans="1:28" x14ac:dyDescent="0.2">
      <c r="A349" s="8">
        <f>IFERROR(VLOOKUP(B349,'[1]DADOS (OCULTAR)'!$P$3:$R$56,3,0),"")</f>
        <v>10583920000800</v>
      </c>
      <c r="B349" s="9" t="str">
        <f>'[1]TCE - ANEXO III - Preencher'!C358</f>
        <v>HOSPITAL MESTRE VITALINO (COVID-19 CAMPANHA)</v>
      </c>
      <c r="C349" s="10"/>
      <c r="D349" s="11" t="str">
        <f>'[1]TCE - ANEXO III - Preencher'!E358</f>
        <v>SHEILA ROSSANA DA SILVA ALVES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>
        <f>'[1]TCE - ANEXO III - Preencher'!G358</f>
        <v>223605</v>
      </c>
      <c r="G349" s="13" t="str">
        <f>IF('[1]TCE - ANEXO III - Preencher'!H358="","",'[1]TCE - ANEXO III - Preencher'!H358)</f>
        <v>12/2020</v>
      </c>
      <c r="H349" s="14">
        <f>'[1]TCE - ANEXO III - Preencher'!I358</f>
        <v>0</v>
      </c>
      <c r="I349" s="14">
        <f>'[1]TCE - ANEXO III - Preencher'!J358</f>
        <v>92.96</v>
      </c>
      <c r="J349" s="14">
        <f>'[1]TCE - ANEXO III - Preencher'!K358</f>
        <v>0</v>
      </c>
      <c r="K349" s="15">
        <f>'[1]TCE - ANEXO III - Preencher'!L358</f>
        <v>129.83307926800001</v>
      </c>
      <c r="L349" s="15">
        <f>'[1]TCE - ANEXO III - Preencher'!M358</f>
        <v>1.08</v>
      </c>
      <c r="M349" s="15">
        <f t="shared" si="31"/>
        <v>128.75307926799999</v>
      </c>
      <c r="N349" s="15">
        <f>'[1]TCE - ANEXO III - Preencher'!O358</f>
        <v>1.68</v>
      </c>
      <c r="O349" s="15">
        <f>'[1]TCE - ANEXO III - Preencher'!P358</f>
        <v>0</v>
      </c>
      <c r="P349" s="16">
        <f t="shared" si="32"/>
        <v>1.68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223.39307926800001</v>
      </c>
    </row>
    <row r="350" spans="1:28" x14ac:dyDescent="0.2">
      <c r="A350" s="8">
        <f>IFERROR(VLOOKUP(B350,'[1]DADOS (OCULTAR)'!$P$3:$R$56,3,0),"")</f>
        <v>10583920000800</v>
      </c>
      <c r="B350" s="9" t="str">
        <f>'[1]TCE - ANEXO III - Preencher'!C359</f>
        <v>HOSPITAL MESTRE VITALINO (COVID-19 CAMPANHA)</v>
      </c>
      <c r="C350" s="10"/>
      <c r="D350" s="11" t="str">
        <f>'[1]TCE - ANEXO III - Preencher'!E359</f>
        <v>SIMONE MILENA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>
        <f>'[1]TCE - ANEXO III - Preencher'!G359</f>
        <v>322205</v>
      </c>
      <c r="G350" s="13" t="str">
        <f>IF('[1]TCE - ANEXO III - Preencher'!H359="","",'[1]TCE - ANEXO III - Preencher'!H359)</f>
        <v>12/2020</v>
      </c>
      <c r="H350" s="14">
        <f>'[1]TCE - ANEXO III - Preencher'!I359</f>
        <v>0</v>
      </c>
      <c r="I350" s="14">
        <f>'[1]TCE - ANEXO III - Preencher'!J359</f>
        <v>174.15</v>
      </c>
      <c r="J350" s="14">
        <f>'[1]TCE - ANEXO III - Preencher'!K359</f>
        <v>0</v>
      </c>
      <c r="K350" s="15">
        <f>'[1]TCE - ANEXO III - Preencher'!L359</f>
        <v>129.83307926800001</v>
      </c>
      <c r="L350" s="15">
        <f>'[1]TCE - ANEXO III - Preencher'!M359</f>
        <v>24.25</v>
      </c>
      <c r="M350" s="15">
        <f t="shared" si="31"/>
        <v>105.58307926800001</v>
      </c>
      <c r="N350" s="15">
        <f>'[1]TCE - ANEXO III - Preencher'!O359</f>
        <v>2.0099999999999998</v>
      </c>
      <c r="O350" s="15">
        <f>'[1]TCE - ANEXO III - Preencher'!P359</f>
        <v>0</v>
      </c>
      <c r="P350" s="16">
        <f t="shared" si="32"/>
        <v>2.0099999999999998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281.74307926799997</v>
      </c>
    </row>
    <row r="351" spans="1:28" x14ac:dyDescent="0.2">
      <c r="A351" s="8">
        <f>IFERROR(VLOOKUP(B351,'[1]DADOS (OCULTAR)'!$P$3:$R$56,3,0),"")</f>
        <v>10583920000800</v>
      </c>
      <c r="B351" s="9" t="str">
        <f>'[1]TCE - ANEXO III - Preencher'!C360</f>
        <v>HOSPITAL MESTRE VITALINO (COVID-19 CAMPANHA)</v>
      </c>
      <c r="C351" s="10"/>
      <c r="D351" s="11" t="str">
        <f>'[1]TCE - ANEXO III - Preencher'!E360</f>
        <v>STEPHANIE SAYONARA PEREIRA BEZERRA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>
        <f>'[1]TCE - ANEXO III - Preencher'!G360</f>
        <v>322205</v>
      </c>
      <c r="G351" s="13" t="str">
        <f>IF('[1]TCE - ANEXO III - Preencher'!H360="","",'[1]TCE - ANEXO III - Preencher'!H360)</f>
        <v>12/2020</v>
      </c>
      <c r="H351" s="14">
        <f>'[1]TCE - ANEXO III - Preencher'!I360</f>
        <v>0</v>
      </c>
      <c r="I351" s="14">
        <f>'[1]TCE - ANEXO III - Preencher'!J360</f>
        <v>162.97</v>
      </c>
      <c r="J351" s="14">
        <f>'[1]TCE - ANEXO III - Preencher'!K360</f>
        <v>0</v>
      </c>
      <c r="K351" s="15">
        <f>'[1]TCE - ANEXO III - Preencher'!L360</f>
        <v>129.83307926800001</v>
      </c>
      <c r="L351" s="15">
        <f>'[1]TCE - ANEXO III - Preencher'!M360</f>
        <v>24.25</v>
      </c>
      <c r="M351" s="15">
        <f t="shared" si="31"/>
        <v>105.58307926800001</v>
      </c>
      <c r="N351" s="15">
        <f>'[1]TCE - ANEXO III - Preencher'!O360</f>
        <v>2.0099999999999998</v>
      </c>
      <c r="O351" s="15">
        <f>'[1]TCE - ANEXO III - Preencher'!P360</f>
        <v>0</v>
      </c>
      <c r="P351" s="16">
        <f t="shared" si="32"/>
        <v>2.0099999999999998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270.56307926800002</v>
      </c>
    </row>
    <row r="352" spans="1:28" x14ac:dyDescent="0.2">
      <c r="A352" s="8">
        <f>IFERROR(VLOOKUP(B352,'[1]DADOS (OCULTAR)'!$P$3:$R$56,3,0),"")</f>
        <v>10583920000800</v>
      </c>
      <c r="B352" s="9" t="str">
        <f>'[1]TCE - ANEXO III - Preencher'!C361</f>
        <v>HOSPITAL MESTRE VITALINO (COVID-19 CAMPANHA)</v>
      </c>
      <c r="C352" s="10"/>
      <c r="D352" s="11" t="str">
        <f>'[1]TCE - ANEXO III - Preencher'!E361</f>
        <v>TABATHA SABRINA DA SILVA E SOUZA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>
        <f>'[1]TCE - ANEXO III - Preencher'!G361</f>
        <v>322205</v>
      </c>
      <c r="G352" s="13" t="str">
        <f>IF('[1]TCE - ANEXO III - Preencher'!H361="","",'[1]TCE - ANEXO III - Preencher'!H361)</f>
        <v>12/2020</v>
      </c>
      <c r="H352" s="14">
        <f>'[1]TCE - ANEXO III - Preencher'!I361</f>
        <v>0</v>
      </c>
      <c r="I352" s="14">
        <f>'[1]TCE - ANEXO III - Preencher'!J361</f>
        <v>94.43</v>
      </c>
      <c r="J352" s="14">
        <f>'[1]TCE - ANEXO III - Preencher'!K361</f>
        <v>0</v>
      </c>
      <c r="K352" s="15">
        <f>'[1]TCE - ANEXO III - Preencher'!L361</f>
        <v>129.83307926800001</v>
      </c>
      <c r="L352" s="15">
        <f>'[1]TCE - ANEXO III - Preencher'!M361</f>
        <v>13.74</v>
      </c>
      <c r="M352" s="15">
        <f t="shared" si="31"/>
        <v>116.09307926800001</v>
      </c>
      <c r="N352" s="15">
        <f>'[1]TCE - ANEXO III - Preencher'!O361</f>
        <v>2.0099999999999998</v>
      </c>
      <c r="O352" s="15">
        <f>'[1]TCE - ANEXO III - Preencher'!P361</f>
        <v>0</v>
      </c>
      <c r="P352" s="16">
        <f t="shared" si="32"/>
        <v>2.0099999999999998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212.53307926799999</v>
      </c>
    </row>
    <row r="353" spans="1:28" x14ac:dyDescent="0.2">
      <c r="A353" s="8">
        <f>IFERROR(VLOOKUP(B353,'[1]DADOS (OCULTAR)'!$P$3:$R$56,3,0),"")</f>
        <v>10583920000800</v>
      </c>
      <c r="B353" s="9" t="str">
        <f>'[1]TCE - ANEXO III - Preencher'!C362</f>
        <v>HOSPITAL MESTRE VITALINO (COVID-19 CAMPANHA)</v>
      </c>
      <c r="C353" s="10"/>
      <c r="D353" s="11" t="str">
        <f>'[1]TCE - ANEXO III - Preencher'!E362</f>
        <v>TACYANA DIDIER MERGULHAO UCHOA</v>
      </c>
      <c r="E353" s="9" t="str">
        <f>IF('[1]TCE - ANEXO III - Preencher'!F362="4 - Assistência Odontológica","2 - Outros Profissionais da Saúde",'[1]TCE - ANEXO III - Preencher'!F362)</f>
        <v>1 - Médico</v>
      </c>
      <c r="F353" s="12">
        <f>'[1]TCE - ANEXO III - Preencher'!G362</f>
        <v>225125</v>
      </c>
      <c r="G353" s="13" t="str">
        <f>IF('[1]TCE - ANEXO III - Preencher'!H362="","",'[1]TCE - ANEXO III - Preencher'!H362)</f>
        <v>12/2020</v>
      </c>
      <c r="H353" s="14">
        <f>'[1]TCE - ANEXO III - Preencher'!I362</f>
        <v>0</v>
      </c>
      <c r="I353" s="14">
        <f>'[1]TCE - ANEXO III - Preencher'!J362</f>
        <v>345.04</v>
      </c>
      <c r="J353" s="14">
        <f>'[1]TCE - ANEXO III - Preencher'!K362</f>
        <v>0</v>
      </c>
      <c r="K353" s="15">
        <f>'[1]TCE - ANEXO III - Preencher'!L362</f>
        <v>129.83307926800001</v>
      </c>
      <c r="L353" s="15">
        <f>'[1]TCE - ANEXO III - Preencher'!M362</f>
        <v>0.73</v>
      </c>
      <c r="M353" s="15">
        <f t="shared" si="31"/>
        <v>129.10307926800002</v>
      </c>
      <c r="N353" s="15">
        <f>'[1]TCE - ANEXO III - Preencher'!O362</f>
        <v>6.15</v>
      </c>
      <c r="O353" s="15">
        <f>'[1]TCE - ANEXO III - Preencher'!P362</f>
        <v>1.23</v>
      </c>
      <c r="P353" s="16">
        <f t="shared" si="32"/>
        <v>4.92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479.06307926800008</v>
      </c>
    </row>
    <row r="354" spans="1:28" x14ac:dyDescent="0.2">
      <c r="A354" s="8">
        <f>IFERROR(VLOOKUP(B354,'[1]DADOS (OCULTAR)'!$P$3:$R$56,3,0),"")</f>
        <v>10583920000800</v>
      </c>
      <c r="B354" s="9" t="str">
        <f>'[1]TCE - ANEXO III - Preencher'!C363</f>
        <v>HOSPITAL MESTRE VITALINO (COVID-19 CAMPANHA)</v>
      </c>
      <c r="C354" s="10"/>
      <c r="D354" s="11" t="str">
        <f>'[1]TCE - ANEXO III - Preencher'!E363</f>
        <v>TADEU BRENO BEZERRA DE OLIVEIRA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>
        <f>'[1]TCE - ANEXO III - Preencher'!G363</f>
        <v>515110</v>
      </c>
      <c r="G354" s="13" t="str">
        <f>IF('[1]TCE - ANEXO III - Preencher'!H363="","",'[1]TCE - ANEXO III - Preencher'!H363)</f>
        <v>12/2020</v>
      </c>
      <c r="H354" s="14">
        <f>'[1]TCE - ANEXO III - Preencher'!I363</f>
        <v>0</v>
      </c>
      <c r="I354" s="14">
        <f>'[1]TCE - ANEXO III - Preencher'!J363</f>
        <v>170.21</v>
      </c>
      <c r="J354" s="14">
        <f>'[1]TCE - ANEXO III - Preencher'!K363</f>
        <v>0</v>
      </c>
      <c r="K354" s="15">
        <f>'[1]TCE - ANEXO III - Preencher'!L363</f>
        <v>129.83307926800001</v>
      </c>
      <c r="L354" s="15">
        <f>'[1]TCE - ANEXO III - Preencher'!M363</f>
        <v>20.95</v>
      </c>
      <c r="M354" s="15">
        <f t="shared" si="31"/>
        <v>108.883079268</v>
      </c>
      <c r="N354" s="15">
        <f>'[1]TCE - ANEXO III - Preencher'!O363</f>
        <v>2.0099999999999998</v>
      </c>
      <c r="O354" s="15">
        <f>'[1]TCE - ANEXO III - Preencher'!P363</f>
        <v>0</v>
      </c>
      <c r="P354" s="16">
        <f t="shared" si="32"/>
        <v>2.0099999999999998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281.10307926799999</v>
      </c>
    </row>
    <row r="355" spans="1:28" x14ac:dyDescent="0.2">
      <c r="A355" s="8">
        <f>IFERROR(VLOOKUP(B355,'[1]DADOS (OCULTAR)'!$P$3:$R$56,3,0),"")</f>
        <v>10583920000800</v>
      </c>
      <c r="B355" s="9" t="str">
        <f>'[1]TCE - ANEXO III - Preencher'!C364</f>
        <v>HOSPITAL MESTRE VITALINO (COVID-19 CAMPANHA)</v>
      </c>
      <c r="C355" s="10"/>
      <c r="D355" s="11" t="str">
        <f>'[1]TCE - ANEXO III - Preencher'!E364</f>
        <v>TAMIRES TAVARES SOARES DE ALMEIDA CALADO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>
        <f>'[1]TCE - ANEXO III - Preencher'!G364</f>
        <v>223605</v>
      </c>
      <c r="G355" s="13" t="str">
        <f>IF('[1]TCE - ANEXO III - Preencher'!H364="","",'[1]TCE - ANEXO III - Preencher'!H364)</f>
        <v>12/2020</v>
      </c>
      <c r="H355" s="14">
        <f>'[1]TCE - ANEXO III - Preencher'!I364</f>
        <v>0</v>
      </c>
      <c r="I355" s="14">
        <f>'[1]TCE - ANEXO III - Preencher'!J364</f>
        <v>299.11</v>
      </c>
      <c r="J355" s="14">
        <f>'[1]TCE - ANEXO III - Preencher'!K364</f>
        <v>0</v>
      </c>
      <c r="K355" s="15">
        <f>'[1]TCE - ANEXO III - Preencher'!L364</f>
        <v>129.83307926800001</v>
      </c>
      <c r="L355" s="15">
        <f>'[1]TCE - ANEXO III - Preencher'!M364</f>
        <v>2.3199999999999998</v>
      </c>
      <c r="M355" s="15">
        <f t="shared" si="31"/>
        <v>127.51307926800001</v>
      </c>
      <c r="N355" s="15">
        <f>'[1]TCE - ANEXO III - Preencher'!O364</f>
        <v>1.68</v>
      </c>
      <c r="O355" s="15">
        <f>'[1]TCE - ANEXO III - Preencher'!P364</f>
        <v>0</v>
      </c>
      <c r="P355" s="16">
        <f t="shared" si="32"/>
        <v>1.68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428.30307926800003</v>
      </c>
    </row>
    <row r="356" spans="1:28" x14ac:dyDescent="0.2">
      <c r="A356" s="8">
        <f>IFERROR(VLOOKUP(B356,'[1]DADOS (OCULTAR)'!$P$3:$R$56,3,0),"")</f>
        <v>10583920000800</v>
      </c>
      <c r="B356" s="9" t="str">
        <f>'[1]TCE - ANEXO III - Preencher'!C365</f>
        <v>HOSPITAL MESTRE VITALINO (COVID-19 CAMPANHA)</v>
      </c>
      <c r="C356" s="10"/>
      <c r="D356" s="11" t="str">
        <f>'[1]TCE - ANEXO III - Preencher'!E365</f>
        <v>TARCIANE LUIZ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>
        <f>'[1]TCE - ANEXO III - Preencher'!G365</f>
        <v>322205</v>
      </c>
      <c r="G356" s="13" t="str">
        <f>IF('[1]TCE - ANEXO III - Preencher'!H365="","",'[1]TCE - ANEXO III - Preencher'!H365)</f>
        <v>12/2020</v>
      </c>
      <c r="H356" s="14">
        <f>'[1]TCE - ANEXO III - Preencher'!I365</f>
        <v>0</v>
      </c>
      <c r="I356" s="14">
        <f>'[1]TCE - ANEXO III - Preencher'!J365</f>
        <v>173.64</v>
      </c>
      <c r="J356" s="14">
        <f>'[1]TCE - ANEXO III - Preencher'!K365</f>
        <v>0</v>
      </c>
      <c r="K356" s="15">
        <f>'[1]TCE - ANEXO III - Preencher'!L365</f>
        <v>129.83307926800001</v>
      </c>
      <c r="L356" s="15">
        <f>'[1]TCE - ANEXO III - Preencher'!M365</f>
        <v>24.25</v>
      </c>
      <c r="M356" s="15">
        <f t="shared" si="31"/>
        <v>105.58307926800001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279.22307926799999</v>
      </c>
    </row>
    <row r="357" spans="1:28" x14ac:dyDescent="0.2">
      <c r="A357" s="8">
        <f>IFERROR(VLOOKUP(B357,'[1]DADOS (OCULTAR)'!$P$3:$R$56,3,0),"")</f>
        <v>10583920000800</v>
      </c>
      <c r="B357" s="9" t="str">
        <f>'[1]TCE - ANEXO III - Preencher'!C366</f>
        <v>HOSPITAL MESTRE VITALINO (COVID-19 CAMPANHA)</v>
      </c>
      <c r="C357" s="10"/>
      <c r="D357" s="11" t="str">
        <f>'[1]TCE - ANEXO III - Preencher'!E366</f>
        <v>TATHIANE PEREIRA DA SILVA GOES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>
        <f>'[1]TCE - ANEXO III - Preencher'!G366</f>
        <v>411010</v>
      </c>
      <c r="G357" s="13" t="str">
        <f>IF('[1]TCE - ANEXO III - Preencher'!H366="","",'[1]TCE - ANEXO III - Preencher'!H366)</f>
        <v>12/2020</v>
      </c>
      <c r="H357" s="14">
        <f>'[1]TCE - ANEXO III - Preencher'!I366</f>
        <v>0</v>
      </c>
      <c r="I357" s="14">
        <f>'[1]TCE - ANEXO III - Preencher'!J366</f>
        <v>205.67</v>
      </c>
      <c r="J357" s="14">
        <f>'[1]TCE - ANEXO III - Preencher'!K366</f>
        <v>0</v>
      </c>
      <c r="K357" s="15">
        <f>'[1]TCE - ANEXO III - Preencher'!L366</f>
        <v>129.83307926800001</v>
      </c>
      <c r="L357" s="15">
        <f>'[1]TCE - ANEXO III - Preencher'!M366</f>
        <v>23.18</v>
      </c>
      <c r="M357" s="15">
        <f t="shared" si="31"/>
        <v>106.653079268</v>
      </c>
      <c r="N357" s="15">
        <f>'[1]TCE - ANEXO III - Preencher'!O366</f>
        <v>2.0099999999999998</v>
      </c>
      <c r="O357" s="15">
        <f>'[1]TCE - ANEXO III - Preencher'!P366</f>
        <v>0</v>
      </c>
      <c r="P357" s="16">
        <f t="shared" si="32"/>
        <v>2.0099999999999998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314.33307926800001</v>
      </c>
    </row>
    <row r="358" spans="1:28" x14ac:dyDescent="0.2">
      <c r="A358" s="8">
        <f>IFERROR(VLOOKUP(B358,'[1]DADOS (OCULTAR)'!$P$3:$R$56,3,0),"")</f>
        <v>10583920000800</v>
      </c>
      <c r="B358" s="9" t="str">
        <f>'[1]TCE - ANEXO III - Preencher'!C367</f>
        <v>HOSPITAL MESTRE VITALINO (COVID-19 CAMPANHA)</v>
      </c>
      <c r="C358" s="10"/>
      <c r="D358" s="11" t="str">
        <f>'[1]TCE - ANEXO III - Preencher'!E367</f>
        <v>TATIANNE DA COSTA SABINO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>
        <f>'[1]TCE - ANEXO III - Preencher'!G367</f>
        <v>223505</v>
      </c>
      <c r="G358" s="13" t="str">
        <f>IF('[1]TCE - ANEXO III - Preencher'!H367="","",'[1]TCE - ANEXO III - Preencher'!H367)</f>
        <v>12/2020</v>
      </c>
      <c r="H358" s="14">
        <f>'[1]TCE - ANEXO III - Preencher'!I367</f>
        <v>0</v>
      </c>
      <c r="I358" s="14">
        <f>'[1]TCE - ANEXO III - Preencher'!J367</f>
        <v>335.06</v>
      </c>
      <c r="J358" s="14">
        <f>'[1]TCE - ANEXO III - Preencher'!K367</f>
        <v>0</v>
      </c>
      <c r="K358" s="15">
        <f>'[1]TCE - ANEXO III - Preencher'!L367</f>
        <v>129.83307926800001</v>
      </c>
      <c r="L358" s="15">
        <f>'[1]TCE - ANEXO III - Preencher'!M367</f>
        <v>2.66</v>
      </c>
      <c r="M358" s="15">
        <f t="shared" si="31"/>
        <v>127.17307926800001</v>
      </c>
      <c r="N358" s="15">
        <f>'[1]TCE - ANEXO III - Preencher'!O367</f>
        <v>1.68</v>
      </c>
      <c r="O358" s="15">
        <f>'[1]TCE - ANEXO III - Preencher'!P367</f>
        <v>0</v>
      </c>
      <c r="P358" s="16">
        <f t="shared" si="32"/>
        <v>1.68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463.91307926799999</v>
      </c>
    </row>
    <row r="359" spans="1:28" x14ac:dyDescent="0.2">
      <c r="A359" s="8">
        <f>IFERROR(VLOOKUP(B359,'[1]DADOS (OCULTAR)'!$P$3:$R$56,3,0),"")</f>
        <v>10583920000800</v>
      </c>
      <c r="B359" s="9" t="str">
        <f>'[1]TCE - ANEXO III - Preencher'!C368</f>
        <v>HOSPITAL MESTRE VITALINO (COVID-19 CAMPANHA)</v>
      </c>
      <c r="C359" s="10"/>
      <c r="D359" s="11" t="str">
        <f>'[1]TCE - ANEXO III - Preencher'!E368</f>
        <v>THACIANA PEREIRA RODRIGUES</v>
      </c>
      <c r="E359" s="9" t="str">
        <f>IF('[1]TCE - ANEXO III - Preencher'!F368="4 - Assistência Odontológica","2 - Outros Profissionais da Saúde",'[1]TCE - ANEXO III - Preencher'!F368)</f>
        <v>1 - Médico</v>
      </c>
      <c r="F359" s="12">
        <f>'[1]TCE - ANEXO III - Preencher'!G368</f>
        <v>225125</v>
      </c>
      <c r="G359" s="13" t="str">
        <f>IF('[1]TCE - ANEXO III - Preencher'!H368="","",'[1]TCE - ANEXO III - Preencher'!H368)</f>
        <v>12/2020</v>
      </c>
      <c r="H359" s="14">
        <f>'[1]TCE - ANEXO III - Preencher'!I368</f>
        <v>0</v>
      </c>
      <c r="I359" s="14">
        <f>'[1]TCE - ANEXO III - Preencher'!J368</f>
        <v>2511.1999999999998</v>
      </c>
      <c r="J359" s="14">
        <f>'[1]TCE - ANEXO III - Preencher'!K368</f>
        <v>0</v>
      </c>
      <c r="K359" s="15">
        <f>'[1]TCE - ANEXO III - Preencher'!L368</f>
        <v>129.83307926800001</v>
      </c>
      <c r="L359" s="15">
        <f>'[1]TCE - ANEXO III - Preencher'!M368</f>
        <v>2.75</v>
      </c>
      <c r="M359" s="15">
        <f t="shared" si="31"/>
        <v>127.08307926800001</v>
      </c>
      <c r="N359" s="15">
        <f>'[1]TCE - ANEXO III - Preencher'!O368</f>
        <v>6.15</v>
      </c>
      <c r="O359" s="15">
        <f>'[1]TCE - ANEXO III - Preencher'!P368</f>
        <v>1.23</v>
      </c>
      <c r="P359" s="16">
        <f t="shared" si="32"/>
        <v>4.92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2643.2030792679998</v>
      </c>
    </row>
    <row r="360" spans="1:28" x14ac:dyDescent="0.2">
      <c r="A360" s="8">
        <f>IFERROR(VLOOKUP(B360,'[1]DADOS (OCULTAR)'!$P$3:$R$56,3,0),"")</f>
        <v>10583920000800</v>
      </c>
      <c r="B360" s="9" t="str">
        <f>'[1]TCE - ANEXO III - Preencher'!C369</f>
        <v>HOSPITAL MESTRE VITALINO (COVID-19 CAMPANHA)</v>
      </c>
      <c r="C360" s="10"/>
      <c r="D360" s="11" t="str">
        <f>'[1]TCE - ANEXO III - Preencher'!E369</f>
        <v>THAINARA SILVESTRE DA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>
        <f>'[1]TCE - ANEXO III - Preencher'!G369</f>
        <v>322205</v>
      </c>
      <c r="G360" s="13" t="str">
        <f>IF('[1]TCE - ANEXO III - Preencher'!H369="","",'[1]TCE - ANEXO III - Preencher'!H369)</f>
        <v>12/2020</v>
      </c>
      <c r="H360" s="14">
        <f>'[1]TCE - ANEXO III - Preencher'!I369</f>
        <v>0</v>
      </c>
      <c r="I360" s="14">
        <f>'[1]TCE - ANEXO III - Preencher'!J369</f>
        <v>13.84</v>
      </c>
      <c r="J360" s="14">
        <f>'[1]TCE - ANEXO III - Preencher'!K369</f>
        <v>0</v>
      </c>
      <c r="K360" s="15">
        <f>'[1]TCE - ANEXO III - Preencher'!L369</f>
        <v>129.83307926800001</v>
      </c>
      <c r="L360" s="15">
        <f>'[1]TCE - ANEXO III - Preencher'!M369</f>
        <v>2.42</v>
      </c>
      <c r="M360" s="15">
        <f t="shared" si="31"/>
        <v>127.413079268</v>
      </c>
      <c r="N360" s="15">
        <f>'[1]TCE - ANEXO III - Preencher'!O369</f>
        <v>2.0099999999999998</v>
      </c>
      <c r="O360" s="15">
        <f>'[1]TCE - ANEXO III - Preencher'!P369</f>
        <v>0</v>
      </c>
      <c r="P360" s="16">
        <f t="shared" si="32"/>
        <v>2.0099999999999998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143.26307926799998</v>
      </c>
    </row>
    <row r="361" spans="1:28" x14ac:dyDescent="0.2">
      <c r="A361" s="8">
        <f>IFERROR(VLOOKUP(B361,'[1]DADOS (OCULTAR)'!$P$3:$R$56,3,0),"")</f>
        <v>10583920000800</v>
      </c>
      <c r="B361" s="9" t="str">
        <f>'[1]TCE - ANEXO III - Preencher'!C370</f>
        <v>HOSPITAL MESTRE VITALINO (COVID-19 CAMPANHA)</v>
      </c>
      <c r="C361" s="10"/>
      <c r="D361" s="11" t="str">
        <f>'[1]TCE - ANEXO III - Preencher'!E370</f>
        <v>THAIS DA SILVA LIRA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>
        <f>'[1]TCE - ANEXO III - Preencher'!G370</f>
        <v>322205</v>
      </c>
      <c r="G361" s="13" t="str">
        <f>IF('[1]TCE - ANEXO III - Preencher'!H370="","",'[1]TCE - ANEXO III - Preencher'!H370)</f>
        <v>12/2020</v>
      </c>
      <c r="H361" s="14">
        <f>'[1]TCE - ANEXO III - Preencher'!I370</f>
        <v>0</v>
      </c>
      <c r="I361" s="14">
        <f>'[1]TCE - ANEXO III - Preencher'!J370</f>
        <v>223.75</v>
      </c>
      <c r="J361" s="14">
        <f>'[1]TCE - ANEXO III - Preencher'!K370</f>
        <v>0</v>
      </c>
      <c r="K361" s="15">
        <f>'[1]TCE - ANEXO III - Preencher'!L370</f>
        <v>129.83307926800001</v>
      </c>
      <c r="L361" s="15">
        <f>'[1]TCE - ANEXO III - Preencher'!M370</f>
        <v>24.25</v>
      </c>
      <c r="M361" s="15">
        <f t="shared" si="31"/>
        <v>105.58307926800001</v>
      </c>
      <c r="N361" s="15">
        <f>'[1]TCE - ANEXO III - Preencher'!O370</f>
        <v>2.0099999999999998</v>
      </c>
      <c r="O361" s="15">
        <f>'[1]TCE - ANEXO III - Preencher'!P370</f>
        <v>0</v>
      </c>
      <c r="P361" s="16">
        <f t="shared" si="32"/>
        <v>2.0099999999999998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331.343079268</v>
      </c>
    </row>
    <row r="362" spans="1:28" x14ac:dyDescent="0.2">
      <c r="A362" s="8">
        <f>IFERROR(VLOOKUP(B362,'[1]DADOS (OCULTAR)'!$P$3:$R$56,3,0),"")</f>
        <v>10583920000800</v>
      </c>
      <c r="B362" s="9" t="str">
        <f>'[1]TCE - ANEXO III - Preencher'!C371</f>
        <v>HOSPITAL MESTRE VITALINO (COVID-19 CAMPANHA)</v>
      </c>
      <c r="C362" s="10"/>
      <c r="D362" s="11" t="str">
        <f>'[1]TCE - ANEXO III - Preencher'!E371</f>
        <v>THAMIRES MORGNA ALEXANDRE DE LIMA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>
        <f>'[1]TCE - ANEXO III - Preencher'!G371</f>
        <v>223505</v>
      </c>
      <c r="G362" s="13" t="str">
        <f>IF('[1]TCE - ANEXO III - Preencher'!H371="","",'[1]TCE - ANEXO III - Preencher'!H371)</f>
        <v>12/2020</v>
      </c>
      <c r="H362" s="14">
        <f>'[1]TCE - ANEXO III - Preencher'!I371</f>
        <v>0</v>
      </c>
      <c r="I362" s="14">
        <f>'[1]TCE - ANEXO III - Preencher'!J371</f>
        <v>308.14</v>
      </c>
      <c r="J362" s="14">
        <f>'[1]TCE - ANEXO III - Preencher'!K371</f>
        <v>0</v>
      </c>
      <c r="K362" s="15">
        <f>'[1]TCE - ANEXO III - Preencher'!L371</f>
        <v>129.83307926800001</v>
      </c>
      <c r="L362" s="15">
        <f>'[1]TCE - ANEXO III - Preencher'!M371</f>
        <v>2.66</v>
      </c>
      <c r="M362" s="15">
        <f t="shared" si="31"/>
        <v>127.17307926800001</v>
      </c>
      <c r="N362" s="15">
        <f>'[1]TCE - ANEXO III - Preencher'!O371</f>
        <v>1.68</v>
      </c>
      <c r="O362" s="15">
        <f>'[1]TCE - ANEXO III - Preencher'!P371</f>
        <v>0</v>
      </c>
      <c r="P362" s="16">
        <f t="shared" si="32"/>
        <v>1.68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436.99307926800003</v>
      </c>
    </row>
    <row r="363" spans="1:28" x14ac:dyDescent="0.2">
      <c r="A363" s="8">
        <f>IFERROR(VLOOKUP(B363,'[1]DADOS (OCULTAR)'!$P$3:$R$56,3,0),"")</f>
        <v>10583920000800</v>
      </c>
      <c r="B363" s="9" t="str">
        <f>'[1]TCE - ANEXO III - Preencher'!C372</f>
        <v>HOSPITAL MESTRE VITALINO (COVID-19 CAMPANHA)</v>
      </c>
      <c r="C363" s="10"/>
      <c r="D363" s="11" t="str">
        <f>'[1]TCE - ANEXO III - Preencher'!E372</f>
        <v>THAYNA VANESSA DOS SANTOS NEVES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>
        <f>'[1]TCE - ANEXO III - Preencher'!G372</f>
        <v>322205</v>
      </c>
      <c r="G363" s="13" t="str">
        <f>IF('[1]TCE - ANEXO III - Preencher'!H372="","",'[1]TCE - ANEXO III - Preencher'!H372)</f>
        <v>12/2020</v>
      </c>
      <c r="H363" s="14">
        <f>'[1]TCE - ANEXO III - Preencher'!I372</f>
        <v>0</v>
      </c>
      <c r="I363" s="14">
        <f>'[1]TCE - ANEXO III - Preencher'!J372</f>
        <v>90.54</v>
      </c>
      <c r="J363" s="14">
        <f>'[1]TCE - ANEXO III - Preencher'!K372</f>
        <v>0</v>
      </c>
      <c r="K363" s="15">
        <f>'[1]TCE - ANEXO III - Preencher'!L372</f>
        <v>129.83307926800001</v>
      </c>
      <c r="L363" s="15">
        <f>'[1]TCE - ANEXO III - Preencher'!M372</f>
        <v>12.93</v>
      </c>
      <c r="M363" s="15">
        <f t="shared" si="31"/>
        <v>116.903079268</v>
      </c>
      <c r="N363" s="15">
        <f>'[1]TCE - ANEXO III - Preencher'!O372</f>
        <v>2.0099999999999998</v>
      </c>
      <c r="O363" s="15">
        <f>'[1]TCE - ANEXO III - Preencher'!P372</f>
        <v>0</v>
      </c>
      <c r="P363" s="16">
        <f t="shared" si="32"/>
        <v>2.0099999999999998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209.45307926800001</v>
      </c>
    </row>
    <row r="364" spans="1:28" x14ac:dyDescent="0.2">
      <c r="A364" s="8">
        <f>IFERROR(VLOOKUP(B364,'[1]DADOS (OCULTAR)'!$P$3:$R$56,3,0),"")</f>
        <v>10583920000800</v>
      </c>
      <c r="B364" s="9" t="str">
        <f>'[1]TCE - ANEXO III - Preencher'!C373</f>
        <v>HOSPITAL MESTRE VITALINO (COVID-19 CAMPANHA)</v>
      </c>
      <c r="C364" s="10"/>
      <c r="D364" s="11" t="str">
        <f>'[1]TCE - ANEXO III - Preencher'!E373</f>
        <v>THIAGO HENRIQUE DA SILVA RAMOS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>
        <f>'[1]TCE - ANEXO III - Preencher'!G373</f>
        <v>223605</v>
      </c>
      <c r="G364" s="13" t="str">
        <f>IF('[1]TCE - ANEXO III - Preencher'!H373="","",'[1]TCE - ANEXO III - Preencher'!H373)</f>
        <v>12/2020</v>
      </c>
      <c r="H364" s="14">
        <f>'[1]TCE - ANEXO III - Preencher'!I373</f>
        <v>0</v>
      </c>
      <c r="I364" s="14">
        <f>'[1]TCE - ANEXO III - Preencher'!J373</f>
        <v>124.47</v>
      </c>
      <c r="J364" s="14">
        <f>'[1]TCE - ANEXO III - Preencher'!K373</f>
        <v>0</v>
      </c>
      <c r="K364" s="15">
        <f>'[1]TCE - ANEXO III - Preencher'!L373</f>
        <v>129.83307926800001</v>
      </c>
      <c r="L364" s="15">
        <f>'[1]TCE - ANEXO III - Preencher'!M373</f>
        <v>2.3199999999999998</v>
      </c>
      <c r="M364" s="15">
        <f t="shared" si="31"/>
        <v>127.51307926800001</v>
      </c>
      <c r="N364" s="15">
        <f>'[1]TCE - ANEXO III - Preencher'!O373</f>
        <v>1.68</v>
      </c>
      <c r="O364" s="15">
        <f>'[1]TCE - ANEXO III - Preencher'!P373</f>
        <v>0</v>
      </c>
      <c r="P364" s="16">
        <f t="shared" si="32"/>
        <v>1.68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253.66307926800002</v>
      </c>
    </row>
    <row r="365" spans="1:28" x14ac:dyDescent="0.2">
      <c r="A365" s="8">
        <f>IFERROR(VLOOKUP(B365,'[1]DADOS (OCULTAR)'!$P$3:$R$56,3,0),"")</f>
        <v>10583920000800</v>
      </c>
      <c r="B365" s="9" t="str">
        <f>'[1]TCE - ANEXO III - Preencher'!C374</f>
        <v>HOSPITAL MESTRE VITALINO (COVID-19 CAMPANHA)</v>
      </c>
      <c r="C365" s="10"/>
      <c r="D365" s="11" t="str">
        <f>'[1]TCE - ANEXO III - Preencher'!E374</f>
        <v>THIAGO ROMULO NASCIMENTO MONTEIRO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>
        <f>'[1]TCE - ANEXO III - Preencher'!G374</f>
        <v>517410</v>
      </c>
      <c r="G365" s="13" t="str">
        <f>IF('[1]TCE - ANEXO III - Preencher'!H374="","",'[1]TCE - ANEXO III - Preencher'!H374)</f>
        <v>12/2020</v>
      </c>
      <c r="H365" s="14">
        <f>'[1]TCE - ANEXO III - Preencher'!I374</f>
        <v>0</v>
      </c>
      <c r="I365" s="14">
        <f>'[1]TCE - ANEXO III - Preencher'!J374</f>
        <v>176.46</v>
      </c>
      <c r="J365" s="14">
        <f>'[1]TCE - ANEXO III - Preencher'!K374</f>
        <v>0</v>
      </c>
      <c r="K365" s="15">
        <f>'[1]TCE - ANEXO III - Preencher'!L374</f>
        <v>129.83307926800001</v>
      </c>
      <c r="L365" s="15">
        <f>'[1]TCE - ANEXO III - Preencher'!M374</f>
        <v>20.95</v>
      </c>
      <c r="M365" s="15">
        <f t="shared" si="31"/>
        <v>108.883079268</v>
      </c>
      <c r="N365" s="15">
        <f>'[1]TCE - ANEXO III - Preencher'!O374</f>
        <v>2.0099999999999998</v>
      </c>
      <c r="O365" s="15">
        <f>'[1]TCE - ANEXO III - Preencher'!P374</f>
        <v>0</v>
      </c>
      <c r="P365" s="16">
        <f t="shared" si="32"/>
        <v>2.0099999999999998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287.35307926799999</v>
      </c>
    </row>
    <row r="366" spans="1:28" x14ac:dyDescent="0.2">
      <c r="A366" s="8">
        <f>IFERROR(VLOOKUP(B366,'[1]DADOS (OCULTAR)'!$P$3:$R$56,3,0),"")</f>
        <v>10583920000800</v>
      </c>
      <c r="B366" s="9" t="str">
        <f>'[1]TCE - ANEXO III - Preencher'!C375</f>
        <v>HOSPITAL MESTRE VITALINO (COVID-19 CAMPANHA)</v>
      </c>
      <c r="C366" s="10"/>
      <c r="D366" s="11" t="str">
        <f>'[1]TCE - ANEXO III - Preencher'!E375</f>
        <v>THIAGO SOARES DE OLIVEIRA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>
        <f>'[1]TCE - ANEXO III - Preencher'!G375</f>
        <v>322205</v>
      </c>
      <c r="G366" s="13" t="str">
        <f>IF('[1]TCE - ANEXO III - Preencher'!H375="","",'[1]TCE - ANEXO III - Preencher'!H375)</f>
        <v>12/2020</v>
      </c>
      <c r="H366" s="14">
        <f>'[1]TCE - ANEXO III - Preencher'!I375</f>
        <v>0</v>
      </c>
      <c r="I366" s="14">
        <f>'[1]TCE - ANEXO III - Preencher'!J375</f>
        <v>203.94</v>
      </c>
      <c r="J366" s="14">
        <f>'[1]TCE - ANEXO III - Preencher'!K375</f>
        <v>0</v>
      </c>
      <c r="K366" s="15">
        <f>'[1]TCE - ANEXO III - Preencher'!L375</f>
        <v>129.83307926800001</v>
      </c>
      <c r="L366" s="15">
        <f>'[1]TCE - ANEXO III - Preencher'!M375</f>
        <v>24.25</v>
      </c>
      <c r="M366" s="15">
        <f t="shared" si="31"/>
        <v>105.58307926800001</v>
      </c>
      <c r="N366" s="15">
        <f>'[1]TCE - ANEXO III - Preencher'!O375</f>
        <v>2.0099999999999998</v>
      </c>
      <c r="O366" s="15">
        <f>'[1]TCE - ANEXO III - Preencher'!P375</f>
        <v>0</v>
      </c>
      <c r="P366" s="16">
        <f t="shared" si="32"/>
        <v>2.0099999999999998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311.53307926799999</v>
      </c>
    </row>
    <row r="367" spans="1:28" x14ac:dyDescent="0.2">
      <c r="A367" s="8">
        <f>IFERROR(VLOOKUP(B367,'[1]DADOS (OCULTAR)'!$P$3:$R$56,3,0),"")</f>
        <v>10583920000800</v>
      </c>
      <c r="B367" s="9" t="str">
        <f>'[1]TCE - ANEXO III - Preencher'!C376</f>
        <v>HOSPITAL MESTRE VITALINO (COVID-19 CAMPANHA)</v>
      </c>
      <c r="C367" s="10"/>
      <c r="D367" s="11" t="str">
        <f>'[1]TCE - ANEXO III - Preencher'!E376</f>
        <v>THUANNY VANESSA TORRES DA SILVA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>
        <f>'[1]TCE - ANEXO III - Preencher'!G376</f>
        <v>322205</v>
      </c>
      <c r="G367" s="13" t="str">
        <f>IF('[1]TCE - ANEXO III - Preencher'!H376="","",'[1]TCE - ANEXO III - Preencher'!H376)</f>
        <v>12/2020</v>
      </c>
      <c r="H367" s="14">
        <f>'[1]TCE - ANEXO III - Preencher'!I376</f>
        <v>0</v>
      </c>
      <c r="I367" s="14">
        <f>'[1]TCE - ANEXO III - Preencher'!J376</f>
        <v>237.87</v>
      </c>
      <c r="J367" s="14">
        <f>'[1]TCE - ANEXO III - Preencher'!K376</f>
        <v>0</v>
      </c>
      <c r="K367" s="15">
        <f>'[1]TCE - ANEXO III - Preencher'!L376</f>
        <v>129.83307926800001</v>
      </c>
      <c r="L367" s="15">
        <f>'[1]TCE - ANEXO III - Preencher'!M376</f>
        <v>24.25</v>
      </c>
      <c r="M367" s="15">
        <f t="shared" si="31"/>
        <v>105.58307926800001</v>
      </c>
      <c r="N367" s="15">
        <f>'[1]TCE - ANEXO III - Preencher'!O376</f>
        <v>2.0099999999999998</v>
      </c>
      <c r="O367" s="15">
        <f>'[1]TCE - ANEXO III - Preencher'!P376</f>
        <v>0</v>
      </c>
      <c r="P367" s="16">
        <f t="shared" si="32"/>
        <v>2.0099999999999998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345.463079268</v>
      </c>
    </row>
    <row r="368" spans="1:28" x14ac:dyDescent="0.2">
      <c r="A368" s="8">
        <f>IFERROR(VLOOKUP(B368,'[1]DADOS (OCULTAR)'!$P$3:$R$56,3,0),"")</f>
        <v>10583920000800</v>
      </c>
      <c r="B368" s="9" t="str">
        <f>'[1]TCE - ANEXO III - Preencher'!C377</f>
        <v>HOSPITAL MESTRE VITALINO (COVID-19 CAMPANHA)</v>
      </c>
      <c r="C368" s="10"/>
      <c r="D368" s="11" t="str">
        <f>'[1]TCE - ANEXO III - Preencher'!E377</f>
        <v>TIAGO EMANOEL ALVES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>
        <f>'[1]TCE - ANEXO III - Preencher'!G377</f>
        <v>223505</v>
      </c>
      <c r="G368" s="13" t="str">
        <f>IF('[1]TCE - ANEXO III - Preencher'!H377="","",'[1]TCE - ANEXO III - Preencher'!H377)</f>
        <v>12/2020</v>
      </c>
      <c r="H368" s="14">
        <f>'[1]TCE - ANEXO III - Preencher'!I377</f>
        <v>0</v>
      </c>
      <c r="I368" s="14">
        <f>'[1]TCE - ANEXO III - Preencher'!J377</f>
        <v>325.22000000000003</v>
      </c>
      <c r="J368" s="14">
        <f>'[1]TCE - ANEXO III - Preencher'!K377</f>
        <v>0</v>
      </c>
      <c r="K368" s="15">
        <f>'[1]TCE - ANEXO III - Preencher'!L377</f>
        <v>129.83307926800001</v>
      </c>
      <c r="L368" s="15">
        <f>'[1]TCE - ANEXO III - Preencher'!M377</f>
        <v>2.66</v>
      </c>
      <c r="M368" s="15">
        <f t="shared" si="31"/>
        <v>127.17307926800001</v>
      </c>
      <c r="N368" s="15">
        <f>'[1]TCE - ANEXO III - Preencher'!O377</f>
        <v>1.68</v>
      </c>
      <c r="O368" s="15">
        <f>'[1]TCE - ANEXO III - Preencher'!P377</f>
        <v>0</v>
      </c>
      <c r="P368" s="16">
        <f t="shared" si="32"/>
        <v>1.68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454.07307926800007</v>
      </c>
    </row>
    <row r="369" spans="1:28" x14ac:dyDescent="0.2">
      <c r="A369" s="8">
        <f>IFERROR(VLOOKUP(B369,'[1]DADOS (OCULTAR)'!$P$3:$R$56,3,0),"")</f>
        <v>10583920000800</v>
      </c>
      <c r="B369" s="9" t="str">
        <f>'[1]TCE - ANEXO III - Preencher'!C378</f>
        <v>HOSPITAL MESTRE VITALINO (COVID-19 CAMPANHA)</v>
      </c>
      <c r="C369" s="10"/>
      <c r="D369" s="11" t="str">
        <f>'[1]TCE - ANEXO III - Preencher'!E378</f>
        <v>TIAGO MOURA DE FREITAS</v>
      </c>
      <c r="E369" s="9" t="str">
        <f>IF('[1]TCE - ANEXO III - Preencher'!F378="4 - Assistência Odontológica","2 - Outros Profissionais da Saúde",'[1]TCE - ANEXO III - Preencher'!F378)</f>
        <v>1 - Médico</v>
      </c>
      <c r="F369" s="12">
        <f>'[1]TCE - ANEXO III - Preencher'!G378</f>
        <v>225125</v>
      </c>
      <c r="G369" s="13" t="str">
        <f>IF('[1]TCE - ANEXO III - Preencher'!H378="","",'[1]TCE - ANEXO III - Preencher'!H378)</f>
        <v>12/2020</v>
      </c>
      <c r="H369" s="14">
        <f>'[1]TCE - ANEXO III - Preencher'!I378</f>
        <v>0</v>
      </c>
      <c r="I369" s="14">
        <f>'[1]TCE - ANEXO III - Preencher'!J378</f>
        <v>488.18</v>
      </c>
      <c r="J369" s="14">
        <f>'[1]TCE - ANEXO III - Preencher'!K378</f>
        <v>0</v>
      </c>
      <c r="K369" s="15">
        <f>'[1]TCE - ANEXO III - Preencher'!L378</f>
        <v>129.83307926800001</v>
      </c>
      <c r="L369" s="15">
        <f>'[1]TCE - ANEXO III - Preencher'!M378</f>
        <v>1.1000000000000001</v>
      </c>
      <c r="M369" s="15">
        <f t="shared" si="31"/>
        <v>128.73307926800001</v>
      </c>
      <c r="N369" s="15">
        <f>'[1]TCE - ANEXO III - Preencher'!O378</f>
        <v>6.15</v>
      </c>
      <c r="O369" s="15">
        <f>'[1]TCE - ANEXO III - Preencher'!P378</f>
        <v>1.23</v>
      </c>
      <c r="P369" s="16">
        <f t="shared" si="32"/>
        <v>4.92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621.83307926800001</v>
      </c>
    </row>
    <row r="370" spans="1:28" x14ac:dyDescent="0.2">
      <c r="A370" s="8">
        <f>IFERROR(VLOOKUP(B370,'[1]DADOS (OCULTAR)'!$P$3:$R$56,3,0),"")</f>
        <v>10583920000800</v>
      </c>
      <c r="B370" s="9" t="str">
        <f>'[1]TCE - ANEXO III - Preencher'!C379</f>
        <v>HOSPITAL MESTRE VITALINO (COVID-19 CAMPANHA)</v>
      </c>
      <c r="C370" s="10"/>
      <c r="D370" s="11" t="str">
        <f>'[1]TCE - ANEXO III - Preencher'!E379</f>
        <v>VALDIR CORDEIRO DE ARAUJO JUNIOR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>
        <f>'[1]TCE - ANEXO III - Preencher'!G379</f>
        <v>223405</v>
      </c>
      <c r="G370" s="13" t="str">
        <f>IF('[1]TCE - ANEXO III - Preencher'!H379="","",'[1]TCE - ANEXO III - Preencher'!H379)</f>
        <v>12/2020</v>
      </c>
      <c r="H370" s="14">
        <f>'[1]TCE - ANEXO III - Preencher'!I379</f>
        <v>0</v>
      </c>
      <c r="I370" s="14">
        <f>'[1]TCE - ANEXO III - Preencher'!J379</f>
        <v>482.01</v>
      </c>
      <c r="J370" s="14">
        <f>'[1]TCE - ANEXO III - Preencher'!K379</f>
        <v>0</v>
      </c>
      <c r="K370" s="15">
        <f>'[1]TCE - ANEXO III - Preencher'!L379</f>
        <v>129.83307926800001</v>
      </c>
      <c r="L370" s="15">
        <f>'[1]TCE - ANEXO III - Preencher'!M379</f>
        <v>16.05</v>
      </c>
      <c r="M370" s="15">
        <f t="shared" si="31"/>
        <v>113.78307926800001</v>
      </c>
      <c r="N370" s="15">
        <f>'[1]TCE - ANEXO III - Preencher'!O379</f>
        <v>2.0099999999999998</v>
      </c>
      <c r="O370" s="15">
        <f>'[1]TCE - ANEXO III - Preencher'!P379</f>
        <v>0</v>
      </c>
      <c r="P370" s="16">
        <f t="shared" si="32"/>
        <v>2.0099999999999998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597.80307926800003</v>
      </c>
    </row>
    <row r="371" spans="1:28" x14ac:dyDescent="0.2">
      <c r="A371" s="8">
        <f>IFERROR(VLOOKUP(B371,'[1]DADOS (OCULTAR)'!$P$3:$R$56,3,0),"")</f>
        <v>10583920000800</v>
      </c>
      <c r="B371" s="9" t="str">
        <f>'[1]TCE - ANEXO III - Preencher'!C380</f>
        <v>HOSPITAL MESTRE VITALINO (COVID-19 CAMPANHA)</v>
      </c>
      <c r="C371" s="10"/>
      <c r="D371" s="11" t="str">
        <f>'[1]TCE - ANEXO III - Preencher'!E380</f>
        <v>VALERIA DELMIRA MARINHO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>
        <f>'[1]TCE - ANEXO III - Preencher'!G380</f>
        <v>411010</v>
      </c>
      <c r="G371" s="13" t="str">
        <f>IF('[1]TCE - ANEXO III - Preencher'!H380="","",'[1]TCE - ANEXO III - Preencher'!H380)</f>
        <v>12/2020</v>
      </c>
      <c r="H371" s="14">
        <f>'[1]TCE - ANEXO III - Preencher'!I380</f>
        <v>0</v>
      </c>
      <c r="I371" s="14">
        <f>'[1]TCE - ANEXO III - Preencher'!J380</f>
        <v>193.97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2.0099999999999998</v>
      </c>
      <c r="O371" s="15">
        <f>'[1]TCE - ANEXO III - Preencher'!P380</f>
        <v>0</v>
      </c>
      <c r="P371" s="16">
        <f t="shared" si="32"/>
        <v>2.0099999999999998</v>
      </c>
      <c r="Q371" s="15">
        <f>'[1]TCE - ANEXO III - Preencher'!R380</f>
        <v>211.2</v>
      </c>
      <c r="R371" s="15">
        <f>'[1]TCE - ANEXO III - Preencher'!S380</f>
        <v>69.55</v>
      </c>
      <c r="S371" s="16">
        <f t="shared" si="33"/>
        <v>141.64999999999998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337.63</v>
      </c>
    </row>
    <row r="372" spans="1:28" x14ac:dyDescent="0.2">
      <c r="A372" s="8">
        <f>IFERROR(VLOOKUP(B372,'[1]DADOS (OCULTAR)'!$P$3:$R$56,3,0),"")</f>
        <v>10583920000800</v>
      </c>
      <c r="B372" s="9" t="str">
        <f>'[1]TCE - ANEXO III - Preencher'!C381</f>
        <v>HOSPITAL MESTRE VITALINO (COVID-19 CAMPANHA)</v>
      </c>
      <c r="C372" s="10"/>
      <c r="D372" s="11" t="str">
        <f>'[1]TCE - ANEXO III - Preencher'!E381</f>
        <v>VANESSA CARLA DE SOUZA SILVA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>
        <f>'[1]TCE - ANEXO III - Preencher'!G381</f>
        <v>322205</v>
      </c>
      <c r="G372" s="13" t="str">
        <f>IF('[1]TCE - ANEXO III - Preencher'!H381="","",'[1]TCE - ANEXO III - Preencher'!H381)</f>
        <v>12/2020</v>
      </c>
      <c r="H372" s="14">
        <f>'[1]TCE - ANEXO III - Preencher'!I381</f>
        <v>0</v>
      </c>
      <c r="I372" s="14">
        <f>'[1]TCE - ANEXO III - Preencher'!J381</f>
        <v>244.71</v>
      </c>
      <c r="J372" s="14">
        <f>'[1]TCE - ANEXO III - Preencher'!K381</f>
        <v>0</v>
      </c>
      <c r="K372" s="15">
        <f>'[1]TCE - ANEXO III - Preencher'!L381</f>
        <v>129.83307926800001</v>
      </c>
      <c r="L372" s="15">
        <f>'[1]TCE - ANEXO III - Preencher'!M381</f>
        <v>24.25</v>
      </c>
      <c r="M372" s="15">
        <f t="shared" si="31"/>
        <v>105.58307926800001</v>
      </c>
      <c r="N372" s="15">
        <f>'[1]TCE - ANEXO III - Preencher'!O381</f>
        <v>2.0099999999999998</v>
      </c>
      <c r="O372" s="15">
        <f>'[1]TCE - ANEXO III - Preencher'!P381</f>
        <v>0</v>
      </c>
      <c r="P372" s="16">
        <f t="shared" si="32"/>
        <v>2.0099999999999998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352.30307926800003</v>
      </c>
    </row>
    <row r="373" spans="1:28" x14ac:dyDescent="0.2">
      <c r="A373" s="8">
        <f>IFERROR(VLOOKUP(B373,'[1]DADOS (OCULTAR)'!$P$3:$R$56,3,0),"")</f>
        <v>10583920000800</v>
      </c>
      <c r="B373" s="9" t="str">
        <f>'[1]TCE - ANEXO III - Preencher'!C382</f>
        <v>HOSPITAL MESTRE VITALINO (COVID-19 CAMPANHA)</v>
      </c>
      <c r="C373" s="10"/>
      <c r="D373" s="11" t="str">
        <f>'[1]TCE - ANEXO III - Preencher'!E382</f>
        <v>VANESSA CIPRIANO DO NASCIMENTO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>
        <f>'[1]TCE - ANEXO III - Preencher'!G382</f>
        <v>322205</v>
      </c>
      <c r="G373" s="13" t="str">
        <f>IF('[1]TCE - ANEXO III - Preencher'!H382="","",'[1]TCE - ANEXO III - Preencher'!H382)</f>
        <v>12/2020</v>
      </c>
      <c r="H373" s="14">
        <f>'[1]TCE - ANEXO III - Preencher'!I382</f>
        <v>0</v>
      </c>
      <c r="I373" s="14">
        <f>'[1]TCE - ANEXO III - Preencher'!J382</f>
        <v>245.27</v>
      </c>
      <c r="J373" s="14">
        <f>'[1]TCE - ANEXO III - Preencher'!K382</f>
        <v>0</v>
      </c>
      <c r="K373" s="15">
        <f>'[1]TCE - ANEXO III - Preencher'!L382</f>
        <v>129.83307926800001</v>
      </c>
      <c r="L373" s="15">
        <f>'[1]TCE - ANEXO III - Preencher'!M382</f>
        <v>24.25</v>
      </c>
      <c r="M373" s="15">
        <f t="shared" si="31"/>
        <v>105.58307926800001</v>
      </c>
      <c r="N373" s="15">
        <f>'[1]TCE - ANEXO III - Preencher'!O382</f>
        <v>2.0099999999999998</v>
      </c>
      <c r="O373" s="15">
        <f>'[1]TCE - ANEXO III - Preencher'!P382</f>
        <v>0</v>
      </c>
      <c r="P373" s="16">
        <f t="shared" si="32"/>
        <v>2.0099999999999998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352.86307926799998</v>
      </c>
    </row>
    <row r="374" spans="1:28" x14ac:dyDescent="0.2">
      <c r="A374" s="8">
        <f>IFERROR(VLOOKUP(B374,'[1]DADOS (OCULTAR)'!$P$3:$R$56,3,0),"")</f>
        <v>10583920000800</v>
      </c>
      <c r="B374" s="9" t="str">
        <f>'[1]TCE - ANEXO III - Preencher'!C383</f>
        <v>HOSPITAL MESTRE VITALINO (COVID-19 CAMPANHA)</v>
      </c>
      <c r="C374" s="10"/>
      <c r="D374" s="11" t="str">
        <f>'[1]TCE - ANEXO III - Preencher'!E383</f>
        <v>VERA LUCIA MIRELY DA SILVA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>
        <f>'[1]TCE - ANEXO III - Preencher'!G383</f>
        <v>322205</v>
      </c>
      <c r="G374" s="13" t="str">
        <f>IF('[1]TCE - ANEXO III - Preencher'!H383="","",'[1]TCE - ANEXO III - Preencher'!H383)</f>
        <v>12/2020</v>
      </c>
      <c r="H374" s="14">
        <f>'[1]TCE - ANEXO III - Preencher'!I383</f>
        <v>0</v>
      </c>
      <c r="I374" s="14">
        <f>'[1]TCE - ANEXO III - Preencher'!J383</f>
        <v>196.56</v>
      </c>
      <c r="J374" s="14">
        <f>'[1]TCE - ANEXO III - Preencher'!K383</f>
        <v>0</v>
      </c>
      <c r="K374" s="15">
        <f>'[1]TCE - ANEXO III - Preencher'!L383</f>
        <v>129.83307926800001</v>
      </c>
      <c r="L374" s="15">
        <f>'[1]TCE - ANEXO III - Preencher'!M383</f>
        <v>24.25</v>
      </c>
      <c r="M374" s="15">
        <f t="shared" si="31"/>
        <v>105.58307926800001</v>
      </c>
      <c r="N374" s="15">
        <f>'[1]TCE - ANEXO III - Preencher'!O383</f>
        <v>2.0099999999999998</v>
      </c>
      <c r="O374" s="15">
        <f>'[1]TCE - ANEXO III - Preencher'!P383</f>
        <v>0</v>
      </c>
      <c r="P374" s="16">
        <f t="shared" si="32"/>
        <v>2.0099999999999998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304.153079268</v>
      </c>
    </row>
    <row r="375" spans="1:28" x14ac:dyDescent="0.2">
      <c r="A375" s="8">
        <f>IFERROR(VLOOKUP(B375,'[1]DADOS (OCULTAR)'!$P$3:$R$56,3,0),"")</f>
        <v>10583920000800</v>
      </c>
      <c r="B375" s="9" t="str">
        <f>'[1]TCE - ANEXO III - Preencher'!C384</f>
        <v>HOSPITAL MESTRE VITALINO (COVID-19 CAMPANHA)</v>
      </c>
      <c r="C375" s="10"/>
      <c r="D375" s="11" t="str">
        <f>'[1]TCE - ANEXO III - Preencher'!E384</f>
        <v>VICTOR MELO FRANCA CAMPOS</v>
      </c>
      <c r="E375" s="9" t="str">
        <f>IF('[1]TCE - ANEXO III - Preencher'!F384="4 - Assistência Odontológica","2 - Outros Profissionais da Saúde",'[1]TCE - ANEXO III - Preencher'!F384)</f>
        <v>1 - Médico</v>
      </c>
      <c r="F375" s="12">
        <f>'[1]TCE - ANEXO III - Preencher'!G384</f>
        <v>225150</v>
      </c>
      <c r="G375" s="13" t="str">
        <f>IF('[1]TCE - ANEXO III - Preencher'!H384="","",'[1]TCE - ANEXO III - Preencher'!H384)</f>
        <v>12/2020</v>
      </c>
      <c r="H375" s="14">
        <f>'[1]TCE - ANEXO III - Preencher'!I384</f>
        <v>0</v>
      </c>
      <c r="I375" s="14">
        <f>'[1]TCE - ANEXO III - Preencher'!J384</f>
        <v>1252.6199999999999</v>
      </c>
      <c r="J375" s="14">
        <f>'[1]TCE - ANEXO III - Preencher'!K384</f>
        <v>0</v>
      </c>
      <c r="K375" s="15">
        <f>'[1]TCE - ANEXO III - Preencher'!L384</f>
        <v>129.83307926800001</v>
      </c>
      <c r="L375" s="15">
        <f>'[1]TCE - ANEXO III - Preencher'!M384</f>
        <v>2.75</v>
      </c>
      <c r="M375" s="15">
        <f t="shared" si="31"/>
        <v>127.08307926800001</v>
      </c>
      <c r="N375" s="15">
        <f>'[1]TCE - ANEXO III - Preencher'!O384</f>
        <v>6.15</v>
      </c>
      <c r="O375" s="15">
        <f>'[1]TCE - ANEXO III - Preencher'!P384</f>
        <v>1.23</v>
      </c>
      <c r="P375" s="16">
        <f t="shared" si="32"/>
        <v>4.92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1384.6230792679999</v>
      </c>
    </row>
    <row r="376" spans="1:28" x14ac:dyDescent="0.2">
      <c r="A376" s="8">
        <f>IFERROR(VLOOKUP(B376,'[1]DADOS (OCULTAR)'!$P$3:$R$56,3,0),"")</f>
        <v>10583920000800</v>
      </c>
      <c r="B376" s="9" t="str">
        <f>'[1]TCE - ANEXO III - Preencher'!C385</f>
        <v>HOSPITAL MESTRE VITALINO (COVID-19 CAMPANHA)</v>
      </c>
      <c r="C376" s="10"/>
      <c r="D376" s="11" t="str">
        <f>'[1]TCE - ANEXO III - Preencher'!E385</f>
        <v>VICTORIA FERNANDA PEREIRA DE LIMA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>
        <f>'[1]TCE - ANEXO III - Preencher'!G385</f>
        <v>521130</v>
      </c>
      <c r="G376" s="13" t="str">
        <f>IF('[1]TCE - ANEXO III - Preencher'!H385="","",'[1]TCE - ANEXO III - Preencher'!H385)</f>
        <v>12/2020</v>
      </c>
      <c r="H376" s="14">
        <f>'[1]TCE - ANEXO III - Preencher'!I385</f>
        <v>0</v>
      </c>
      <c r="I376" s="14">
        <f>'[1]TCE - ANEXO III - Preencher'!J385</f>
        <v>158.62</v>
      </c>
      <c r="J376" s="14">
        <f>'[1]TCE - ANEXO III - Preencher'!K385</f>
        <v>0</v>
      </c>
      <c r="K376" s="15">
        <f>'[1]TCE - ANEXO III - Preencher'!L385</f>
        <v>129.83307926800001</v>
      </c>
      <c r="L376" s="15">
        <f>'[1]TCE - ANEXO III - Preencher'!M385</f>
        <v>20.95</v>
      </c>
      <c r="M376" s="15">
        <f t="shared" si="31"/>
        <v>108.883079268</v>
      </c>
      <c r="N376" s="15">
        <f>'[1]TCE - ANEXO III - Preencher'!O385</f>
        <v>2.0099999999999998</v>
      </c>
      <c r="O376" s="15">
        <f>'[1]TCE - ANEXO III - Preencher'!P385</f>
        <v>0</v>
      </c>
      <c r="P376" s="16">
        <f t="shared" si="32"/>
        <v>2.0099999999999998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269.51307926800001</v>
      </c>
    </row>
    <row r="377" spans="1:28" x14ac:dyDescent="0.2">
      <c r="A377" s="8">
        <f>IFERROR(VLOOKUP(B377,'[1]DADOS (OCULTAR)'!$P$3:$R$56,3,0),"")</f>
        <v>10583920000800</v>
      </c>
      <c r="B377" s="9" t="str">
        <f>'[1]TCE - ANEXO III - Preencher'!C386</f>
        <v>HOSPITAL MESTRE VITALINO (COVID-19 CAMPANHA)</v>
      </c>
      <c r="C377" s="10"/>
      <c r="D377" s="11" t="str">
        <f>'[1]TCE - ANEXO III - Preencher'!E386</f>
        <v>VINNICIUS GALVAO FERREIRA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>
        <f>'[1]TCE - ANEXO III - Preencher'!G386</f>
        <v>411010</v>
      </c>
      <c r="G377" s="13" t="str">
        <f>IF('[1]TCE - ANEXO III - Preencher'!H386="","",'[1]TCE - ANEXO III - Preencher'!H386)</f>
        <v>12/2020</v>
      </c>
      <c r="H377" s="14">
        <f>'[1]TCE - ANEXO III - Preencher'!I386</f>
        <v>0</v>
      </c>
      <c r="I377" s="14">
        <f>'[1]TCE - ANEXO III - Preencher'!J386</f>
        <v>163.01</v>
      </c>
      <c r="J377" s="14">
        <f>'[1]TCE - ANEXO III - Preencher'!K386</f>
        <v>0</v>
      </c>
      <c r="K377" s="15">
        <f>'[1]TCE - ANEXO III - Preencher'!L386</f>
        <v>129.83307926800001</v>
      </c>
      <c r="L377" s="15">
        <f>'[1]TCE - ANEXO III - Preencher'!M386</f>
        <v>23.18</v>
      </c>
      <c r="M377" s="15">
        <f t="shared" si="31"/>
        <v>106.653079268</v>
      </c>
      <c r="N377" s="15">
        <f>'[1]TCE - ANEXO III - Preencher'!O386</f>
        <v>2.0099999999999998</v>
      </c>
      <c r="O377" s="15">
        <f>'[1]TCE - ANEXO III - Preencher'!P386</f>
        <v>0</v>
      </c>
      <c r="P377" s="16">
        <f t="shared" si="32"/>
        <v>2.0099999999999998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271.67307926799998</v>
      </c>
    </row>
    <row r="378" spans="1:28" x14ac:dyDescent="0.2">
      <c r="A378" s="8">
        <f>IFERROR(VLOOKUP(B378,'[1]DADOS (OCULTAR)'!$P$3:$R$56,3,0),"")</f>
        <v>10583920000800</v>
      </c>
      <c r="B378" s="9" t="str">
        <f>'[1]TCE - ANEXO III - Preencher'!C387</f>
        <v>HOSPITAL MESTRE VITALINO (COVID-19 CAMPANHA)</v>
      </c>
      <c r="C378" s="10"/>
      <c r="D378" s="11" t="str">
        <f>'[1]TCE - ANEXO III - Preencher'!E387</f>
        <v>VIOLETA CANEJO ROSSE</v>
      </c>
      <c r="E378" s="9" t="str">
        <f>IF('[1]TCE - ANEXO III - Preencher'!F387="4 - Assistência Odontológica","2 - Outros Profissionais da Saúde",'[1]TCE - ANEXO III - Preencher'!F387)</f>
        <v>1 - Médico</v>
      </c>
      <c r="F378" s="12">
        <f>'[1]TCE - ANEXO III - Preencher'!G387</f>
        <v>225125</v>
      </c>
      <c r="G378" s="13" t="str">
        <f>IF('[1]TCE - ANEXO III - Preencher'!H387="","",'[1]TCE - ANEXO III - Preencher'!H387)</f>
        <v>12/2020</v>
      </c>
      <c r="H378" s="14">
        <f>'[1]TCE - ANEXO III - Preencher'!I387</f>
        <v>0</v>
      </c>
      <c r="I378" s="14">
        <f>'[1]TCE - ANEXO III - Preencher'!J387</f>
        <v>1351.14</v>
      </c>
      <c r="J378" s="14">
        <f>'[1]TCE - ANEXO III - Preencher'!K387</f>
        <v>0</v>
      </c>
      <c r="K378" s="15">
        <f>'[1]TCE - ANEXO III - Preencher'!L387</f>
        <v>129.83307926800001</v>
      </c>
      <c r="L378" s="15">
        <f>'[1]TCE - ANEXO III - Preencher'!M387</f>
        <v>2.75</v>
      </c>
      <c r="M378" s="15">
        <f t="shared" si="31"/>
        <v>127.08307926800001</v>
      </c>
      <c r="N378" s="15">
        <f>'[1]TCE - ANEXO III - Preencher'!O387</f>
        <v>6.15</v>
      </c>
      <c r="O378" s="15">
        <f>'[1]TCE - ANEXO III - Preencher'!P387</f>
        <v>1.23</v>
      </c>
      <c r="P378" s="16">
        <f t="shared" si="32"/>
        <v>4.92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1483.1430792680003</v>
      </c>
    </row>
    <row r="379" spans="1:28" x14ac:dyDescent="0.2">
      <c r="A379" s="8">
        <f>IFERROR(VLOOKUP(B379,'[1]DADOS (OCULTAR)'!$P$3:$R$56,3,0),"")</f>
        <v>10583920000800</v>
      </c>
      <c r="B379" s="9" t="str">
        <f>'[1]TCE - ANEXO III - Preencher'!C388</f>
        <v>HOSPITAL MESTRE VITALINO (COVID-19 CAMPANHA)</v>
      </c>
      <c r="C379" s="10"/>
      <c r="D379" s="11" t="str">
        <f>'[1]TCE - ANEXO III - Preencher'!E388</f>
        <v>VIVIANA ALEXANDRE DE LIMA MEDEIROS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>
        <f>'[1]TCE - ANEXO III - Preencher'!G388</f>
        <v>322205</v>
      </c>
      <c r="G379" s="13" t="str">
        <f>IF('[1]TCE - ANEXO III - Preencher'!H388="","",'[1]TCE - ANEXO III - Preencher'!H388)</f>
        <v>12/2020</v>
      </c>
      <c r="H379" s="14">
        <f>'[1]TCE - ANEXO III - Preencher'!I388</f>
        <v>0</v>
      </c>
      <c r="I379" s="14">
        <f>'[1]TCE - ANEXO III - Preencher'!J388</f>
        <v>257.5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2.0099999999999998</v>
      </c>
      <c r="O379" s="15">
        <f>'[1]TCE - ANEXO III - Preencher'!P388</f>
        <v>0</v>
      </c>
      <c r="P379" s="16">
        <f t="shared" si="32"/>
        <v>2.0099999999999998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259.51</v>
      </c>
    </row>
    <row r="380" spans="1:28" x14ac:dyDescent="0.2">
      <c r="A380" s="8">
        <f>IFERROR(VLOOKUP(B380,'[1]DADOS (OCULTAR)'!$P$3:$R$56,3,0),"")</f>
        <v>10583920000800</v>
      </c>
      <c r="B380" s="9" t="str">
        <f>'[1]TCE - ANEXO III - Preencher'!C389</f>
        <v>HOSPITAL MESTRE VITALINO (COVID-19 CAMPANHA)</v>
      </c>
      <c r="C380" s="10"/>
      <c r="D380" s="11" t="str">
        <f>'[1]TCE - ANEXO III - Preencher'!E389</f>
        <v>WANESSA MARIA TENORIO DOS SANTOS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>
        <f>'[1]TCE - ANEXO III - Preencher'!G389</f>
        <v>223605</v>
      </c>
      <c r="G380" s="13" t="str">
        <f>IF('[1]TCE - ANEXO III - Preencher'!H389="","",'[1]TCE - ANEXO III - Preencher'!H389)</f>
        <v>12/2020</v>
      </c>
      <c r="H380" s="14">
        <f>'[1]TCE - ANEXO III - Preencher'!I389</f>
        <v>0</v>
      </c>
      <c r="I380" s="14">
        <f>'[1]TCE - ANEXO III - Preencher'!J389</f>
        <v>269</v>
      </c>
      <c r="J380" s="14">
        <f>'[1]TCE - ANEXO III - Preencher'!K389</f>
        <v>0</v>
      </c>
      <c r="K380" s="15">
        <f>'[1]TCE - ANEXO III - Preencher'!L389</f>
        <v>129.83307926800001</v>
      </c>
      <c r="L380" s="15">
        <f>'[1]TCE - ANEXO III - Preencher'!M389</f>
        <v>2.3199999999999998</v>
      </c>
      <c r="M380" s="15">
        <f t="shared" si="31"/>
        <v>127.51307926800001</v>
      </c>
      <c r="N380" s="15">
        <f>'[1]TCE - ANEXO III - Preencher'!O389</f>
        <v>1.68</v>
      </c>
      <c r="O380" s="15">
        <f>'[1]TCE - ANEXO III - Preencher'!P389</f>
        <v>0</v>
      </c>
      <c r="P380" s="16">
        <f t="shared" si="32"/>
        <v>1.68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398.19307926800002</v>
      </c>
    </row>
    <row r="381" spans="1:28" x14ac:dyDescent="0.2">
      <c r="A381" s="8">
        <f>IFERROR(VLOOKUP(B381,'[1]DADOS (OCULTAR)'!$P$3:$R$56,3,0),"")</f>
        <v>10583920000800</v>
      </c>
      <c r="B381" s="9" t="str">
        <f>'[1]TCE - ANEXO III - Preencher'!C390</f>
        <v>HOSPITAL MESTRE VITALINO (COVID-19 CAMPANHA)</v>
      </c>
      <c r="C381" s="10"/>
      <c r="D381" s="11" t="str">
        <f>'[1]TCE - ANEXO III - Preencher'!E390</f>
        <v>WILLIAM BRUNO LEITE AMARAL RAMOS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>
        <f>'[1]TCE - ANEXO III - Preencher'!G390</f>
        <v>312105</v>
      </c>
      <c r="G381" s="13" t="str">
        <f>IF('[1]TCE - ANEXO III - Preencher'!H390="","",'[1]TCE - ANEXO III - Preencher'!H390)</f>
        <v>12/2020</v>
      </c>
      <c r="H381" s="14">
        <f>'[1]TCE - ANEXO III - Preencher'!I390</f>
        <v>0</v>
      </c>
      <c r="I381" s="14">
        <f>'[1]TCE - ANEXO III - Preencher'!J390</f>
        <v>198.17</v>
      </c>
      <c r="J381" s="14">
        <f>'[1]TCE - ANEXO III - Preencher'!K390</f>
        <v>0</v>
      </c>
      <c r="K381" s="15">
        <f>'[1]TCE - ANEXO III - Preencher'!L390</f>
        <v>129.83307926800001</v>
      </c>
      <c r="L381" s="15">
        <f>'[1]TCE - ANEXO III - Preencher'!M390</f>
        <v>28.31</v>
      </c>
      <c r="M381" s="15">
        <f t="shared" si="31"/>
        <v>101.523079268</v>
      </c>
      <c r="N381" s="15">
        <f>'[1]TCE - ANEXO III - Preencher'!O390</f>
        <v>2.0099999999999998</v>
      </c>
      <c r="O381" s="15">
        <f>'[1]TCE - ANEXO III - Preencher'!P390</f>
        <v>0</v>
      </c>
      <c r="P381" s="16">
        <f t="shared" si="32"/>
        <v>2.0099999999999998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39.340000000000003</v>
      </c>
      <c r="U381" s="15">
        <f>'[1]TCE - ANEXO III - Preencher'!V390</f>
        <v>0</v>
      </c>
      <c r="V381" s="16">
        <f t="shared" si="34"/>
        <v>39.340000000000003</v>
      </c>
      <c r="W381" s="17" t="str">
        <f>IF('[1]TCE - ANEXO III - Preencher'!X390="","",'[1]TCE - ANEXO III - Preencher'!X390)</f>
        <v>AUX. FERRAMENTA</v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341.04307926800004</v>
      </c>
    </row>
    <row r="382" spans="1:28" x14ac:dyDescent="0.2">
      <c r="A382" s="8">
        <f>IFERROR(VLOOKUP(B382,'[1]DADOS (OCULTAR)'!$P$3:$R$56,3,0),"")</f>
        <v>10583920000800</v>
      </c>
      <c r="B382" s="9" t="str">
        <f>'[1]TCE - ANEXO III - Preencher'!C391</f>
        <v>HOSPITAL MESTRE VITALINO (COVID-19 CAMPANHA)</v>
      </c>
      <c r="C382" s="10"/>
      <c r="D382" s="11" t="str">
        <f>'[1]TCE - ANEXO III - Preencher'!E391</f>
        <v>WILMA RODRIGUES DOS SANTOS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>
        <f>'[1]TCE - ANEXO III - Preencher'!G391</f>
        <v>223505</v>
      </c>
      <c r="G382" s="13" t="str">
        <f>IF('[1]TCE - ANEXO III - Preencher'!H391="","",'[1]TCE - ANEXO III - Preencher'!H391)</f>
        <v>12/2020</v>
      </c>
      <c r="H382" s="14">
        <f>'[1]TCE - ANEXO III - Preencher'!I391</f>
        <v>0</v>
      </c>
      <c r="I382" s="14">
        <f>'[1]TCE - ANEXO III - Preencher'!J391</f>
        <v>349.04</v>
      </c>
      <c r="J382" s="14">
        <f>'[1]TCE - ANEXO III - Preencher'!K391</f>
        <v>0</v>
      </c>
      <c r="K382" s="15">
        <f>'[1]TCE - ANEXO III - Preencher'!L391</f>
        <v>129.83307926800001</v>
      </c>
      <c r="L382" s="15">
        <f>'[1]TCE - ANEXO III - Preencher'!M391</f>
        <v>2.66</v>
      </c>
      <c r="M382" s="15">
        <f t="shared" si="31"/>
        <v>127.17307926800001</v>
      </c>
      <c r="N382" s="15">
        <f>'[1]TCE - ANEXO III - Preencher'!O391</f>
        <v>1.68</v>
      </c>
      <c r="O382" s="15">
        <f>'[1]TCE - ANEXO III - Preencher'!P391</f>
        <v>0</v>
      </c>
      <c r="P382" s="16">
        <f t="shared" si="32"/>
        <v>1.68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477.89307926800001</v>
      </c>
    </row>
    <row r="383" spans="1:28" x14ac:dyDescent="0.2">
      <c r="A383" s="8">
        <f>IFERROR(VLOOKUP(B383,'[1]DADOS (OCULTAR)'!$P$3:$R$56,3,0),"")</f>
        <v>10583920000800</v>
      </c>
      <c r="B383" s="9" t="str">
        <f>'[1]TCE - ANEXO III - Preencher'!C392</f>
        <v>HOSPITAL MESTRE VITALINO (COVID-19 CAMPANHA)</v>
      </c>
      <c r="C383" s="10"/>
      <c r="D383" s="11" t="str">
        <f>'[1]TCE - ANEXO III - Preencher'!E392</f>
        <v>WIRELANDIO WILKER MATOS MARCIANO</v>
      </c>
      <c r="E383" s="9" t="str">
        <f>IF('[1]TCE - ANEXO III - Preencher'!F392="4 - Assistência Odontológica","2 - Outros Profissionais da Saúde",'[1]TCE - ANEXO III - Preencher'!F392)</f>
        <v>1 - Médico</v>
      </c>
      <c r="F383" s="12">
        <f>'[1]TCE - ANEXO III - Preencher'!G392</f>
        <v>225150</v>
      </c>
      <c r="G383" s="13" t="str">
        <f>IF('[1]TCE - ANEXO III - Preencher'!H392="","",'[1]TCE - ANEXO III - Preencher'!H392)</f>
        <v>12/2020</v>
      </c>
      <c r="H383" s="14">
        <f>'[1]TCE - ANEXO III - Preencher'!I392</f>
        <v>0</v>
      </c>
      <c r="I383" s="14">
        <f>'[1]TCE - ANEXO III - Preencher'!J392</f>
        <v>702.39</v>
      </c>
      <c r="J383" s="14">
        <f>'[1]TCE - ANEXO III - Preencher'!K392</f>
        <v>0</v>
      </c>
      <c r="K383" s="15">
        <f>'[1]TCE - ANEXO III - Preencher'!L392</f>
        <v>129.83307926800001</v>
      </c>
      <c r="L383" s="15">
        <f>'[1]TCE - ANEXO III - Preencher'!M392</f>
        <v>1.47</v>
      </c>
      <c r="M383" s="15">
        <f t="shared" si="31"/>
        <v>128.36307926800001</v>
      </c>
      <c r="N383" s="15">
        <f>'[1]TCE - ANEXO III - Preencher'!O392</f>
        <v>6.15</v>
      </c>
      <c r="O383" s="15">
        <f>'[1]TCE - ANEXO III - Preencher'!P392</f>
        <v>1.23</v>
      </c>
      <c r="P383" s="16">
        <f t="shared" si="32"/>
        <v>4.92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835.67307926799992</v>
      </c>
    </row>
    <row r="384" spans="1:28" x14ac:dyDescent="0.2">
      <c r="A384" s="8">
        <f>IFERROR(VLOOKUP(B384,'[1]DADOS (OCULTAR)'!$P$3:$R$56,3,0),"")</f>
        <v>10583920000800</v>
      </c>
      <c r="B384" s="9" t="str">
        <f>'[1]TCE - ANEXO III - Preencher'!C393</f>
        <v>HOSPITAL MESTRE VITALINO (COVID-19 CAMPANHA)</v>
      </c>
      <c r="C384" s="10"/>
      <c r="D384" s="11" t="str">
        <f>'[1]TCE - ANEXO III - Preencher'!E393</f>
        <v>WYLLAMYS SIQUEIRA LIMA</v>
      </c>
      <c r="E384" s="9" t="str">
        <f>IF('[1]TCE - ANEXO III - Preencher'!F393="4 - Assistência Odontológica","2 - Outros Profissionais da Saúde",'[1]TCE - ANEXO III - Preencher'!F393)</f>
        <v>1 - Médico</v>
      </c>
      <c r="F384" s="12">
        <f>'[1]TCE - ANEXO III - Preencher'!G393</f>
        <v>225125</v>
      </c>
      <c r="G384" s="13" t="str">
        <f>IF('[1]TCE - ANEXO III - Preencher'!H393="","",'[1]TCE - ANEXO III - Preencher'!H393)</f>
        <v>12/2020</v>
      </c>
      <c r="H384" s="14">
        <f>'[1]TCE - ANEXO III - Preencher'!I393</f>
        <v>0</v>
      </c>
      <c r="I384" s="14">
        <f>'[1]TCE - ANEXO III - Preencher'!J393</f>
        <v>1219.04</v>
      </c>
      <c r="J384" s="14">
        <f>'[1]TCE - ANEXO III - Preencher'!K393</f>
        <v>0</v>
      </c>
      <c r="K384" s="15">
        <f>'[1]TCE - ANEXO III - Preencher'!L393</f>
        <v>129.83307926800001</v>
      </c>
      <c r="L384" s="15">
        <f>'[1]TCE - ANEXO III - Preencher'!M393</f>
        <v>2.75</v>
      </c>
      <c r="M384" s="15">
        <f t="shared" si="31"/>
        <v>127.08307926800001</v>
      </c>
      <c r="N384" s="15">
        <f>'[1]TCE - ANEXO III - Preencher'!O393</f>
        <v>6.15</v>
      </c>
      <c r="O384" s="15">
        <f>'[1]TCE - ANEXO III - Preencher'!P393</f>
        <v>1.23</v>
      </c>
      <c r="P384" s="16">
        <f t="shared" si="32"/>
        <v>4.92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1351.0430792679999</v>
      </c>
    </row>
    <row r="385" spans="1:28" x14ac:dyDescent="0.2">
      <c r="A385" s="8">
        <f>IFERROR(VLOOKUP(B385,'[1]DADOS (OCULTAR)'!$P$3:$R$56,3,0),"")</f>
        <v>10583920000800</v>
      </c>
      <c r="B385" s="9" t="str">
        <f>'[1]TCE - ANEXO III - Preencher'!C394</f>
        <v>HOSPITAL MESTRE VITALINO (COVID-19 CAMPANHA)</v>
      </c>
      <c r="C385" s="10"/>
      <c r="D385" s="11" t="str">
        <f>'[1]TCE - ANEXO III - Preencher'!E394</f>
        <v>YASMIM ANISIO GONCALVES</v>
      </c>
      <c r="E385" s="9" t="str">
        <f>IF('[1]TCE - ANEXO III - Preencher'!F394="4 - Assistência Odontológica","2 - Outros Profissionais da Saúde",'[1]TCE - ANEXO III - Preencher'!F394)</f>
        <v>1 - Médico</v>
      </c>
      <c r="F385" s="12">
        <f>'[1]TCE - ANEXO III - Preencher'!G394</f>
        <v>225125</v>
      </c>
      <c r="G385" s="13" t="str">
        <f>IF('[1]TCE - ANEXO III - Preencher'!H394="","",'[1]TCE - ANEXO III - Preencher'!H394)</f>
        <v>12/2020</v>
      </c>
      <c r="H385" s="14">
        <f>'[1]TCE - ANEXO III - Preencher'!I394</f>
        <v>0</v>
      </c>
      <c r="I385" s="14">
        <f>'[1]TCE - ANEXO III - Preencher'!J394</f>
        <v>1515.62</v>
      </c>
      <c r="J385" s="14">
        <f>'[1]TCE - ANEXO III - Preencher'!K394</f>
        <v>0</v>
      </c>
      <c r="K385" s="15">
        <f>'[1]TCE - ANEXO III - Preencher'!L394</f>
        <v>129.83307926800001</v>
      </c>
      <c r="L385" s="15">
        <f>'[1]TCE - ANEXO III - Preencher'!M394</f>
        <v>2.75</v>
      </c>
      <c r="M385" s="15">
        <f t="shared" si="31"/>
        <v>127.08307926800001</v>
      </c>
      <c r="N385" s="15">
        <f>'[1]TCE - ANEXO III - Preencher'!O394</f>
        <v>6.15</v>
      </c>
      <c r="O385" s="15">
        <f>'[1]TCE - ANEXO III - Preencher'!P394</f>
        <v>1.23</v>
      </c>
      <c r="P385" s="16">
        <f t="shared" si="32"/>
        <v>4.92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1647.6230792679999</v>
      </c>
    </row>
    <row r="386" spans="1:28" x14ac:dyDescent="0.2">
      <c r="A386" s="8">
        <f>IFERROR(VLOOKUP(B386,'[1]DADOS (OCULTAR)'!$P$3:$R$56,3,0),"")</f>
        <v>10583920000800</v>
      </c>
      <c r="B386" s="9" t="str">
        <f>'[1]TCE - ANEXO III - Preencher'!C395</f>
        <v>HOSPITAL MESTRE VITALINO (COVID-19 CAMPANHA)</v>
      </c>
      <c r="C386" s="10"/>
      <c r="D386" s="11" t="str">
        <f>'[1]TCE - ANEXO III - Preencher'!E395</f>
        <v>YONA FABIA LINS RAMOS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>
        <f>'[1]TCE - ANEXO III - Preencher'!G395</f>
        <v>322205</v>
      </c>
      <c r="G386" s="13" t="str">
        <f>IF('[1]TCE - ANEXO III - Preencher'!H395="","",'[1]TCE - ANEXO III - Preencher'!H395)</f>
        <v>12/2020</v>
      </c>
      <c r="H386" s="14">
        <f>'[1]TCE - ANEXO III - Preencher'!I395</f>
        <v>0</v>
      </c>
      <c r="I386" s="14">
        <f>'[1]TCE - ANEXO III - Preencher'!J395</f>
        <v>255.13</v>
      </c>
      <c r="J386" s="14">
        <f>'[1]TCE - ANEXO III - Preencher'!K395</f>
        <v>0</v>
      </c>
      <c r="K386" s="15">
        <f>'[1]TCE - ANEXO III - Preencher'!L395</f>
        <v>129.83307926800001</v>
      </c>
      <c r="L386" s="15">
        <f>'[1]TCE - ANEXO III - Preencher'!M395</f>
        <v>24.25</v>
      </c>
      <c r="M386" s="15">
        <f t="shared" si="31"/>
        <v>105.58307926800001</v>
      </c>
      <c r="N386" s="15">
        <f>'[1]TCE - ANEXO III - Preencher'!O395</f>
        <v>2.0099999999999998</v>
      </c>
      <c r="O386" s="15">
        <f>'[1]TCE - ANEXO III - Preencher'!P395</f>
        <v>0</v>
      </c>
      <c r="P386" s="16">
        <f t="shared" si="32"/>
        <v>2.0099999999999998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362.72307926799999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Elisabete Rodrigues de Araujo Ferreira</dc:creator>
  <cp:lastModifiedBy>Elisabete Rodrigues de Araujo Ferreira</cp:lastModifiedBy>
  <dcterms:created xsi:type="dcterms:W3CDTF">2021-02-11T20:22:45Z</dcterms:created>
  <dcterms:modified xsi:type="dcterms:W3CDTF">2021-02-11T20:23:09Z</dcterms:modified>
</cp:coreProperties>
</file>