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o.monteiro\Downloads\"/>
    </mc:Choice>
  </mc:AlternateContent>
  <xr:revisionPtr revIDLastSave="0" documentId="8_{0B84809A-A0E7-481D-AA45-60A54EEC5B9A}" xr6:coauthVersionLast="46" xr6:coauthVersionMax="46" xr10:uidLastSave="{00000000-0000-0000-0000-000000000000}"/>
  <bookViews>
    <workbookView xWindow="0" yWindow="600" windowWidth="24000" windowHeight="12900" xr2:uid="{5387D33F-2CD3-4A80-9D82-D6BF829789E9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<sst xmlns="http://schemas.openxmlformats.org/spreadsheetml/2006/main" count="12" uniqueCount="12">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</sst>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20\12-DEZEMBRO\DEZEMBRO%20-%20COVID-19\PCF%202020%20-%20REV%2007%20editada%20em%2024.09.2020%20-%20covid-19%20Dez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 (COVID-19)</v>
          </cell>
          <cell r="E11" t="str">
            <v>1.99 - Outras Despesas com Pessoal</v>
          </cell>
          <cell r="F11">
            <v>21986074000119</v>
          </cell>
          <cell r="G11" t="str">
            <v>PRUDENTIAL DO BRASIL VIDA EM GRUPO AS</v>
          </cell>
          <cell r="H11" t="str">
            <v>S</v>
          </cell>
          <cell r="I11" t="str">
            <v>N</v>
          </cell>
          <cell r="J11" t="str">
            <v>1099300008717</v>
          </cell>
          <cell r="K11">
            <v>44166</v>
          </cell>
          <cell r="M11" t="str">
            <v>3550308 - São Paulo - SP</v>
          </cell>
          <cell r="N11">
            <v>326.16000000000003</v>
          </cell>
        </row>
        <row r="12">
          <cell r="C12" t="str">
            <v>HOSPITAL MESTRE VITALINO (COVID-19)</v>
          </cell>
          <cell r="E12" t="str">
            <v>1.99 - Outras Despesas com Pessoal</v>
          </cell>
          <cell r="F12">
            <v>10548532000111</v>
          </cell>
          <cell r="G12" t="str">
            <v>ASSOCIACAO DAS EMPRESAS DE TRANSPORTES P CARUARU</v>
          </cell>
          <cell r="H12" t="str">
            <v>S</v>
          </cell>
          <cell r="I12" t="str">
            <v>N</v>
          </cell>
          <cell r="J12" t="str">
            <v>45584</v>
          </cell>
          <cell r="K12">
            <v>44155</v>
          </cell>
          <cell r="M12" t="str">
            <v>2604106 - Caruaru - PE</v>
          </cell>
          <cell r="N12">
            <v>3273.6</v>
          </cell>
        </row>
        <row r="13">
          <cell r="C13" t="str">
            <v>HOSPITAL MESTRE VITALINO (COVID-19)</v>
          </cell>
          <cell r="E13" t="str">
            <v>3.12 - Material Hospitalar</v>
          </cell>
          <cell r="F13">
            <v>17751967000108</v>
          </cell>
          <cell r="G13" t="str">
            <v>CIRURGICA MONTEBELLO LTDA</v>
          </cell>
          <cell r="H13" t="str">
            <v>B</v>
          </cell>
          <cell r="I13" t="str">
            <v>S</v>
          </cell>
          <cell r="J13" t="str">
            <v>000.093.543</v>
          </cell>
          <cell r="K13">
            <v>44166</v>
          </cell>
          <cell r="L13" t="str">
            <v>26201208674752000140550010000935431030734192</v>
          </cell>
          <cell r="M13" t="str">
            <v>26 -  Pernambuco</v>
          </cell>
          <cell r="N13">
            <v>2113.6</v>
          </cell>
        </row>
        <row r="14">
          <cell r="C14" t="str">
            <v>HOSPITAL MESTRE VITALINO (COVID-19)</v>
          </cell>
          <cell r="E14" t="str">
            <v>3.12 - Material Hospitalar</v>
          </cell>
          <cell r="F14">
            <v>13120044000105</v>
          </cell>
          <cell r="G14" t="str">
            <v>WANDERLEY E REGIS COM.PROD.</v>
          </cell>
          <cell r="H14" t="str">
            <v>B</v>
          </cell>
          <cell r="I14" t="str">
            <v>S</v>
          </cell>
          <cell r="J14" t="str">
            <v>000.006.940</v>
          </cell>
          <cell r="K14">
            <v>44166</v>
          </cell>
          <cell r="L14" t="str">
            <v>26201213120044000105550010000069401184363513</v>
          </cell>
          <cell r="M14" t="str">
            <v>26 -  Pernambuco</v>
          </cell>
          <cell r="N14">
            <v>123</v>
          </cell>
        </row>
        <row r="15">
          <cell r="C15" t="str">
            <v>HOSPITAL MESTRE VITALINO (COVID-19)</v>
          </cell>
          <cell r="E15" t="str">
            <v>3.12 - Material Hospitalar</v>
          </cell>
          <cell r="F15">
            <v>3817043000152</v>
          </cell>
          <cell r="G15" t="str">
            <v>PHARMAPLUS LTDA EPP</v>
          </cell>
          <cell r="H15" t="str">
            <v>B</v>
          </cell>
          <cell r="I15" t="str">
            <v>S</v>
          </cell>
          <cell r="J15" t="str">
            <v>000.026.161</v>
          </cell>
          <cell r="K15">
            <v>44167</v>
          </cell>
          <cell r="L15" t="str">
            <v>26201203817043000152550010000261611050226703</v>
          </cell>
          <cell r="M15" t="str">
            <v>26 -  Pernambuco</v>
          </cell>
          <cell r="N15">
            <v>242.19</v>
          </cell>
        </row>
        <row r="16">
          <cell r="C16" t="str">
            <v>HOSPITAL MESTRE VITALINO (COVID-19)</v>
          </cell>
          <cell r="E16" t="str">
            <v>3.12 - Material Hospitalar</v>
          </cell>
          <cell r="F16">
            <v>236193000184</v>
          </cell>
          <cell r="G16" t="str">
            <v>CIRURGICA RECIFE</v>
          </cell>
          <cell r="H16" t="str">
            <v>B</v>
          </cell>
          <cell r="I16" t="str">
            <v>S</v>
          </cell>
          <cell r="J16" t="str">
            <v>000.061.752</v>
          </cell>
          <cell r="K16">
            <v>44167</v>
          </cell>
          <cell r="L16" t="str">
            <v>26201200236193000184550010000617521000617530</v>
          </cell>
          <cell r="M16" t="str">
            <v>26 -  Pernambuco</v>
          </cell>
          <cell r="N16">
            <v>502.7</v>
          </cell>
        </row>
        <row r="17">
          <cell r="C17" t="str">
            <v>HOSPITAL MESTRE VITALINO (COVID-19)</v>
          </cell>
          <cell r="E17" t="str">
            <v>3.12 - Material Hospitalar</v>
          </cell>
          <cell r="F17">
            <v>12420164001048</v>
          </cell>
          <cell r="G17" t="str">
            <v>CM HOSPITALAR S A</v>
          </cell>
          <cell r="H17" t="str">
            <v>B</v>
          </cell>
          <cell r="I17" t="str">
            <v>S</v>
          </cell>
          <cell r="J17">
            <v>82382</v>
          </cell>
          <cell r="K17">
            <v>44167</v>
          </cell>
          <cell r="L17" t="str">
            <v>26201212420164001048550010000823821100091343</v>
          </cell>
          <cell r="M17" t="str">
            <v>26 -  Pernambuco</v>
          </cell>
          <cell r="N17">
            <v>2244</v>
          </cell>
        </row>
        <row r="18">
          <cell r="C18" t="str">
            <v>HOSPITAL MESTRE VITALINO (COVID-19)</v>
          </cell>
          <cell r="E18" t="str">
            <v>3.12 - Material Hospitalar</v>
          </cell>
          <cell r="F18">
            <v>19125796000218</v>
          </cell>
          <cell r="G18" t="str">
            <v>NORDMARKET COMERCIO DE PROD HOSP LTDA</v>
          </cell>
          <cell r="H18" t="str">
            <v>B</v>
          </cell>
          <cell r="I18" t="str">
            <v>S</v>
          </cell>
          <cell r="J18">
            <v>1647</v>
          </cell>
          <cell r="K18">
            <v>44166</v>
          </cell>
          <cell r="L18" t="str">
            <v>26201219125796000218550010000016471965136226</v>
          </cell>
          <cell r="M18" t="str">
            <v>26 -  Pernambuco</v>
          </cell>
          <cell r="N18">
            <v>2472</v>
          </cell>
        </row>
        <row r="19">
          <cell r="C19" t="str">
            <v>HOSPITAL MESTRE VITALINO (COVID-19)</v>
          </cell>
          <cell r="E19" t="str">
            <v>3.12 - Material Hospitalar</v>
          </cell>
          <cell r="F19">
            <v>30518247000165</v>
          </cell>
          <cell r="G19" t="str">
            <v>EXCELMED DISTRIB. DE MATER. MEDICOS</v>
          </cell>
          <cell r="H19" t="str">
            <v>B</v>
          </cell>
          <cell r="I19" t="str">
            <v>S</v>
          </cell>
          <cell r="J19">
            <v>1108</v>
          </cell>
          <cell r="K19">
            <v>44166</v>
          </cell>
          <cell r="L19" t="str">
            <v>26201230518247016555001000000011081826523057</v>
          </cell>
          <cell r="M19" t="str">
            <v>26 -  Pernambuco</v>
          </cell>
          <cell r="N19">
            <v>1356</v>
          </cell>
        </row>
        <row r="20">
          <cell r="C20" t="str">
            <v>HOSPITAL MESTRE VITALINO (COVID-19)</v>
          </cell>
          <cell r="E20" t="str">
            <v>3.12 - Material Hospitalar</v>
          </cell>
          <cell r="F20">
            <v>29252578000117</v>
          </cell>
          <cell r="G20" t="str">
            <v>MH COMERCIO ATACADISTA DE MAT HOSP.</v>
          </cell>
          <cell r="H20" t="str">
            <v>B</v>
          </cell>
          <cell r="I20" t="str">
            <v>S</v>
          </cell>
          <cell r="J20">
            <v>902</v>
          </cell>
          <cell r="K20">
            <v>44166</v>
          </cell>
          <cell r="L20" t="str">
            <v>29201229252578000117550010000009021000065670</v>
          </cell>
          <cell r="M20" t="str">
            <v>29 -  Bahia</v>
          </cell>
          <cell r="N20">
            <v>1860</v>
          </cell>
        </row>
        <row r="21">
          <cell r="C21" t="str">
            <v>HOSPITAL MESTRE VITALINO (COVID-19)</v>
          </cell>
          <cell r="E21" t="str">
            <v>3.12 - Material Hospitalar</v>
          </cell>
          <cell r="F21">
            <v>4614288000145</v>
          </cell>
          <cell r="G21" t="str">
            <v>DISK LIFE COM. DE PROD. CIRURGICOS LTDA</v>
          </cell>
          <cell r="H21" t="str">
            <v>B</v>
          </cell>
          <cell r="I21" t="str">
            <v>S</v>
          </cell>
          <cell r="J21">
            <v>3330</v>
          </cell>
          <cell r="K21">
            <v>44166</v>
          </cell>
          <cell r="L21" t="str">
            <v>26201204614288000145550010000033301354288808</v>
          </cell>
          <cell r="M21" t="str">
            <v>26 -  Pernambuco</v>
          </cell>
          <cell r="N21">
            <v>1345.8</v>
          </cell>
        </row>
        <row r="22">
          <cell r="C22" t="str">
            <v>HOSPITAL MESTRE VITALINO (COVID-19)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</v>
          </cell>
          <cell r="H22" t="str">
            <v>B</v>
          </cell>
          <cell r="I22" t="str">
            <v>S</v>
          </cell>
          <cell r="J22">
            <v>516458</v>
          </cell>
          <cell r="K22">
            <v>44167</v>
          </cell>
          <cell r="L22" t="str">
            <v>26201210779833000156550010005164581101959810</v>
          </cell>
          <cell r="M22" t="str">
            <v>26 -  Pernambuco</v>
          </cell>
          <cell r="N22">
            <v>480</v>
          </cell>
        </row>
        <row r="23">
          <cell r="C23" t="str">
            <v>HOSPITAL MESTRE VITALINO (COVID-19)</v>
          </cell>
          <cell r="E23" t="str">
            <v>3.12 - Material Hospitalar</v>
          </cell>
          <cell r="F23">
            <v>10779833000156</v>
          </cell>
          <cell r="G23" t="str">
            <v>MEDICAL MERCANTIL DE APARELHAGEM MEDICA</v>
          </cell>
          <cell r="H23" t="str">
            <v>B</v>
          </cell>
          <cell r="I23" t="str">
            <v>S</v>
          </cell>
          <cell r="J23">
            <v>516615</v>
          </cell>
          <cell r="K23">
            <v>44168</v>
          </cell>
          <cell r="L23" t="str">
            <v>26201210779833000156550010005166151133931353</v>
          </cell>
          <cell r="M23" t="str">
            <v>26 -  Pernambuco</v>
          </cell>
          <cell r="N23">
            <v>2580</v>
          </cell>
        </row>
        <row r="24">
          <cell r="C24" t="str">
            <v>HOSPITAL MESTRE VITALINO (COVID-19)</v>
          </cell>
          <cell r="E24" t="str">
            <v>3.12 - Material Hospitalar</v>
          </cell>
          <cell r="F24">
            <v>35431537000190</v>
          </cell>
          <cell r="G24" t="str">
            <v>ALESSANDRA THAIS WANDERLEY SANTOS</v>
          </cell>
          <cell r="H24" t="str">
            <v>B</v>
          </cell>
          <cell r="I24" t="str">
            <v>S</v>
          </cell>
          <cell r="J24" t="str">
            <v>000.000.011</v>
          </cell>
          <cell r="K24">
            <v>44173</v>
          </cell>
          <cell r="L24" t="str">
            <v>26201235431537000190550010000000011124870565</v>
          </cell>
          <cell r="M24" t="str">
            <v>26 -  Pernambuco</v>
          </cell>
          <cell r="N24">
            <v>266</v>
          </cell>
        </row>
        <row r="25">
          <cell r="C25" t="str">
            <v>HOSPITAL MESTRE VITALINO (COVID-19)</v>
          </cell>
          <cell r="E25" t="str">
            <v>3.12 - Material Hospitalar</v>
          </cell>
          <cell r="F25">
            <v>82641325003648</v>
          </cell>
          <cell r="G25" t="str">
            <v>CREMER S.A</v>
          </cell>
          <cell r="H25" t="str">
            <v>B</v>
          </cell>
          <cell r="I25" t="str">
            <v>S</v>
          </cell>
          <cell r="J25">
            <v>161969</v>
          </cell>
          <cell r="K25">
            <v>44167</v>
          </cell>
          <cell r="L25" t="str">
            <v>26201282641325003648550010001619691100325850</v>
          </cell>
          <cell r="M25" t="str">
            <v>26 -  Pernambuco</v>
          </cell>
          <cell r="N25">
            <v>1728</v>
          </cell>
        </row>
        <row r="26">
          <cell r="C26" t="str">
            <v>HOSPITAL MESTRE VITALINO (COVID-19)</v>
          </cell>
          <cell r="E26" t="str">
            <v>3.12 - Material Hospitalar</v>
          </cell>
          <cell r="F26">
            <v>61418042000131</v>
          </cell>
          <cell r="G26" t="str">
            <v>CIRURGICA FERNANDES LTDA</v>
          </cell>
          <cell r="H26" t="str">
            <v>B</v>
          </cell>
          <cell r="I26" t="str">
            <v>S</v>
          </cell>
          <cell r="J26">
            <v>1284296</v>
          </cell>
          <cell r="K26">
            <v>44167</v>
          </cell>
          <cell r="L26" t="str">
            <v>35201261418042000131550040012842961813082230</v>
          </cell>
          <cell r="M26" t="str">
            <v>35 -  São Paulo</v>
          </cell>
          <cell r="N26">
            <v>3702.37</v>
          </cell>
        </row>
        <row r="27">
          <cell r="C27" t="str">
            <v>HOSPITAL MESTRE VITALINO (COVID-19)</v>
          </cell>
          <cell r="E27" t="str">
            <v>3.12 - Material Hospitalar</v>
          </cell>
          <cell r="F27">
            <v>10779833000156</v>
          </cell>
          <cell r="G27" t="str">
            <v>MEDICAL MERCANTIL DE APARELHAGEM MEDICA</v>
          </cell>
          <cell r="H27" t="str">
            <v>B</v>
          </cell>
          <cell r="I27" t="str">
            <v>S</v>
          </cell>
          <cell r="J27">
            <v>516918</v>
          </cell>
          <cell r="K27">
            <v>44173</v>
          </cell>
          <cell r="L27" t="str">
            <v>26201210779833000156550010005169181172502660</v>
          </cell>
          <cell r="M27" t="str">
            <v>26 -  Pernambuco</v>
          </cell>
          <cell r="N27">
            <v>134</v>
          </cell>
        </row>
        <row r="28">
          <cell r="C28" t="str">
            <v>HOSPITAL MESTRE VITALINO (COVID-19)</v>
          </cell>
          <cell r="E28" t="str">
            <v>3.12 - Material Hospitalar</v>
          </cell>
          <cell r="F28">
            <v>67729178000653</v>
          </cell>
          <cell r="G28" t="str">
            <v>COMERCIAL CIRURGICA RIOCLARENSE LTDA</v>
          </cell>
          <cell r="H28" t="str">
            <v>B</v>
          </cell>
          <cell r="I28" t="str">
            <v>S</v>
          </cell>
          <cell r="J28">
            <v>1297</v>
          </cell>
          <cell r="K28">
            <v>44174</v>
          </cell>
          <cell r="L28" t="str">
            <v>26201267729178000653550010000012971733208445</v>
          </cell>
          <cell r="M28" t="str">
            <v>26 -  Pernambuco</v>
          </cell>
          <cell r="N28">
            <v>243</v>
          </cell>
        </row>
        <row r="29">
          <cell r="C29" t="str">
            <v>HOSPITAL MESTRE VITALINO (COVID-19)</v>
          </cell>
          <cell r="E29" t="str">
            <v>3.12 - Material Hospitalar</v>
          </cell>
          <cell r="F29">
            <v>5932624000160</v>
          </cell>
          <cell r="G29" t="str">
            <v>MEGAMED COMERCIO LTDA</v>
          </cell>
          <cell r="H29" t="str">
            <v>B</v>
          </cell>
          <cell r="I29" t="str">
            <v>S</v>
          </cell>
          <cell r="J29">
            <v>14166</v>
          </cell>
          <cell r="K29">
            <v>44176</v>
          </cell>
          <cell r="L29" t="str">
            <v>26201205932624000160550010000141661679111873</v>
          </cell>
          <cell r="M29" t="str">
            <v>26 -  Pernambuco</v>
          </cell>
          <cell r="N29">
            <v>210</v>
          </cell>
        </row>
        <row r="30">
          <cell r="C30" t="str">
            <v>HOSPITAL MESTRE VITALINO (COVID-19)</v>
          </cell>
          <cell r="E30" t="str">
            <v>3.12 - Material Hospitalar</v>
          </cell>
          <cell r="F30">
            <v>28461889000123</v>
          </cell>
          <cell r="G30" t="str">
            <v>JPM PRODUTOS HOSPITALARES LTDA</v>
          </cell>
          <cell r="H30" t="str">
            <v>B</v>
          </cell>
          <cell r="I30" t="str">
            <v>S</v>
          </cell>
          <cell r="J30" t="str">
            <v>000.002.104</v>
          </cell>
          <cell r="K30" t="str">
            <v>11/12/2020</v>
          </cell>
          <cell r="L30" t="str">
            <v>26201228461889000123550010000021041842777602</v>
          </cell>
          <cell r="M30" t="str">
            <v>26 -  Pernambuco</v>
          </cell>
          <cell r="N30">
            <v>3161.6</v>
          </cell>
        </row>
        <row r="31">
          <cell r="C31" t="str">
            <v>HOSPITAL MESTRE VITALINO (COVID-19)</v>
          </cell>
          <cell r="E31" t="str">
            <v>3.12 - Material Hospitalar</v>
          </cell>
          <cell r="F31">
            <v>8719794000150</v>
          </cell>
          <cell r="G31" t="str">
            <v>CENTRAL DIST DE MEDICAMENTOS LTDA</v>
          </cell>
          <cell r="H31" t="str">
            <v>B</v>
          </cell>
          <cell r="I31" t="str">
            <v>S</v>
          </cell>
          <cell r="J31">
            <v>84097</v>
          </cell>
          <cell r="K31">
            <v>44174</v>
          </cell>
          <cell r="L31" t="str">
            <v>26201208719794000150550010000840971100029918</v>
          </cell>
          <cell r="M31" t="str">
            <v>26 -  Pernambuco</v>
          </cell>
          <cell r="N31">
            <v>1414.8</v>
          </cell>
        </row>
        <row r="32">
          <cell r="C32" t="str">
            <v>HOSPITAL MESTRE VITALINO (COVID-19)</v>
          </cell>
          <cell r="E32" t="str">
            <v>3.12 - Material Hospitalar</v>
          </cell>
          <cell r="F32">
            <v>8282077000103</v>
          </cell>
          <cell r="G32" t="str">
            <v>BYOSYSTEMS NE COM PROD L AB E HOSP LTDA</v>
          </cell>
          <cell r="H32" t="str">
            <v>B</v>
          </cell>
          <cell r="I32" t="str">
            <v>S</v>
          </cell>
          <cell r="J32">
            <v>151348</v>
          </cell>
          <cell r="K32">
            <v>44174</v>
          </cell>
          <cell r="L32" t="str">
            <v>25201208282077000103550020001513481670305423</v>
          </cell>
          <cell r="M32" t="str">
            <v>25 -  Paraíba</v>
          </cell>
          <cell r="N32">
            <v>6000</v>
          </cell>
        </row>
        <row r="33">
          <cell r="C33" t="str">
            <v>HOSPITAL MESTRE VITALINO (COVID-19)</v>
          </cell>
          <cell r="E33" t="str">
            <v>3.12 - Material Hospitalar</v>
          </cell>
          <cell r="F33">
            <v>29252578000117</v>
          </cell>
          <cell r="G33" t="str">
            <v>MH COMERCIO ATACADISTA DE MAT HOSP.</v>
          </cell>
          <cell r="H33" t="str">
            <v>B</v>
          </cell>
          <cell r="I33" t="str">
            <v>S</v>
          </cell>
          <cell r="J33">
            <v>916</v>
          </cell>
          <cell r="K33">
            <v>44167</v>
          </cell>
          <cell r="L33" t="str">
            <v>29201229252578000117550010000009161000065837</v>
          </cell>
          <cell r="M33" t="str">
            <v>29 -  Bahia</v>
          </cell>
          <cell r="N33">
            <v>5180</v>
          </cell>
        </row>
        <row r="34">
          <cell r="C34" t="str">
            <v>HOSPITAL MESTRE VITALINO (COVID-19)</v>
          </cell>
          <cell r="E34" t="str">
            <v>3.12 - Material Hospitalar</v>
          </cell>
          <cell r="F34">
            <v>5932624000160</v>
          </cell>
          <cell r="G34" t="str">
            <v>MEGAMED COMERCIO LTDA</v>
          </cell>
          <cell r="H34" t="str">
            <v>B</v>
          </cell>
          <cell r="I34" t="str">
            <v>S</v>
          </cell>
          <cell r="J34">
            <v>14209</v>
          </cell>
          <cell r="K34">
            <v>44181</v>
          </cell>
          <cell r="L34" t="str">
            <v>26201205932624000160550010000142091000766850</v>
          </cell>
          <cell r="M34" t="str">
            <v>26 -  Pernambuco</v>
          </cell>
          <cell r="N34">
            <v>452.8</v>
          </cell>
        </row>
        <row r="35">
          <cell r="C35" t="str">
            <v>HOSPITAL MESTRE VITALINO (COVID-19)</v>
          </cell>
          <cell r="E35" t="str">
            <v>3.12 - Material Hospitalar</v>
          </cell>
          <cell r="F35">
            <v>8778201000126</v>
          </cell>
          <cell r="G35" t="str">
            <v>DROGAFONTE LTDA</v>
          </cell>
          <cell r="H35" t="str">
            <v>B</v>
          </cell>
          <cell r="I35" t="str">
            <v>S</v>
          </cell>
          <cell r="J35">
            <v>326793</v>
          </cell>
          <cell r="K35">
            <v>44181</v>
          </cell>
          <cell r="L35" t="str">
            <v>26201208778201000126550010003267931601872156</v>
          </cell>
          <cell r="M35" t="str">
            <v>26 -  Pernambuco</v>
          </cell>
          <cell r="N35">
            <v>102.94</v>
          </cell>
        </row>
        <row r="36">
          <cell r="C36" t="str">
            <v>HOSPITAL MESTRE VITALINO (COVID-19)</v>
          </cell>
          <cell r="E36" t="str">
            <v>3.12 - Material Hospitalar</v>
          </cell>
          <cell r="F36">
            <v>12882932000194</v>
          </cell>
          <cell r="G36" t="str">
            <v>EXOMED REPRES DE MED LTDA</v>
          </cell>
          <cell r="H36" t="str">
            <v>B</v>
          </cell>
          <cell r="I36" t="str">
            <v>S</v>
          </cell>
          <cell r="J36">
            <v>147040</v>
          </cell>
          <cell r="K36">
            <v>44181</v>
          </cell>
          <cell r="L36" t="str">
            <v>26201212882932000194550010001470401159414533</v>
          </cell>
          <cell r="M36" t="str">
            <v>26 -  Pernambuco</v>
          </cell>
          <cell r="N36">
            <v>222</v>
          </cell>
        </row>
        <row r="37">
          <cell r="C37" t="str">
            <v>HOSPITAL MESTRE VITALINO (COVID-19)</v>
          </cell>
          <cell r="E37" t="str">
            <v>3.12 - Material Hospitalar</v>
          </cell>
          <cell r="F37">
            <v>1348814000184</v>
          </cell>
          <cell r="G37" t="str">
            <v>BDL BEZERRA DISTRIBUIDORA LTDA</v>
          </cell>
          <cell r="H37" t="str">
            <v>B</v>
          </cell>
          <cell r="I37" t="str">
            <v>S</v>
          </cell>
          <cell r="J37" t="str">
            <v>000.018.908</v>
          </cell>
          <cell r="K37">
            <v>44180</v>
          </cell>
          <cell r="L37" t="str">
            <v>26201201348814000184550010000189081046403270</v>
          </cell>
          <cell r="M37" t="str">
            <v>26 -  Pernambuco</v>
          </cell>
          <cell r="N37">
            <v>211.68</v>
          </cell>
        </row>
        <row r="38">
          <cell r="C38" t="str">
            <v>HOSPITAL MESTRE VITALINO (COVID-19)</v>
          </cell>
          <cell r="E38" t="str">
            <v>3.12 - Material Hospitalar</v>
          </cell>
          <cell r="F38">
            <v>21596736000144</v>
          </cell>
          <cell r="G38" t="str">
            <v>ULTRAMEGA DIST LTDA</v>
          </cell>
          <cell r="H38" t="str">
            <v>B</v>
          </cell>
          <cell r="I38" t="str">
            <v>S</v>
          </cell>
          <cell r="J38">
            <v>116322</v>
          </cell>
          <cell r="K38">
            <v>44181</v>
          </cell>
          <cell r="L38" t="str">
            <v>26201221596736000144550010001163221001192067</v>
          </cell>
          <cell r="M38" t="str">
            <v>26 -  Pernambuco</v>
          </cell>
          <cell r="N38">
            <v>882.53</v>
          </cell>
        </row>
        <row r="39">
          <cell r="C39" t="str">
            <v>HOSPITAL MESTRE VITALINO (COVID-19)</v>
          </cell>
          <cell r="E39" t="str">
            <v>3.12 - Material Hospitalar</v>
          </cell>
          <cell r="F39">
            <v>5044056000161</v>
          </cell>
          <cell r="G39" t="str">
            <v>DMH PRODUTOS HOSPITALARES LTDA</v>
          </cell>
          <cell r="H39" t="str">
            <v>B</v>
          </cell>
          <cell r="I39" t="str">
            <v>S</v>
          </cell>
          <cell r="J39">
            <v>17676</v>
          </cell>
          <cell r="K39">
            <v>44180</v>
          </cell>
          <cell r="L39" t="str">
            <v>26201205044056000161550010000176761010691810</v>
          </cell>
          <cell r="M39" t="str">
            <v>26 -  Pernambuco</v>
          </cell>
          <cell r="N39">
            <v>434</v>
          </cell>
        </row>
        <row r="40">
          <cell r="C40" t="str">
            <v>HOSPITAL MESTRE VITALINO (COVID-19)</v>
          </cell>
          <cell r="E40" t="str">
            <v>3.12 - Material Hospitalar</v>
          </cell>
          <cell r="F40">
            <v>5044056000161</v>
          </cell>
          <cell r="G40" t="str">
            <v>BIOMEDICAL EQUIPAMENTOS E PRODUTOS MED</v>
          </cell>
          <cell r="H40" t="str">
            <v>B</v>
          </cell>
          <cell r="I40" t="str">
            <v>S</v>
          </cell>
          <cell r="J40" t="str">
            <v>000.129.663</v>
          </cell>
          <cell r="K40">
            <v>44180</v>
          </cell>
          <cell r="L40" t="str">
            <v>35201251943645000107550010001296631004640323</v>
          </cell>
          <cell r="M40" t="str">
            <v>26 -  Pernambuco</v>
          </cell>
          <cell r="N40">
            <v>1540</v>
          </cell>
        </row>
        <row r="41">
          <cell r="C41" t="str">
            <v>HOSPITAL MESTRE VITALINO (COVID-19)</v>
          </cell>
          <cell r="E41" t="str">
            <v>3.12 - Material Hospitalar</v>
          </cell>
          <cell r="F41">
            <v>19125796000218</v>
          </cell>
          <cell r="G41" t="str">
            <v>NORDMARKET COMERCIO DE PROD HOSP LTDA</v>
          </cell>
          <cell r="H41" t="str">
            <v>B</v>
          </cell>
          <cell r="I41" t="str">
            <v>S</v>
          </cell>
          <cell r="J41">
            <v>1718</v>
          </cell>
          <cell r="K41">
            <v>44180</v>
          </cell>
          <cell r="L41" t="str">
            <v>26201219125796000218550010000017181650879366</v>
          </cell>
          <cell r="M41" t="str">
            <v>26 -  Pernambuco</v>
          </cell>
          <cell r="N41">
            <v>540</v>
          </cell>
        </row>
        <row r="42">
          <cell r="C42" t="str">
            <v>HOSPITAL MESTRE VITALINO (COVID-19)</v>
          </cell>
          <cell r="E42" t="str">
            <v>3.12 - Material Hospitalar</v>
          </cell>
          <cell r="F42">
            <v>82641325003648</v>
          </cell>
          <cell r="G42" t="str">
            <v>CREMER S.A</v>
          </cell>
          <cell r="H42" t="str">
            <v>B</v>
          </cell>
          <cell r="I42" t="str">
            <v>S</v>
          </cell>
          <cell r="J42">
            <v>162808</v>
          </cell>
          <cell r="K42">
            <v>44182</v>
          </cell>
          <cell r="L42" t="str">
            <v>26201282641325003648550010001628081100177898</v>
          </cell>
          <cell r="M42" t="str">
            <v>26 -  Pernambuco</v>
          </cell>
          <cell r="N42">
            <v>1922</v>
          </cell>
        </row>
        <row r="43">
          <cell r="C43" t="str">
            <v>HOSPITAL MESTRE VITALINO (COVID-19)</v>
          </cell>
          <cell r="E43" t="str">
            <v>3.12 - Material Hospitalar</v>
          </cell>
          <cell r="F43">
            <v>8282077000103</v>
          </cell>
          <cell r="G43" t="str">
            <v>BYOSYSTEMS NE COM PROD L AB E HOSP LTDA</v>
          </cell>
          <cell r="H43" t="str">
            <v>B</v>
          </cell>
          <cell r="I43" t="str">
            <v>S</v>
          </cell>
          <cell r="J43">
            <v>151949</v>
          </cell>
          <cell r="K43">
            <v>44187</v>
          </cell>
          <cell r="L43" t="str">
            <v>25201208282077000103550020001519491896463500</v>
          </cell>
          <cell r="M43" t="str">
            <v>26 -  Pernambuco</v>
          </cell>
          <cell r="N43">
            <v>15975</v>
          </cell>
        </row>
        <row r="44">
          <cell r="C44" t="str">
            <v>HOSPITAL MESTRE VITALINO (COVID-19)</v>
          </cell>
          <cell r="E44" t="str">
            <v>3.12 - Material Hospitalar</v>
          </cell>
          <cell r="F44">
            <v>67729178000653</v>
          </cell>
          <cell r="G44" t="str">
            <v>COMERCIAL CIRURGICA RIOCLARENSE LTDA</v>
          </cell>
          <cell r="H44" t="str">
            <v>B</v>
          </cell>
          <cell r="I44" t="str">
            <v>S</v>
          </cell>
          <cell r="J44">
            <v>1834</v>
          </cell>
          <cell r="K44">
            <v>44188</v>
          </cell>
          <cell r="L44" t="str">
            <v>26201267729178000653550010000018341888038007</v>
          </cell>
          <cell r="M44" t="str">
            <v>26 -  Pernambuco</v>
          </cell>
          <cell r="N44">
            <v>1089</v>
          </cell>
        </row>
        <row r="45">
          <cell r="C45" t="str">
            <v>HOSPITAL MESTRE VITALINO (COVID-19)</v>
          </cell>
          <cell r="E45" t="str">
            <v>3.12 - Material Hospitalar</v>
          </cell>
          <cell r="F45">
            <v>82641325004377</v>
          </cell>
          <cell r="G45" t="str">
            <v>CREMER SA</v>
          </cell>
          <cell r="H45" t="str">
            <v>B</v>
          </cell>
          <cell r="I45" t="str">
            <v>S</v>
          </cell>
          <cell r="J45">
            <v>552662</v>
          </cell>
          <cell r="K45">
            <v>44168</v>
          </cell>
          <cell r="L45" t="str">
            <v>42201282641325004377550010005526621100288284</v>
          </cell>
          <cell r="M45" t="str">
            <v>26 -  Pernambuco</v>
          </cell>
          <cell r="N45">
            <v>4560</v>
          </cell>
        </row>
        <row r="46">
          <cell r="C46" t="str">
            <v>HOSPITAL MESTRE VITALINO (COVID-19)</v>
          </cell>
          <cell r="E46" t="str">
            <v>3.4 - Material Farmacológico</v>
          </cell>
          <cell r="F46">
            <v>12882932000194</v>
          </cell>
          <cell r="G46" t="str">
            <v>EXOMED REPRES DE MED LTDA</v>
          </cell>
          <cell r="H46" t="str">
            <v>B</v>
          </cell>
          <cell r="I46" t="str">
            <v>S</v>
          </cell>
          <cell r="J46">
            <v>146575</v>
          </cell>
          <cell r="K46">
            <v>44166</v>
          </cell>
          <cell r="L46" t="str">
            <v>26201212882932000194550010001465751683408030</v>
          </cell>
          <cell r="M46" t="str">
            <v>26 -  Pernambuco</v>
          </cell>
          <cell r="N46">
            <v>6053.5</v>
          </cell>
        </row>
        <row r="47">
          <cell r="C47" t="str">
            <v>HOSPITAL MESTRE VITALINO (COVID-19)</v>
          </cell>
          <cell r="E47" t="str">
            <v>3.4 - Material Farmacológico</v>
          </cell>
          <cell r="F47">
            <v>7484373000124</v>
          </cell>
          <cell r="G47" t="str">
            <v>UNI HOSPITALAR LTDA  EPP</v>
          </cell>
          <cell r="H47" t="str">
            <v>B</v>
          </cell>
          <cell r="I47" t="str">
            <v>S</v>
          </cell>
          <cell r="J47">
            <v>112302</v>
          </cell>
          <cell r="K47">
            <v>44166</v>
          </cell>
          <cell r="L47" t="str">
            <v>26201207484373000124550010001123021937496258</v>
          </cell>
          <cell r="M47" t="str">
            <v>26 -  Pernambuco</v>
          </cell>
          <cell r="N47">
            <v>47403.45</v>
          </cell>
        </row>
        <row r="48">
          <cell r="C48" t="str">
            <v>HOSPITAL MESTRE VITALINO (COVID-19)</v>
          </cell>
          <cell r="E48" t="str">
            <v>3.4 - Material Farmacológico</v>
          </cell>
          <cell r="F48">
            <v>9137934000225</v>
          </cell>
          <cell r="G48" t="str">
            <v>NORDICA DISTRIBUIDORA HOSPITALAR LTDA</v>
          </cell>
          <cell r="H48" t="str">
            <v>B</v>
          </cell>
          <cell r="I48" t="str">
            <v>S</v>
          </cell>
          <cell r="J48" t="str">
            <v>000.002.593</v>
          </cell>
          <cell r="K48">
            <v>44166</v>
          </cell>
          <cell r="L48" t="str">
            <v>26201200913793402255588800000025931789349038</v>
          </cell>
          <cell r="M48" t="str">
            <v>26 -  Pernambuco</v>
          </cell>
          <cell r="N48">
            <v>810</v>
          </cell>
        </row>
        <row r="49">
          <cell r="C49" t="str">
            <v>HOSPITAL MESTRE VITALINO (COVID-19)</v>
          </cell>
          <cell r="E49" t="str">
            <v>3.4 - Material Farmacológico</v>
          </cell>
          <cell r="F49">
            <v>11563145000117</v>
          </cell>
          <cell r="G49" t="str">
            <v>COMERCIAL MOSTAERT LTDA</v>
          </cell>
          <cell r="H49" t="str">
            <v>B</v>
          </cell>
          <cell r="I49" t="str">
            <v>S</v>
          </cell>
          <cell r="J49" t="str">
            <v>000.083.279</v>
          </cell>
          <cell r="K49">
            <v>44166</v>
          </cell>
          <cell r="L49" t="str">
            <v>26201211563145000117550010000832791001649738</v>
          </cell>
          <cell r="M49" t="str">
            <v>26 -  Pernambuco</v>
          </cell>
          <cell r="N49">
            <v>16000</v>
          </cell>
        </row>
        <row r="50">
          <cell r="C50" t="str">
            <v>HOSPITAL MESTRE VITALINO (COVID-19)</v>
          </cell>
          <cell r="E50" t="str">
            <v>3.4 - Material Farmacológico</v>
          </cell>
          <cell r="F50">
            <v>8674752000140</v>
          </cell>
          <cell r="G50" t="str">
            <v>CIRURGICA MONTEBELLO LTDA</v>
          </cell>
          <cell r="H50" t="str">
            <v>B</v>
          </cell>
          <cell r="I50" t="str">
            <v>S</v>
          </cell>
          <cell r="J50" t="str">
            <v>000.093.552</v>
          </cell>
          <cell r="K50">
            <v>44166</v>
          </cell>
          <cell r="L50" t="str">
            <v>26201208674752000140550010000935521620229487</v>
          </cell>
          <cell r="M50" t="str">
            <v>26 -  Pernambuco</v>
          </cell>
          <cell r="N50">
            <v>416</v>
          </cell>
        </row>
        <row r="51">
          <cell r="C51" t="str">
            <v>HOSPITAL MESTRE VITALINO (COVID-19)</v>
          </cell>
          <cell r="E51" t="str">
            <v>3.4 - Material Farmacológico</v>
          </cell>
          <cell r="F51">
            <v>8674752000140</v>
          </cell>
          <cell r="G51" t="str">
            <v>CIRURGICA MONTEBELLO LTDA</v>
          </cell>
          <cell r="H51" t="str">
            <v>B</v>
          </cell>
          <cell r="I51" t="str">
            <v>S</v>
          </cell>
          <cell r="J51" t="str">
            <v>000.093.549</v>
          </cell>
          <cell r="K51">
            <v>44166</v>
          </cell>
          <cell r="L51" t="str">
            <v>26201208674752000140550010000935491329389826</v>
          </cell>
          <cell r="M51" t="str">
            <v>26 -  Pernambuco</v>
          </cell>
          <cell r="N51">
            <v>912.18</v>
          </cell>
        </row>
        <row r="52">
          <cell r="C52" t="str">
            <v>HOSPITAL MESTRE VITALINO (COVID-19)</v>
          </cell>
          <cell r="E52" t="str">
            <v>3.4 - Material Farmacológico</v>
          </cell>
          <cell r="F52">
            <v>22580510000118</v>
          </cell>
          <cell r="G52" t="str">
            <v>UNIFAR DISTRIBUIDORA DE MEDICAMENTOS</v>
          </cell>
          <cell r="H52" t="str">
            <v>B</v>
          </cell>
          <cell r="I52" t="str">
            <v>S</v>
          </cell>
          <cell r="J52" t="str">
            <v>000.038.872</v>
          </cell>
          <cell r="K52">
            <v>44166</v>
          </cell>
          <cell r="L52" t="str">
            <v>26201222580510000118550010000388721000235955</v>
          </cell>
          <cell r="M52" t="str">
            <v>26 -  Pernambuco</v>
          </cell>
          <cell r="N52">
            <v>779.25</v>
          </cell>
        </row>
        <row r="53">
          <cell r="C53" t="str">
            <v>HOSPITAL MESTRE VITALINO (COVID-19)</v>
          </cell>
          <cell r="E53" t="str">
            <v>3.4 - Material Farmacológico</v>
          </cell>
          <cell r="F53">
            <v>22580510000118</v>
          </cell>
          <cell r="G53" t="str">
            <v>UNIFAR DISTRIBUIDORA DE MEDICAMENTOS</v>
          </cell>
          <cell r="H53" t="str">
            <v>B</v>
          </cell>
          <cell r="I53" t="str">
            <v>S</v>
          </cell>
          <cell r="J53" t="str">
            <v>000.038.865</v>
          </cell>
          <cell r="K53">
            <v>44166</v>
          </cell>
          <cell r="L53" t="str">
            <v>26201222580510000118550010000388651000235942</v>
          </cell>
          <cell r="M53" t="str">
            <v>26 -  Pernambuco</v>
          </cell>
          <cell r="N53">
            <v>210</v>
          </cell>
        </row>
        <row r="54">
          <cell r="C54" t="str">
            <v>HOSPITAL MESTRE VITALINO (COVID-19)</v>
          </cell>
          <cell r="E54" t="str">
            <v>3.4 - Material Farmacológico</v>
          </cell>
          <cell r="F54">
            <v>21596736000144</v>
          </cell>
          <cell r="G54" t="str">
            <v>ULTRAMEGA DIST LTDA</v>
          </cell>
          <cell r="H54" t="str">
            <v>B</v>
          </cell>
          <cell r="I54" t="str">
            <v>S</v>
          </cell>
          <cell r="J54">
            <v>115129</v>
          </cell>
          <cell r="K54">
            <v>44166</v>
          </cell>
          <cell r="L54" t="str">
            <v>26201221596736000144550010001151291001179635</v>
          </cell>
          <cell r="M54" t="str">
            <v>26 -  Pernambuco</v>
          </cell>
          <cell r="N54">
            <v>256.2</v>
          </cell>
        </row>
        <row r="55">
          <cell r="C55" t="str">
            <v>HOSPITAL MESTRE VITALINO (COVID-19)</v>
          </cell>
          <cell r="E55" t="str">
            <v>3.4 - Material Farmacológico</v>
          </cell>
          <cell r="F55">
            <v>8778201000126</v>
          </cell>
          <cell r="G55" t="str">
            <v>DROGAFONTE LTDA</v>
          </cell>
          <cell r="H55" t="str">
            <v>B</v>
          </cell>
          <cell r="I55" t="str">
            <v>S</v>
          </cell>
          <cell r="J55">
            <v>325650</v>
          </cell>
          <cell r="K55">
            <v>44166</v>
          </cell>
          <cell r="L55" t="str">
            <v>26201208778201000126550010003256501630862328</v>
          </cell>
          <cell r="M55" t="str">
            <v>26 -  Pernambuco</v>
          </cell>
          <cell r="N55">
            <v>16035.2</v>
          </cell>
        </row>
        <row r="56">
          <cell r="C56" t="str">
            <v>HOSPITAL MESTRE VITALINO (COVID-19)</v>
          </cell>
          <cell r="E56" t="str">
            <v>3.4 - Material Farmacológico</v>
          </cell>
          <cell r="F56">
            <v>31673254000285</v>
          </cell>
          <cell r="G56" t="str">
            <v>LABORATORIOS B BRAUN S/A</v>
          </cell>
          <cell r="H56" t="str">
            <v>B</v>
          </cell>
          <cell r="I56" t="str">
            <v>S</v>
          </cell>
          <cell r="J56">
            <v>135293</v>
          </cell>
          <cell r="K56">
            <v>44167</v>
          </cell>
          <cell r="L56" t="str">
            <v>26201231673254000285550000001352931986543805</v>
          </cell>
          <cell r="M56" t="str">
            <v>26 -  Pernambuco</v>
          </cell>
          <cell r="N56">
            <v>229</v>
          </cell>
        </row>
        <row r="57">
          <cell r="C57" t="str">
            <v>HOSPITAL MESTRE VITALINO (COVID-19)</v>
          </cell>
          <cell r="E57" t="str">
            <v>3.4 - Material Farmacológico</v>
          </cell>
          <cell r="F57">
            <v>12420164001048</v>
          </cell>
          <cell r="G57" t="str">
            <v>CM HOSPITALAR S A</v>
          </cell>
          <cell r="H57" t="str">
            <v>B</v>
          </cell>
          <cell r="I57" t="str">
            <v>S</v>
          </cell>
          <cell r="J57">
            <v>82700</v>
          </cell>
          <cell r="K57">
            <v>44169</v>
          </cell>
          <cell r="L57" t="str">
            <v>26201212420164001048550010000827001100026149</v>
          </cell>
          <cell r="M57" t="str">
            <v>26 -  Pernambuco</v>
          </cell>
          <cell r="N57">
            <v>227.54</v>
          </cell>
        </row>
        <row r="58">
          <cell r="C58" t="str">
            <v>HOSPITAL MESTRE VITALINO (COVID-19)</v>
          </cell>
          <cell r="E58" t="str">
            <v>3.4 - Material Farmacológico</v>
          </cell>
          <cell r="F58">
            <v>12420164001048</v>
          </cell>
          <cell r="G58" t="str">
            <v>CM HOSPITALAR S A</v>
          </cell>
          <cell r="H58" t="str">
            <v>B</v>
          </cell>
          <cell r="I58" t="str">
            <v>S</v>
          </cell>
          <cell r="J58">
            <v>82675</v>
          </cell>
          <cell r="K58">
            <v>44169</v>
          </cell>
          <cell r="L58" t="str">
            <v>26201212420164001048550010000826751100033108</v>
          </cell>
          <cell r="M58" t="str">
            <v>26 -  Pernambuco</v>
          </cell>
          <cell r="N58">
            <v>143.19999999999999</v>
          </cell>
        </row>
        <row r="59">
          <cell r="C59" t="str">
            <v>HOSPITAL MESTRE VITALINO (COVID-19)</v>
          </cell>
          <cell r="E59" t="str">
            <v>3.4 - Material Farmacológico</v>
          </cell>
          <cell r="F59">
            <v>10854165000346</v>
          </cell>
          <cell r="G59" t="str">
            <v>F  F DISTRIB. DE PROD. FARMACEUT. LTDA</v>
          </cell>
          <cell r="H59" t="str">
            <v>B</v>
          </cell>
          <cell r="I59" t="str">
            <v>S</v>
          </cell>
          <cell r="J59">
            <v>86002</v>
          </cell>
          <cell r="K59">
            <v>44167</v>
          </cell>
          <cell r="L59" t="str">
            <v>23201210854165000346550010000860021875087242</v>
          </cell>
          <cell r="M59" t="str">
            <v>26 -  Pernambuco</v>
          </cell>
          <cell r="N59">
            <v>485</v>
          </cell>
        </row>
        <row r="60">
          <cell r="C60" t="str">
            <v>HOSPITAL MESTRE VITALINO (COVID-19)</v>
          </cell>
          <cell r="E60" t="str">
            <v>3.4 - Material Farmacológico</v>
          </cell>
          <cell r="F60">
            <v>26754510000148</v>
          </cell>
          <cell r="G60" t="str">
            <v>ULISSES E CORDEIRO DE SANTANA EPP</v>
          </cell>
          <cell r="H60" t="str">
            <v>B</v>
          </cell>
          <cell r="I60" t="str">
            <v>S</v>
          </cell>
          <cell r="J60" t="str">
            <v>000.001.836</v>
          </cell>
          <cell r="K60">
            <v>44167</v>
          </cell>
          <cell r="L60" t="str">
            <v>26201226754510000148550010000018361194104291</v>
          </cell>
          <cell r="M60" t="str">
            <v>26 -  Pernambuco</v>
          </cell>
          <cell r="N60">
            <v>278</v>
          </cell>
        </row>
        <row r="61">
          <cell r="C61" t="str">
            <v>HOSPITAL MESTRE VITALINO (COVID-19)</v>
          </cell>
          <cell r="E61" t="str">
            <v>3.4 - Material Farmacológico</v>
          </cell>
          <cell r="F61">
            <v>11563145000117</v>
          </cell>
          <cell r="G61" t="str">
            <v>COMERCIAL MOSTAERT LTDA</v>
          </cell>
          <cell r="H61" t="str">
            <v>B</v>
          </cell>
          <cell r="I61" t="str">
            <v>S</v>
          </cell>
          <cell r="J61" t="str">
            <v>000.083.113</v>
          </cell>
          <cell r="K61">
            <v>44165</v>
          </cell>
          <cell r="L61" t="str">
            <v>26201111563145000117550010000831131001646045</v>
          </cell>
          <cell r="M61" t="str">
            <v>26 -  Pernambuco</v>
          </cell>
          <cell r="N61">
            <v>2199.5</v>
          </cell>
        </row>
        <row r="62">
          <cell r="C62" t="str">
            <v>HOSPITAL MESTRE VITALINO (COVID-19)</v>
          </cell>
          <cell r="E62" t="str">
            <v>3.4 - Material Farmacológico</v>
          </cell>
          <cell r="F62">
            <v>49324221000880</v>
          </cell>
          <cell r="G62" t="str">
            <v>FRESENIUS KABI BRASIL LTDA</v>
          </cell>
          <cell r="H62" t="str">
            <v>B</v>
          </cell>
          <cell r="I62" t="str">
            <v>S</v>
          </cell>
          <cell r="J62">
            <v>192971</v>
          </cell>
          <cell r="K62">
            <v>44168</v>
          </cell>
          <cell r="L62" t="str">
            <v>23201249324221000880550000001929711259734132</v>
          </cell>
          <cell r="M62" t="str">
            <v>23 -  Ceará</v>
          </cell>
          <cell r="N62">
            <v>1303</v>
          </cell>
        </row>
        <row r="63">
          <cell r="C63" t="str">
            <v>HOSPITAL MESTRE VITALINO (COVID-19)</v>
          </cell>
          <cell r="E63" t="str">
            <v>3.4 - Material Farmacológico</v>
          </cell>
          <cell r="F63">
            <v>10844461000102</v>
          </cell>
          <cell r="G63" t="str">
            <v>PLENA DISTRIBUIDORA DE MEDICAMENTOS LTDA</v>
          </cell>
          <cell r="H63" t="str">
            <v>B</v>
          </cell>
          <cell r="I63" t="str">
            <v>S</v>
          </cell>
          <cell r="J63" t="str">
            <v>000.123.307</v>
          </cell>
          <cell r="K63">
            <v>44172</v>
          </cell>
          <cell r="L63" t="str">
            <v>26201210844461000102550010001233071765202544</v>
          </cell>
          <cell r="M63" t="str">
            <v>26 -  Pernambuco</v>
          </cell>
          <cell r="N63">
            <v>277.86</v>
          </cell>
        </row>
        <row r="64">
          <cell r="C64" t="str">
            <v>HOSPITAL MESTRE VITALINO (COVID-19)</v>
          </cell>
          <cell r="E64" t="str">
            <v>3.4 - Material Farmacológico</v>
          </cell>
          <cell r="F64">
            <v>44734671000151</v>
          </cell>
          <cell r="G64" t="str">
            <v>CRISTALIA PROD QUIM FARMACEUTICOS LTDA</v>
          </cell>
          <cell r="H64" t="str">
            <v>B</v>
          </cell>
          <cell r="I64" t="str">
            <v>S</v>
          </cell>
          <cell r="J64">
            <v>2812319</v>
          </cell>
          <cell r="K64">
            <v>44167</v>
          </cell>
          <cell r="L64" t="str">
            <v>35201244734671000151550100028123191157526123</v>
          </cell>
          <cell r="M64" t="str">
            <v>35 -  São Paulo</v>
          </cell>
          <cell r="N64">
            <v>19000</v>
          </cell>
        </row>
        <row r="65">
          <cell r="C65" t="str">
            <v>HOSPITAL MESTRE VITALINO (COVID-19)</v>
          </cell>
          <cell r="E65" t="str">
            <v>3.4 - Material Farmacológico</v>
          </cell>
          <cell r="F65">
            <v>44734671000151</v>
          </cell>
          <cell r="G65" t="str">
            <v>CRISTALIA PROD QUIM FARMACEUTICOS LTDA</v>
          </cell>
          <cell r="H65" t="str">
            <v>B</v>
          </cell>
          <cell r="I65" t="str">
            <v>S</v>
          </cell>
          <cell r="J65">
            <v>2812187</v>
          </cell>
          <cell r="K65">
            <v>44167</v>
          </cell>
          <cell r="L65" t="str">
            <v>35201244734671000151550100028121871942528854</v>
          </cell>
          <cell r="M65" t="str">
            <v>35 -  São Paulo</v>
          </cell>
          <cell r="N65">
            <v>1708.5</v>
          </cell>
        </row>
        <row r="66">
          <cell r="C66" t="str">
            <v>HOSPITAL MESTRE VITALINO (COVID-19)</v>
          </cell>
          <cell r="E66" t="str">
            <v>3.4 - Material Farmacológico</v>
          </cell>
          <cell r="F66">
            <v>44734671000151</v>
          </cell>
          <cell r="G66" t="str">
            <v>CRISTALIA PROD QUIM FARMACEUTICOS LTDA</v>
          </cell>
          <cell r="H66" t="str">
            <v>B</v>
          </cell>
          <cell r="I66" t="str">
            <v>S</v>
          </cell>
          <cell r="J66">
            <v>2812640</v>
          </cell>
          <cell r="K66">
            <v>44167</v>
          </cell>
          <cell r="L66" t="str">
            <v>35201244734671000151550100028126401136964385</v>
          </cell>
          <cell r="M66" t="str">
            <v>35 -  São Paulo</v>
          </cell>
          <cell r="N66">
            <v>3250</v>
          </cell>
        </row>
        <row r="67">
          <cell r="C67" t="str">
            <v>HOSPITAL MESTRE VITALINO (COVID-19)</v>
          </cell>
          <cell r="E67" t="str">
            <v>3.4 - Material Farmacológico</v>
          </cell>
          <cell r="F67">
            <v>49324221000880</v>
          </cell>
          <cell r="G67" t="str">
            <v>FRESENIUS KABI BRASIL LTDA</v>
          </cell>
          <cell r="H67" t="str">
            <v>B</v>
          </cell>
          <cell r="I67" t="str">
            <v>S</v>
          </cell>
          <cell r="J67">
            <v>193074</v>
          </cell>
          <cell r="K67">
            <v>44170</v>
          </cell>
          <cell r="L67" t="str">
            <v>23201249324221000880550000001930741997405051</v>
          </cell>
          <cell r="M67" t="str">
            <v>23 -  Ceará</v>
          </cell>
          <cell r="N67">
            <v>7652.3</v>
          </cell>
        </row>
        <row r="68">
          <cell r="C68" t="str">
            <v>HOSPITAL MESTRE VITALINO (COVID-19)</v>
          </cell>
          <cell r="E68" t="str">
            <v>3.4 - Material Farmacológico</v>
          </cell>
          <cell r="F68">
            <v>11260846000187</v>
          </cell>
          <cell r="G68" t="str">
            <v>ANBIOTON IMPORTADORA LTDA</v>
          </cell>
          <cell r="H68" t="str">
            <v>B</v>
          </cell>
          <cell r="I68" t="str">
            <v>S</v>
          </cell>
          <cell r="J68">
            <v>127838</v>
          </cell>
          <cell r="K68">
            <v>44167</v>
          </cell>
          <cell r="L68" t="str">
            <v>35201211260846000187550010001278638190724570</v>
          </cell>
          <cell r="M68" t="str">
            <v>35 -  São Paulo</v>
          </cell>
          <cell r="N68">
            <v>1770.96</v>
          </cell>
        </row>
        <row r="69">
          <cell r="C69" t="str">
            <v>HOSPITAL MESTRE VITALINO (COVID-19)</v>
          </cell>
          <cell r="E69" t="str">
            <v>3.4 - Material Farmacológico</v>
          </cell>
          <cell r="F69">
            <v>11563145000117</v>
          </cell>
          <cell r="G69" t="str">
            <v>COMERCIAL MOSTAERT LTDA</v>
          </cell>
          <cell r="H69" t="str">
            <v>B</v>
          </cell>
          <cell r="I69" t="str">
            <v>S</v>
          </cell>
          <cell r="J69" t="str">
            <v>000.083.895</v>
          </cell>
          <cell r="K69">
            <v>44175</v>
          </cell>
          <cell r="L69" t="str">
            <v>26201211563145000117550010000838951001664792</v>
          </cell>
          <cell r="M69" t="str">
            <v>26 -  Pernambuco</v>
          </cell>
          <cell r="N69">
            <v>4000</v>
          </cell>
        </row>
        <row r="70">
          <cell r="C70" t="str">
            <v>HOSPITAL MESTRE VITALINO (COVID-19)</v>
          </cell>
          <cell r="E70" t="str">
            <v>3.4 - Material Farmacológico</v>
          </cell>
          <cell r="F70">
            <v>8778201000126</v>
          </cell>
          <cell r="G70" t="str">
            <v>DROGAFONTE LTDA</v>
          </cell>
          <cell r="H70" t="str">
            <v>B</v>
          </cell>
          <cell r="I70" t="str">
            <v>S</v>
          </cell>
          <cell r="J70">
            <v>326211</v>
          </cell>
          <cell r="K70">
            <v>44174</v>
          </cell>
          <cell r="L70" t="str">
            <v>26201208778201000126550010003262111762294216</v>
          </cell>
          <cell r="M70" t="str">
            <v>26 -  Pernambuco</v>
          </cell>
          <cell r="N70">
            <v>539.6</v>
          </cell>
        </row>
        <row r="71">
          <cell r="C71" t="str">
            <v>HOSPITAL MESTRE VITALINO (COVID-19)</v>
          </cell>
          <cell r="E71" t="str">
            <v>3.4 - Material Farmacológico</v>
          </cell>
          <cell r="F71">
            <v>7484373000124</v>
          </cell>
          <cell r="G71" t="str">
            <v>UNI HOSPITALAR LTDA  EPP</v>
          </cell>
          <cell r="H71" t="str">
            <v>B</v>
          </cell>
          <cell r="I71" t="str">
            <v>S</v>
          </cell>
          <cell r="J71" t="str">
            <v>000.112.873</v>
          </cell>
          <cell r="K71">
            <v>44175</v>
          </cell>
          <cell r="L71" t="str">
            <v>26201207484373000124550010001128731148914298</v>
          </cell>
          <cell r="M71" t="str">
            <v>26 -  Pernambuco</v>
          </cell>
          <cell r="N71">
            <v>809.2</v>
          </cell>
        </row>
        <row r="72">
          <cell r="C72" t="str">
            <v>HOSPITAL MESTRE VITALINO (COVID-19)</v>
          </cell>
          <cell r="E72" t="str">
            <v>3.4 - Material Farmacológico</v>
          </cell>
          <cell r="F72">
            <v>9607807000161</v>
          </cell>
          <cell r="G72" t="str">
            <v>INJEFARMA CAVALCANTI E SILVA DIST LTDA</v>
          </cell>
          <cell r="H72" t="str">
            <v>B</v>
          </cell>
          <cell r="I72" t="str">
            <v>S</v>
          </cell>
          <cell r="J72" t="str">
            <v>000.016.865</v>
          </cell>
          <cell r="K72">
            <v>44166</v>
          </cell>
          <cell r="L72" t="str">
            <v>26201209607807000161550010000168651677773251</v>
          </cell>
          <cell r="M72" t="str">
            <v>26 -  Pernambuco</v>
          </cell>
          <cell r="N72">
            <v>208</v>
          </cell>
        </row>
        <row r="73">
          <cell r="C73" t="str">
            <v>HOSPITAL MESTRE VITALINO (COVID-19)</v>
          </cell>
          <cell r="E73" t="str">
            <v>3.4 - Material Farmacológico</v>
          </cell>
          <cell r="F73">
            <v>49324221002077</v>
          </cell>
          <cell r="G73" t="str">
            <v>FRESENIUS KABI BRASIL LTDA</v>
          </cell>
          <cell r="H73" t="str">
            <v>B</v>
          </cell>
          <cell r="I73" t="str">
            <v>S</v>
          </cell>
          <cell r="J73">
            <v>10326</v>
          </cell>
          <cell r="K73">
            <v>44167</v>
          </cell>
          <cell r="L73" t="str">
            <v>52201249324221002077550010000103261823954239</v>
          </cell>
          <cell r="M73" t="str">
            <v>52 -  Goiás</v>
          </cell>
          <cell r="N73">
            <v>29690</v>
          </cell>
        </row>
        <row r="74">
          <cell r="C74" t="str">
            <v>HOSPITAL MESTRE VITALINO (COVID-19)</v>
          </cell>
          <cell r="E74" t="str">
            <v>3.4 - Material Farmacológico</v>
          </cell>
          <cell r="F74">
            <v>21596736000144</v>
          </cell>
          <cell r="G74" t="str">
            <v>ULTRAMEGA DIST LTDA</v>
          </cell>
          <cell r="H74" t="str">
            <v>B</v>
          </cell>
          <cell r="I74" t="str">
            <v>S</v>
          </cell>
          <cell r="J74">
            <v>115833</v>
          </cell>
          <cell r="K74">
            <v>44175</v>
          </cell>
          <cell r="L74" t="str">
            <v>26201221596736000014455001001158331001186985</v>
          </cell>
          <cell r="M74" t="str">
            <v>26 -  Pernambuco</v>
          </cell>
          <cell r="N74">
            <v>51.6</v>
          </cell>
        </row>
        <row r="75">
          <cell r="C75" t="str">
            <v>HOSPITAL MESTRE VITALINO (COVID-19)</v>
          </cell>
          <cell r="E75" t="str">
            <v>3.4 - Material Farmacológico</v>
          </cell>
          <cell r="F75">
            <v>44734671000151</v>
          </cell>
          <cell r="G75" t="str">
            <v>CRISTALIA PROD QUIM FARMACEUTICOS LTDA</v>
          </cell>
          <cell r="H75" t="str">
            <v>B</v>
          </cell>
          <cell r="I75" t="str">
            <v>S</v>
          </cell>
          <cell r="J75">
            <v>2820144</v>
          </cell>
          <cell r="K75">
            <v>44174</v>
          </cell>
          <cell r="L75" t="str">
            <v>35201244734671000151550100028201441806954976</v>
          </cell>
          <cell r="M75" t="str">
            <v>35 -  São Paulo</v>
          </cell>
          <cell r="N75">
            <v>9750</v>
          </cell>
        </row>
        <row r="76">
          <cell r="C76" t="str">
            <v>HOSPITAL MESTRE VITALINO (COVID-19)</v>
          </cell>
          <cell r="E76" t="str">
            <v>3.4 - Material Farmacológico</v>
          </cell>
          <cell r="F76">
            <v>12420164001048</v>
          </cell>
          <cell r="G76" t="str">
            <v>CM HOSPITALAR S A</v>
          </cell>
          <cell r="H76" t="str">
            <v>B</v>
          </cell>
          <cell r="I76" t="str">
            <v>S</v>
          </cell>
          <cell r="J76">
            <v>83852</v>
          </cell>
          <cell r="K76">
            <v>44180</v>
          </cell>
          <cell r="L76" t="str">
            <v>26201212420164001048550010000838521100125895</v>
          </cell>
          <cell r="M76" t="str">
            <v>26 -  Pernambuco</v>
          </cell>
          <cell r="N76">
            <v>668.2</v>
          </cell>
        </row>
        <row r="77">
          <cell r="C77" t="str">
            <v>HOSPITAL MESTRE VITALINO (COVID-19)</v>
          </cell>
          <cell r="E77" t="str">
            <v>3.4 - Material Farmacológico</v>
          </cell>
          <cell r="F77">
            <v>12882932000194</v>
          </cell>
          <cell r="G77" t="str">
            <v>EXOMED REPRES DE MED LTDA</v>
          </cell>
          <cell r="H77" t="str">
            <v>B</v>
          </cell>
          <cell r="I77" t="str">
            <v>S</v>
          </cell>
          <cell r="J77">
            <v>146998</v>
          </cell>
          <cell r="K77">
            <v>44180</v>
          </cell>
          <cell r="L77" t="str">
            <v>26201212882932000194550010001469981691502179</v>
          </cell>
          <cell r="M77" t="str">
            <v>26 -  Pernambuco</v>
          </cell>
          <cell r="N77">
            <v>4816.34</v>
          </cell>
        </row>
        <row r="78">
          <cell r="C78" t="str">
            <v>HOSPITAL MESTRE VITALINO (COVID-19)</v>
          </cell>
          <cell r="E78" t="str">
            <v>3.4 - Material Farmacológico</v>
          </cell>
          <cell r="F78">
            <v>7484373000124</v>
          </cell>
          <cell r="G78" t="str">
            <v>UNI HOSPITALAR LTDA  EPP</v>
          </cell>
          <cell r="H78" t="str">
            <v>B</v>
          </cell>
          <cell r="I78" t="str">
            <v>S</v>
          </cell>
          <cell r="J78" t="str">
            <v>000.113.312</v>
          </cell>
          <cell r="K78">
            <v>44181</v>
          </cell>
          <cell r="L78" t="str">
            <v>26201207484373000124550010001133121182213100</v>
          </cell>
          <cell r="M78" t="str">
            <v>26 -  Pernambuco</v>
          </cell>
          <cell r="N78">
            <v>1185</v>
          </cell>
        </row>
        <row r="79">
          <cell r="C79" t="str">
            <v>HOSPITAL MESTRE VITALINO (COVID-19)</v>
          </cell>
          <cell r="E79" t="str">
            <v>3.4 - Material Farmacológico</v>
          </cell>
          <cell r="F79">
            <v>22580510000118</v>
          </cell>
          <cell r="G79" t="str">
            <v>UNIFAR DISTRIBUIDORA DE MEDICAMENTOS</v>
          </cell>
          <cell r="H79" t="str">
            <v>B</v>
          </cell>
          <cell r="I79" t="str">
            <v>S</v>
          </cell>
          <cell r="J79" t="str">
            <v>000.039.190</v>
          </cell>
          <cell r="K79">
            <v>44181</v>
          </cell>
          <cell r="L79" t="str">
            <v>26201222580510000118550010000391901000239416</v>
          </cell>
          <cell r="M79" t="str">
            <v>26 -  Pernambuco</v>
          </cell>
          <cell r="N79">
            <v>24.96</v>
          </cell>
        </row>
        <row r="80">
          <cell r="C80" t="str">
            <v>HOSPITAL MESTRE VITALINO (COVID-19)</v>
          </cell>
          <cell r="E80" t="str">
            <v>3.4 - Material Farmacológico</v>
          </cell>
          <cell r="F80">
            <v>67729178000653</v>
          </cell>
          <cell r="G80" t="str">
            <v>COMERCIAL CIRURGICA RIOCLARENSE LTDA</v>
          </cell>
          <cell r="H80" t="str">
            <v>B</v>
          </cell>
          <cell r="I80" t="str">
            <v>S</v>
          </cell>
          <cell r="J80">
            <v>1573</v>
          </cell>
          <cell r="K80">
            <v>44181</v>
          </cell>
          <cell r="L80" t="str">
            <v>26201267729178000653550010000013731733208440</v>
          </cell>
          <cell r="M80" t="str">
            <v>26 -  Pernambuco</v>
          </cell>
          <cell r="N80">
            <v>390.69</v>
          </cell>
        </row>
        <row r="81">
          <cell r="C81" t="str">
            <v>HOSPITAL MESTRE VITALINO (COVID-19)</v>
          </cell>
          <cell r="E81" t="str">
            <v>3.4 - Material Farmacológico</v>
          </cell>
          <cell r="F81">
            <v>8778201000126</v>
          </cell>
          <cell r="G81" t="str">
            <v>DROGAFONTE LTDA</v>
          </cell>
          <cell r="H81" t="str">
            <v>B</v>
          </cell>
          <cell r="I81" t="str">
            <v>S</v>
          </cell>
          <cell r="J81">
            <v>326788</v>
          </cell>
          <cell r="K81">
            <v>44181</v>
          </cell>
          <cell r="L81" t="str">
            <v>26201208778201000126550010003267881928522828</v>
          </cell>
          <cell r="M81" t="str">
            <v>26 -  Pernambuco</v>
          </cell>
          <cell r="N81">
            <v>150.86000000000001</v>
          </cell>
        </row>
        <row r="82">
          <cell r="C82" t="str">
            <v>HOSPITAL MESTRE VITALINO (COVID-19)</v>
          </cell>
          <cell r="E82" t="str">
            <v>3.4 - Material Farmacológico</v>
          </cell>
          <cell r="F82">
            <v>12882932000194</v>
          </cell>
          <cell r="G82" t="str">
            <v>EXOMED REPRES DE MED LTDA</v>
          </cell>
          <cell r="H82" t="str">
            <v>B</v>
          </cell>
          <cell r="I82" t="str">
            <v>S</v>
          </cell>
          <cell r="J82">
            <v>147036</v>
          </cell>
          <cell r="K82">
            <v>44181</v>
          </cell>
          <cell r="L82" t="str">
            <v>26201212882932019455001000001470361593694050</v>
          </cell>
          <cell r="M82" t="str">
            <v>26 -  Pernambuco</v>
          </cell>
          <cell r="N82">
            <v>580</v>
          </cell>
        </row>
        <row r="83">
          <cell r="C83" t="str">
            <v>HOSPITAL MESTRE VITALINO (COVID-19)</v>
          </cell>
          <cell r="E83" t="str">
            <v>3.4 - Material Farmacológico</v>
          </cell>
          <cell r="F83">
            <v>8674752000140</v>
          </cell>
          <cell r="G83" t="str">
            <v>CIRURGICA MONTEBELLO LTDA</v>
          </cell>
          <cell r="H83" t="str">
            <v>B</v>
          </cell>
          <cell r="I83" t="str">
            <v>S</v>
          </cell>
          <cell r="J83" t="str">
            <v>000.094.550</v>
          </cell>
          <cell r="K83">
            <v>44181</v>
          </cell>
          <cell r="L83" t="str">
            <v>26201208674752000140550010000945501992997826</v>
          </cell>
          <cell r="M83" t="str">
            <v>26 -  Pernambuco</v>
          </cell>
          <cell r="N83">
            <v>164.93</v>
          </cell>
        </row>
        <row r="84">
          <cell r="C84" t="str">
            <v>HOSPITAL MESTRE VITALINO (COVID-19)</v>
          </cell>
          <cell r="E84" t="str">
            <v>3.4 - Material Farmacológico</v>
          </cell>
          <cell r="F84">
            <v>21596736000144</v>
          </cell>
          <cell r="G84" t="str">
            <v>ULTRAMEGA DIST LTDA</v>
          </cell>
          <cell r="H84" t="str">
            <v>B</v>
          </cell>
          <cell r="I84" t="str">
            <v>S</v>
          </cell>
          <cell r="J84">
            <v>116322</v>
          </cell>
          <cell r="K84">
            <v>44181</v>
          </cell>
          <cell r="L84" t="str">
            <v>26201221596736000144550010001163221001192067</v>
          </cell>
          <cell r="M84" t="str">
            <v>26 -  Pernambuco</v>
          </cell>
          <cell r="N84">
            <v>222</v>
          </cell>
        </row>
        <row r="85">
          <cell r="C85" t="str">
            <v>HOSPITAL MESTRE VITALINO (COVID-19)</v>
          </cell>
          <cell r="E85" t="str">
            <v>3.4 - Material Farmacológico</v>
          </cell>
          <cell r="F85">
            <v>10542511000199</v>
          </cell>
          <cell r="G85" t="str">
            <v>ONCOTECH HOSPIT COMERC DE MEDICAMENTOS</v>
          </cell>
          <cell r="H85" t="str">
            <v>B</v>
          </cell>
          <cell r="I85" t="str">
            <v>S</v>
          </cell>
          <cell r="J85">
            <v>34843</v>
          </cell>
          <cell r="K85">
            <v>44167</v>
          </cell>
          <cell r="L85" t="str">
            <v>52201210542511000199550010000348431000020960</v>
          </cell>
          <cell r="M85" t="str">
            <v>52 -  Goiás</v>
          </cell>
          <cell r="N85">
            <v>485.26</v>
          </cell>
        </row>
        <row r="86">
          <cell r="C86" t="str">
            <v>HOSPITAL MESTRE VITALINO (COVID-19)</v>
          </cell>
          <cell r="E86" t="str">
            <v>3.4 - Material Farmacológico</v>
          </cell>
          <cell r="F86">
            <v>1206820001179</v>
          </cell>
          <cell r="G86" t="str">
            <v>PANPHARMA DISTRIB. DE MEDICAM. LTDA</v>
          </cell>
          <cell r="H86" t="str">
            <v>B</v>
          </cell>
          <cell r="I86" t="str">
            <v>S</v>
          </cell>
          <cell r="J86">
            <v>712528</v>
          </cell>
          <cell r="K86">
            <v>44181</v>
          </cell>
          <cell r="L86" t="str">
            <v>26201201206820001179550040071252814606392993</v>
          </cell>
          <cell r="M86" t="str">
            <v>26 -  Pernambuco</v>
          </cell>
          <cell r="N86">
            <v>275.14</v>
          </cell>
        </row>
        <row r="87">
          <cell r="C87" t="str">
            <v>HOSPITAL MESTRE VITALINO (COVID-19)</v>
          </cell>
          <cell r="E87" t="str">
            <v>3.4 - Material Farmacológico</v>
          </cell>
          <cell r="F87">
            <v>44734671000151</v>
          </cell>
          <cell r="G87" t="str">
            <v>CRISTALIA PROD QUIM FARMACEUTICOS LTDA</v>
          </cell>
          <cell r="H87" t="str">
            <v>B</v>
          </cell>
          <cell r="I87" t="str">
            <v>S</v>
          </cell>
          <cell r="J87">
            <v>2822649</v>
          </cell>
          <cell r="K87">
            <v>44175</v>
          </cell>
          <cell r="L87" t="str">
            <v>35201244734671000151550100028226491854643082</v>
          </cell>
          <cell r="M87" t="str">
            <v>35 -  São Paulo</v>
          </cell>
          <cell r="N87">
            <v>1392</v>
          </cell>
        </row>
        <row r="88">
          <cell r="C88" t="str">
            <v>HOSPITAL MESTRE VITALINO (COVID-19)</v>
          </cell>
          <cell r="E88" t="str">
            <v>3.4 - Material Farmacológico</v>
          </cell>
          <cell r="F88">
            <v>11563145000117</v>
          </cell>
          <cell r="G88" t="str">
            <v>COMERCIAL MOSTAERT LTDA</v>
          </cell>
          <cell r="H88" t="str">
            <v>B</v>
          </cell>
          <cell r="I88" t="str">
            <v>S</v>
          </cell>
          <cell r="J88" t="str">
            <v>000.084.741</v>
          </cell>
          <cell r="K88">
            <v>44187</v>
          </cell>
          <cell r="L88" t="str">
            <v>26201211563145000117550010000847411001684988</v>
          </cell>
          <cell r="M88" t="str">
            <v>26 -  Pernambuco</v>
          </cell>
          <cell r="N88">
            <v>15450</v>
          </cell>
        </row>
        <row r="89">
          <cell r="C89" t="str">
            <v>HOSPITAL MESTRE VITALINO (COVID-19)</v>
          </cell>
          <cell r="E89" t="str">
            <v>3.4 - Material Farmacológico</v>
          </cell>
          <cell r="F89">
            <v>8778201000126</v>
          </cell>
          <cell r="G89" t="str">
            <v>DROGAFONTE LTDA</v>
          </cell>
          <cell r="H89" t="str">
            <v>B</v>
          </cell>
          <cell r="I89" t="str">
            <v>S</v>
          </cell>
          <cell r="J89">
            <v>327138</v>
          </cell>
          <cell r="K89">
            <v>44187</v>
          </cell>
          <cell r="L89" t="str">
            <v>26201208778201000126550010003271381944606224</v>
          </cell>
          <cell r="M89" t="str">
            <v>26 -  Pernambuco</v>
          </cell>
          <cell r="N89">
            <v>6638.5</v>
          </cell>
        </row>
        <row r="90">
          <cell r="C90" t="str">
            <v>HOSPITAL MESTRE VITALINO (COVID-19)</v>
          </cell>
          <cell r="E90" t="str">
            <v>3.4 - Material Farmacológico</v>
          </cell>
          <cell r="F90">
            <v>67729178000653</v>
          </cell>
          <cell r="G90" t="str">
            <v>COMERCIAL C RIOCLARENSE LTDA</v>
          </cell>
          <cell r="H90" t="str">
            <v>B</v>
          </cell>
          <cell r="I90" t="str">
            <v>S</v>
          </cell>
          <cell r="J90">
            <v>1381061</v>
          </cell>
          <cell r="K90">
            <v>44181</v>
          </cell>
          <cell r="L90" t="str">
            <v>35201267729178000491550010013810611945721528</v>
          </cell>
          <cell r="M90" t="str">
            <v>26 -  Pernambuco</v>
          </cell>
          <cell r="N90">
            <v>336.05</v>
          </cell>
        </row>
        <row r="91">
          <cell r="C91" t="str">
            <v>HOSPITAL MESTRE VITALINO (COVID-19)</v>
          </cell>
          <cell r="E91" t="str">
            <v>3.4 - Material Farmacológico</v>
          </cell>
          <cell r="F91">
            <v>18269125000187</v>
          </cell>
          <cell r="G91" t="str">
            <v>BIOHOSP PRODUTOS HOSPITALARES SA</v>
          </cell>
          <cell r="H91" t="str">
            <v>B</v>
          </cell>
          <cell r="I91" t="str">
            <v>S</v>
          </cell>
          <cell r="J91">
            <v>320078</v>
          </cell>
          <cell r="K91">
            <v>44181</v>
          </cell>
          <cell r="L91" t="str">
            <v>31201218269125000187550010003200781327485953</v>
          </cell>
          <cell r="M91" t="str">
            <v>31 -  Minas Gerais</v>
          </cell>
          <cell r="N91">
            <v>176.73</v>
          </cell>
        </row>
        <row r="92">
          <cell r="C92" t="str">
            <v>HOSPITAL MESTRE VITALINO (COVID-19)</v>
          </cell>
          <cell r="E92" t="str">
            <v>3.4 - Material Farmacológico</v>
          </cell>
          <cell r="F92">
            <v>7484373000124</v>
          </cell>
          <cell r="G92" t="str">
            <v>UNI HOSPITALAR LTDA  EPP</v>
          </cell>
          <cell r="H92" t="str">
            <v>B</v>
          </cell>
          <cell r="I92" t="str">
            <v>S</v>
          </cell>
          <cell r="J92">
            <v>114116</v>
          </cell>
          <cell r="K92">
            <v>44193</v>
          </cell>
          <cell r="L92" t="str">
            <v>26201207484373000124550010001141161050591290</v>
          </cell>
          <cell r="M92" t="str">
            <v>26 -  Pernambuco</v>
          </cell>
          <cell r="N92">
            <v>10948.16</v>
          </cell>
        </row>
        <row r="93">
          <cell r="C93" t="str">
            <v>HOSPITAL MESTRE VITALINO (COVID-19)</v>
          </cell>
          <cell r="E93" t="str">
            <v>3.14 - Alimentação Preparada</v>
          </cell>
          <cell r="F93">
            <v>49324221001500</v>
          </cell>
          <cell r="G93" t="str">
            <v>FRESENIUS KABI BRASIL LTDA</v>
          </cell>
          <cell r="H93" t="str">
            <v>B</v>
          </cell>
          <cell r="I93" t="str">
            <v>S</v>
          </cell>
          <cell r="J93">
            <v>42137</v>
          </cell>
          <cell r="K93">
            <v>44193</v>
          </cell>
          <cell r="L93" t="str">
            <v>23201249324221001500550000000421371317725911</v>
          </cell>
          <cell r="M93" t="str">
            <v>23 -  Ceará</v>
          </cell>
          <cell r="N93">
            <v>4200</v>
          </cell>
        </row>
        <row r="94">
          <cell r="C94" t="str">
            <v>HOSPITAL MESTRE VITALINO (COVID-19)</v>
          </cell>
          <cell r="E94" t="str">
            <v>3.2 - Gás e Outros Materiais Engarrafados</v>
          </cell>
          <cell r="F94">
            <v>60619202001209</v>
          </cell>
          <cell r="G94" t="str">
            <v>MESSER GASES LTDA</v>
          </cell>
          <cell r="H94" t="str">
            <v>B</v>
          </cell>
          <cell r="I94" t="str">
            <v>S</v>
          </cell>
          <cell r="J94" t="str">
            <v>000.000.342</v>
          </cell>
          <cell r="K94">
            <v>44173</v>
          </cell>
          <cell r="L94" t="str">
            <v>26201260619202001209550730000003421010305425</v>
          </cell>
          <cell r="M94" t="str">
            <v>26 -  Pernambuco</v>
          </cell>
          <cell r="N94">
            <v>3650.71</v>
          </cell>
        </row>
        <row r="95">
          <cell r="C95" t="str">
            <v>HOSPITAL MESTRE VITALINO (COVID-19)</v>
          </cell>
          <cell r="E95" t="str">
            <v>3.2 - Gás e Outros Materiais Engarrafados</v>
          </cell>
          <cell r="F95">
            <v>60619202001209</v>
          </cell>
          <cell r="G95" t="str">
            <v>MESSER GASES LTDA</v>
          </cell>
          <cell r="H95" t="str">
            <v>B</v>
          </cell>
          <cell r="I95" t="str">
            <v>S</v>
          </cell>
          <cell r="J95">
            <v>296835</v>
          </cell>
          <cell r="K95">
            <v>44174</v>
          </cell>
          <cell r="L95" t="str">
            <v>26201260619202001209550310002968351865655957</v>
          </cell>
          <cell r="M95" t="str">
            <v>26 -  Pernambuco</v>
          </cell>
          <cell r="N95">
            <v>26979.11</v>
          </cell>
        </row>
        <row r="96">
          <cell r="C96" t="str">
            <v>HOSPITAL MESTRE VITALINO (COVID-19)</v>
          </cell>
          <cell r="E96" t="str">
            <v>3.7 - Material de Limpeza e Produtos de Hgienização</v>
          </cell>
          <cell r="F96">
            <v>8848709000153</v>
          </cell>
          <cell r="G96" t="str">
            <v>MAX LIMPEZA LTDA EPP</v>
          </cell>
          <cell r="H96" t="str">
            <v>B</v>
          </cell>
          <cell r="I96" t="str">
            <v>S</v>
          </cell>
          <cell r="J96" t="str">
            <v>000.013.444</v>
          </cell>
          <cell r="K96">
            <v>44156</v>
          </cell>
          <cell r="L96" t="str">
            <v>26201108848709000153550010000134441000134454</v>
          </cell>
          <cell r="M96" t="str">
            <v>26 -  Pernambuco</v>
          </cell>
          <cell r="N96">
            <v>1049.02</v>
          </cell>
        </row>
        <row r="97">
          <cell r="C97" t="str">
            <v>HOSPITAL MESTRE VITALINO (COVID-19)</v>
          </cell>
          <cell r="E97" t="str">
            <v>3.14 - Alimentação Preparada</v>
          </cell>
          <cell r="F97">
            <v>22006201000139</v>
          </cell>
          <cell r="G97" t="str">
            <v>FORTPEL COMERCIO DE DESCARTAVEIS LTDA</v>
          </cell>
          <cell r="H97" t="str">
            <v>B</v>
          </cell>
          <cell r="I97" t="str">
            <v>S</v>
          </cell>
          <cell r="J97">
            <v>75914</v>
          </cell>
          <cell r="K97">
            <v>44165</v>
          </cell>
          <cell r="L97" t="str">
            <v>26201122006201000139550000000759141100759145</v>
          </cell>
          <cell r="M97" t="str">
            <v>26 -  Pernambuco</v>
          </cell>
          <cell r="N97">
            <v>60.86</v>
          </cell>
        </row>
        <row r="98">
          <cell r="C98" t="str">
            <v>HOSPITAL MESTRE VITALINO (COVID-19)</v>
          </cell>
          <cell r="E98" t="str">
            <v>3.14 - Alimentação Preparada</v>
          </cell>
          <cell r="F98">
            <v>22006201000139</v>
          </cell>
          <cell r="G98" t="str">
            <v>FORTPEL COMERCIO DE DESCARTAVEIS LTDA</v>
          </cell>
          <cell r="H98" t="str">
            <v>B</v>
          </cell>
          <cell r="I98" t="str">
            <v>S</v>
          </cell>
          <cell r="J98">
            <v>75929</v>
          </cell>
          <cell r="K98">
            <v>44165</v>
          </cell>
          <cell r="L98" t="str">
            <v>26201122006201000139550000000759291100759296</v>
          </cell>
          <cell r="M98" t="str">
            <v>26 -  Pernambuco</v>
          </cell>
          <cell r="N98">
            <v>158.69999999999999</v>
          </cell>
        </row>
        <row r="99">
          <cell r="C99" t="str">
            <v>HOSPITAL MESTRE VITALINO (COVID-19)</v>
          </cell>
          <cell r="E99" t="str">
            <v>3.14 - Alimentação Preparada</v>
          </cell>
          <cell r="F99">
            <v>30743270000153</v>
          </cell>
          <cell r="G99" t="str">
            <v>TRIUNFO COM ALIM, PAPEIS MAT LIMP EIRELI</v>
          </cell>
          <cell r="H99" t="str">
            <v>B</v>
          </cell>
          <cell r="I99" t="str">
            <v>S</v>
          </cell>
          <cell r="J99">
            <v>3887</v>
          </cell>
          <cell r="K99">
            <v>44168</v>
          </cell>
          <cell r="L99" t="str">
            <v>26201230743270000153550010000038871007005551</v>
          </cell>
          <cell r="M99" t="str">
            <v>26 -  Pernambuco</v>
          </cell>
          <cell r="N99">
            <v>1415</v>
          </cell>
        </row>
        <row r="100">
          <cell r="C100" t="str">
            <v>HOSPITAL MESTRE VITALINO (COVID-19)</v>
          </cell>
          <cell r="E100" t="str">
            <v>3.14 - Alimentação Preparada</v>
          </cell>
          <cell r="F100">
            <v>10928726000142</v>
          </cell>
          <cell r="G100" t="str">
            <v>DOKAPACK INDUSTRIA E COM. DE EMB.  LTDA</v>
          </cell>
          <cell r="H100" t="str">
            <v>B</v>
          </cell>
          <cell r="I100" t="str">
            <v>S</v>
          </cell>
          <cell r="J100">
            <v>36656</v>
          </cell>
          <cell r="K100">
            <v>44183</v>
          </cell>
          <cell r="L100" t="str">
            <v>26201210928726000142550010000366561907843078</v>
          </cell>
          <cell r="M100" t="str">
            <v>26 -  Pernambuco</v>
          </cell>
          <cell r="N100">
            <v>1946.66</v>
          </cell>
        </row>
        <row r="101">
          <cell r="C101" t="str">
            <v>HOSPITAL MESTRE VITALINO (COVID-19)</v>
          </cell>
          <cell r="E101" t="str">
            <v>3.14 - Alimentação Preparada</v>
          </cell>
          <cell r="F101">
            <v>13003893000170</v>
          </cell>
          <cell r="G101" t="str">
            <v>GRANJA OVO EXTRA LTDA</v>
          </cell>
          <cell r="H101" t="str">
            <v>B</v>
          </cell>
          <cell r="I101" t="str">
            <v>S</v>
          </cell>
          <cell r="J101" t="str">
            <v>000.002.532</v>
          </cell>
          <cell r="K101">
            <v>44182</v>
          </cell>
          <cell r="L101" t="str">
            <v>26201213003893000170550010000025321000495165</v>
          </cell>
          <cell r="M101" t="str">
            <v>26 -  Pernambuco</v>
          </cell>
          <cell r="N101">
            <v>570</v>
          </cell>
        </row>
        <row r="102">
          <cell r="C102" t="str">
            <v>HOSPITAL MESTRE VITALINO (COVID-19)</v>
          </cell>
          <cell r="E102" t="str">
            <v>3.14 - Alimentação Preparada</v>
          </cell>
          <cell r="F102">
            <v>70089974000179</v>
          </cell>
          <cell r="G102" t="str">
            <v>COMERCIAL VITA NORTE LTDA</v>
          </cell>
          <cell r="H102" t="str">
            <v>B</v>
          </cell>
          <cell r="I102" t="str">
            <v>S</v>
          </cell>
          <cell r="J102">
            <v>4084468</v>
          </cell>
          <cell r="K102">
            <v>44176</v>
          </cell>
          <cell r="L102" t="str">
            <v>26201270089974000179550010040844681844846518</v>
          </cell>
          <cell r="M102" t="str">
            <v>26 -  Pernambuco</v>
          </cell>
          <cell r="N102">
            <v>905.67</v>
          </cell>
        </row>
        <row r="103">
          <cell r="C103" t="str">
            <v>HOSPITAL MESTRE VITALINO (COVID-19)</v>
          </cell>
          <cell r="E103" t="str">
            <v>3.14 - Alimentação Preparada</v>
          </cell>
          <cell r="F103">
            <v>6281775000169</v>
          </cell>
          <cell r="G103" t="str">
            <v>MF SANTOS PRODUTOS ALIM LTDA</v>
          </cell>
          <cell r="H103" t="str">
            <v>B</v>
          </cell>
          <cell r="I103" t="str">
            <v>S</v>
          </cell>
          <cell r="J103">
            <v>538381</v>
          </cell>
          <cell r="K103">
            <v>44179</v>
          </cell>
          <cell r="L103" t="str">
            <v>26201206281775000169550010005383811224151826</v>
          </cell>
          <cell r="M103" t="str">
            <v>26 -  Pernambuco</v>
          </cell>
          <cell r="N103">
            <v>1373.43</v>
          </cell>
        </row>
        <row r="104">
          <cell r="C104" t="str">
            <v>HOSPITAL MESTRE VITALINO (COVID-19)</v>
          </cell>
          <cell r="E104" t="str">
            <v>3.14 - Alimentação Preparada</v>
          </cell>
          <cell r="F104">
            <v>1348814000184</v>
          </cell>
          <cell r="G104" t="str">
            <v>BDL BEZERRA DISTRIBUIDORA LTDA</v>
          </cell>
          <cell r="H104" t="str">
            <v>B</v>
          </cell>
          <cell r="I104" t="str">
            <v>S</v>
          </cell>
          <cell r="J104" t="str">
            <v>000.018.884</v>
          </cell>
          <cell r="K104">
            <v>44174</v>
          </cell>
          <cell r="L104" t="str">
            <v>26201201348814000184550010000188841046403276</v>
          </cell>
          <cell r="M104" t="str">
            <v>26 -  Pernambuco</v>
          </cell>
          <cell r="N104">
            <v>444.2</v>
          </cell>
        </row>
        <row r="105">
          <cell r="C105" t="str">
            <v>HOSPITAL MESTRE VITALINO (COVID-19)</v>
          </cell>
          <cell r="E105" t="str">
            <v>3.14 - Alimentação Preparada</v>
          </cell>
          <cell r="F105">
            <v>1348814000184</v>
          </cell>
          <cell r="G105" t="str">
            <v>BDL BEZERRA DISTRIBUIDORA LTDA</v>
          </cell>
          <cell r="H105" t="str">
            <v>B</v>
          </cell>
          <cell r="I105" t="str">
            <v>S</v>
          </cell>
          <cell r="J105" t="str">
            <v>000.018.887</v>
          </cell>
          <cell r="K105">
            <v>44174</v>
          </cell>
          <cell r="L105" t="str">
            <v>26201201348814000184550010000188871046403278</v>
          </cell>
          <cell r="M105" t="str">
            <v>26 -  Pernambuco</v>
          </cell>
          <cell r="N105">
            <v>156.80000000000001</v>
          </cell>
        </row>
        <row r="106">
          <cell r="C106" t="str">
            <v>HOSPITAL MESTRE VITALINO (COVID-19)</v>
          </cell>
          <cell r="E106" t="str">
            <v>3.14 - Alimentação Preparada</v>
          </cell>
          <cell r="F106">
            <v>24150377000195</v>
          </cell>
          <cell r="G106" t="str">
            <v>KARNEKEIJO LOGISTICA INTEGRADA LT</v>
          </cell>
          <cell r="H106" t="str">
            <v>B</v>
          </cell>
          <cell r="I106" t="str">
            <v>S</v>
          </cell>
          <cell r="J106">
            <v>4047672</v>
          </cell>
          <cell r="K106">
            <v>44175</v>
          </cell>
          <cell r="L106" t="str">
            <v>26201224150377000195550010040476721669484731</v>
          </cell>
          <cell r="M106" t="str">
            <v>26 -  Pernambuco</v>
          </cell>
          <cell r="N106">
            <v>220.12</v>
          </cell>
        </row>
        <row r="107">
          <cell r="C107" t="str">
            <v>HOSPITAL MESTRE VITALINO (COVID-19)</v>
          </cell>
          <cell r="E107" t="str">
            <v>3.14 - Alimentação Preparada</v>
          </cell>
          <cell r="F107">
            <v>69944973000185</v>
          </cell>
          <cell r="G107" t="str">
            <v>DIA DISTRIBUIDORA E IMP AFOGADOS LTDA</v>
          </cell>
          <cell r="H107" t="str">
            <v>B</v>
          </cell>
          <cell r="I107" t="str">
            <v>S</v>
          </cell>
          <cell r="J107">
            <v>1034451</v>
          </cell>
          <cell r="K107">
            <v>44179</v>
          </cell>
          <cell r="L107" t="str">
            <v>26201269944973000185550030010344511132155165</v>
          </cell>
          <cell r="M107" t="str">
            <v>26 -  Pernambuco</v>
          </cell>
          <cell r="N107">
            <v>357.88</v>
          </cell>
        </row>
        <row r="108">
          <cell r="C108" t="str">
            <v>HOSPITAL MESTRE VITALINO (COVID-19)</v>
          </cell>
          <cell r="E108" t="str">
            <v>3.14 - Alimentação Preparada</v>
          </cell>
          <cell r="F108">
            <v>30779584000106</v>
          </cell>
          <cell r="G108" t="str">
            <v>DISPAN ATACADO DE ALIMENTOS LTDA</v>
          </cell>
          <cell r="H108" t="str">
            <v>B</v>
          </cell>
          <cell r="I108" t="str">
            <v>S</v>
          </cell>
          <cell r="J108" t="str">
            <v>000.006.106</v>
          </cell>
          <cell r="K108">
            <v>44545</v>
          </cell>
          <cell r="L108" t="str">
            <v>26201230779584000106550010000061061828411940</v>
          </cell>
          <cell r="M108" t="str">
            <v>26 -  Pernambuco</v>
          </cell>
          <cell r="N108">
            <v>412.5</v>
          </cell>
        </row>
        <row r="109">
          <cell r="C109" t="str">
            <v>HOSPITAL MESTRE VITALINO (COVID-19)</v>
          </cell>
          <cell r="E109" t="str">
            <v>3.14 - Alimentação Preparada</v>
          </cell>
          <cell r="F109">
            <v>30743270000153</v>
          </cell>
          <cell r="G109" t="str">
            <v>TRIUNFO COM ALIM, PAPEIS MAT LIMP EIRELI</v>
          </cell>
          <cell r="H109" t="str">
            <v>B</v>
          </cell>
          <cell r="I109" t="str">
            <v>S</v>
          </cell>
          <cell r="J109">
            <v>3990</v>
          </cell>
          <cell r="K109">
            <v>44180</v>
          </cell>
          <cell r="L109" t="str">
            <v>26201230743270000153550010000039901004111343</v>
          </cell>
          <cell r="M109" t="str">
            <v>26 -  Pernambuco</v>
          </cell>
          <cell r="N109">
            <v>930.68</v>
          </cell>
        </row>
        <row r="110">
          <cell r="C110" t="str">
            <v>HOSPITAL MESTRE VITALINO (COVID-19)</v>
          </cell>
          <cell r="E110" t="str">
            <v>3.14 - Alimentação Preparada</v>
          </cell>
          <cell r="F110">
            <v>30743270000153</v>
          </cell>
          <cell r="G110" t="str">
            <v>TRIUNFO COM ALIM, PAPEIS MAT LIMP EIRELI</v>
          </cell>
          <cell r="H110" t="str">
            <v>B</v>
          </cell>
          <cell r="I110" t="str">
            <v>S</v>
          </cell>
          <cell r="J110">
            <v>3992</v>
          </cell>
          <cell r="K110">
            <v>44180</v>
          </cell>
          <cell r="L110" t="str">
            <v>26201230743270000153550010000039921005580058</v>
          </cell>
          <cell r="M110" t="str">
            <v>26 -  Pernambuco</v>
          </cell>
          <cell r="N110">
            <v>73.900000000000006</v>
          </cell>
        </row>
        <row r="111">
          <cell r="C111" t="str">
            <v>HOSPITAL MESTRE VITALINO (COVID-19)</v>
          </cell>
          <cell r="E111" t="str">
            <v>3.14 - Alimentação Preparada</v>
          </cell>
          <cell r="F111">
            <v>93209765031420</v>
          </cell>
          <cell r="G111" t="str">
            <v>WMS SUPERMERCADOS DO BRASIL LTDA</v>
          </cell>
          <cell r="H111" t="str">
            <v>B</v>
          </cell>
          <cell r="I111" t="str">
            <v>S</v>
          </cell>
          <cell r="J111">
            <v>1448859</v>
          </cell>
          <cell r="K111">
            <v>44175</v>
          </cell>
          <cell r="L111" t="str">
            <v>26201293209765031420550110014488591042743670</v>
          </cell>
          <cell r="M111" t="str">
            <v>26 -  Pernambuco</v>
          </cell>
          <cell r="N111">
            <v>319.19</v>
          </cell>
        </row>
        <row r="112">
          <cell r="C112" t="str">
            <v>HOSPITAL MESTRE VITALINO (COVID-19)</v>
          </cell>
          <cell r="E112" t="str">
            <v>3.14 - Alimentação Preparada</v>
          </cell>
          <cell r="F112">
            <v>24150377000195</v>
          </cell>
          <cell r="G112" t="str">
            <v>KARNEKEIJO LOGISTICA INTEGRADA LT</v>
          </cell>
          <cell r="H112" t="str">
            <v>B</v>
          </cell>
          <cell r="I112" t="str">
            <v>S</v>
          </cell>
          <cell r="J112">
            <v>4058003</v>
          </cell>
          <cell r="K112">
            <v>44186</v>
          </cell>
          <cell r="L112" t="str">
            <v>26201224150377000195550010040580031702259225</v>
          </cell>
          <cell r="M112" t="str">
            <v>26 -  Pernambuco</v>
          </cell>
          <cell r="N112">
            <v>372.8</v>
          </cell>
        </row>
        <row r="113">
          <cell r="C113" t="str">
            <v>HOSPITAL MESTRE VITALINO (COVID-19)</v>
          </cell>
          <cell r="E113" t="str">
            <v>3.14 - Alimentação Preparada</v>
          </cell>
          <cell r="F113">
            <v>24150377000195</v>
          </cell>
          <cell r="G113" t="str">
            <v>KARNEKEIJO LOGISTICA INTEGRADA LT</v>
          </cell>
          <cell r="H113" t="str">
            <v>B</v>
          </cell>
          <cell r="I113" t="str">
            <v>S</v>
          </cell>
          <cell r="J113">
            <v>4058007</v>
          </cell>
          <cell r="K113">
            <v>44186</v>
          </cell>
          <cell r="L113" t="str">
            <v>26201224150377000195550010040580071414195391</v>
          </cell>
          <cell r="M113" t="str">
            <v>26 -  Pernambuco</v>
          </cell>
          <cell r="N113">
            <v>329.8</v>
          </cell>
        </row>
        <row r="114">
          <cell r="C114" t="str">
            <v>HOSPITAL MESTRE VITALINO (COVID-19)</v>
          </cell>
          <cell r="E114" t="str">
            <v>3.14 - Alimentação Preparada</v>
          </cell>
          <cell r="F114">
            <v>8029696000352</v>
          </cell>
          <cell r="G114" t="str">
            <v>ESTIVAS NOVO PRADO LTDA</v>
          </cell>
          <cell r="H114" t="str">
            <v>B</v>
          </cell>
          <cell r="I114" t="str">
            <v>S</v>
          </cell>
          <cell r="J114">
            <v>1559766</v>
          </cell>
          <cell r="K114">
            <v>44187</v>
          </cell>
          <cell r="L114" t="str">
            <v>26201208029696000352550010015597661004177907</v>
          </cell>
          <cell r="M114" t="str">
            <v>26 -  Pernambuco</v>
          </cell>
          <cell r="N114">
            <v>2961</v>
          </cell>
        </row>
        <row r="115">
          <cell r="C115" t="str">
            <v>HOSPITAL MESTRE VITALINO (COVID-19)</v>
          </cell>
          <cell r="E115" t="str">
            <v>3.14 - Alimentação Preparada</v>
          </cell>
          <cell r="F115">
            <v>9248632000143</v>
          </cell>
          <cell r="G115" t="str">
            <v>D NASCIMENTO SILVA</v>
          </cell>
          <cell r="H115" t="str">
            <v>B</v>
          </cell>
          <cell r="I115" t="str">
            <v>S</v>
          </cell>
          <cell r="J115" t="str">
            <v>000.002.153</v>
          </cell>
          <cell r="K115">
            <v>44193</v>
          </cell>
          <cell r="L115" t="str">
            <v>26201209248632000143550010000021531029142623</v>
          </cell>
          <cell r="M115" t="str">
            <v>26 -  Pernambuco</v>
          </cell>
          <cell r="N115">
            <v>2866.5</v>
          </cell>
        </row>
        <row r="116">
          <cell r="C116" t="str">
            <v>HOSPITAL MESTRE VITALINO (COVID-19)</v>
          </cell>
          <cell r="E116" t="str">
            <v>3.14 - Alimentação Preparada</v>
          </cell>
          <cell r="F116">
            <v>659083000125</v>
          </cell>
          <cell r="G116" t="str">
            <v>ULYSSES CAVALCANTI JUNIOR  ME</v>
          </cell>
          <cell r="H116" t="str">
            <v>B</v>
          </cell>
          <cell r="I116" t="str">
            <v>S</v>
          </cell>
          <cell r="J116" t="str">
            <v>000.000.086</v>
          </cell>
          <cell r="K116">
            <v>44194</v>
          </cell>
          <cell r="L116" t="str">
            <v>26201200659083000125550010000000861000013177</v>
          </cell>
          <cell r="M116" t="str">
            <v>26 -  Pernambuco</v>
          </cell>
          <cell r="N116">
            <v>600</v>
          </cell>
        </row>
        <row r="117">
          <cell r="C117" t="str">
            <v>HOSPITAL MESTRE VITALINO (COVID-19)</v>
          </cell>
          <cell r="E117" t="str">
            <v xml:space="preserve">3.8 - Uniformes, Tecidos e Aviamentos </v>
          </cell>
          <cell r="F117">
            <v>20121511000179</v>
          </cell>
          <cell r="G117" t="str">
            <v>NUCLECIA F CANDIDO CONFECCOES</v>
          </cell>
          <cell r="H117" t="str">
            <v>B</v>
          </cell>
          <cell r="I117" t="str">
            <v>S</v>
          </cell>
          <cell r="J117">
            <v>1494</v>
          </cell>
          <cell r="K117">
            <v>44153</v>
          </cell>
          <cell r="L117" t="str">
            <v>26201120121511000179550010000014941103696710</v>
          </cell>
          <cell r="M117" t="str">
            <v>26 -  Pernambuco</v>
          </cell>
          <cell r="N117">
            <v>12000</v>
          </cell>
        </row>
        <row r="118">
          <cell r="C118" t="str">
            <v>HOSPITAL MESTRE VITALINO (COVID-19)</v>
          </cell>
          <cell r="E118" t="str">
            <v xml:space="preserve">5.21 - Seguros em geral </v>
          </cell>
          <cell r="F118">
            <v>61074175000138</v>
          </cell>
          <cell r="G118" t="str">
            <v>MAPFRE AUTOMAIS FROTA</v>
          </cell>
          <cell r="H118" t="str">
            <v>S</v>
          </cell>
          <cell r="I118" t="str">
            <v>N</v>
          </cell>
          <cell r="J118" t="str">
            <v>2143000022931</v>
          </cell>
          <cell r="K118">
            <v>44032</v>
          </cell>
          <cell r="M118" t="str">
            <v>3550308 - São Paulo - SP</v>
          </cell>
          <cell r="N118">
            <v>88.697900241633562</v>
          </cell>
        </row>
        <row r="119">
          <cell r="C119" t="str">
            <v>HOSPITAL MESTRE VITALINO (COVID-19)</v>
          </cell>
          <cell r="E119" t="str">
            <v xml:space="preserve">5.21 - Seguros em geral </v>
          </cell>
          <cell r="F119">
            <v>3502099000118</v>
          </cell>
          <cell r="G119" t="str">
            <v>CHUBB SEGUROS BRASIL</v>
          </cell>
          <cell r="H119" t="str">
            <v>S</v>
          </cell>
          <cell r="I119" t="str">
            <v>N</v>
          </cell>
          <cell r="J119">
            <v>1180045504</v>
          </cell>
          <cell r="K119">
            <v>44163</v>
          </cell>
          <cell r="M119" t="str">
            <v>3304557 - Rio de Janeiro - RJ</v>
          </cell>
          <cell r="N119">
            <v>400.82862083441688</v>
          </cell>
        </row>
        <row r="120">
          <cell r="E120" t="str">
            <v/>
          </cell>
        </row>
        <row r="121">
          <cell r="C121" t="str">
            <v>HOSPITAL MESTRE VITALINO (COVID-19)</v>
          </cell>
          <cell r="E121" t="str">
            <v>5.3 - Locação de Máquinas e Equipamentos</v>
          </cell>
          <cell r="F121">
            <v>27893009000125</v>
          </cell>
          <cell r="G121" t="str">
            <v>LSA SOLUCOES EM TECNOLOGIA EIRELI - ME</v>
          </cell>
          <cell r="H121" t="str">
            <v>S</v>
          </cell>
          <cell r="I121" t="str">
            <v>S</v>
          </cell>
          <cell r="J121">
            <v>75</v>
          </cell>
          <cell r="K121">
            <v>44199</v>
          </cell>
          <cell r="L121" t="str">
            <v>WSRZ-Q119</v>
          </cell>
          <cell r="M121" t="str">
            <v>2611606 - Recife - PE</v>
          </cell>
          <cell r="N121">
            <v>411.16719143687976</v>
          </cell>
        </row>
        <row r="122">
          <cell r="C122" t="str">
            <v>HOSPITAL MESTRE VITALINO (COVID-19)</v>
          </cell>
          <cell r="E122" t="str">
            <v>5.3 - Locação de Máquinas e Equipamentos</v>
          </cell>
          <cell r="F122">
            <v>13490233000161</v>
          </cell>
          <cell r="G122" t="str">
            <v>ALONETEC IMPORTACAO E SERVICOS DE EQUIP DE INFOR</v>
          </cell>
          <cell r="H122" t="str">
            <v>S</v>
          </cell>
          <cell r="I122" t="str">
            <v>S</v>
          </cell>
          <cell r="J122">
            <v>2851</v>
          </cell>
          <cell r="K122">
            <v>44174</v>
          </cell>
          <cell r="L122" t="str">
            <v>X4P3-IRRF</v>
          </cell>
          <cell r="M122" t="str">
            <v>2611606 - Recife - PE</v>
          </cell>
          <cell r="N122">
            <v>248.75615081931224</v>
          </cell>
        </row>
        <row r="123">
          <cell r="C123" t="str">
            <v>HOSPITAL MESTRE VITALINO (COVID-19)</v>
          </cell>
          <cell r="E123" t="str">
            <v>5.3 - Locação de Máquinas e Equipamentos</v>
          </cell>
          <cell r="F123">
            <v>5097661000109</v>
          </cell>
          <cell r="G123" t="str">
            <v>CONTAGE CONSULTORIA EM TEL E MONITORAMENTO LTDA</v>
          </cell>
          <cell r="H123" t="str">
            <v>S</v>
          </cell>
          <cell r="I123" t="str">
            <v>S</v>
          </cell>
          <cell r="J123">
            <v>2311</v>
          </cell>
          <cell r="K123">
            <v>44180</v>
          </cell>
          <cell r="M123" t="str">
            <v>2611606 - Recife - PE</v>
          </cell>
          <cell r="N123">
            <v>696.69996326804619</v>
          </cell>
        </row>
        <row r="124">
          <cell r="C124" t="str">
            <v>HOSPITAL MESTRE VITALINO (COVID-19)</v>
          </cell>
          <cell r="E124" t="str">
            <v>5.3 - Locação de Máquinas e Equipamentos</v>
          </cell>
          <cell r="F124">
            <v>9168271000206</v>
          </cell>
          <cell r="G124" t="str">
            <v>AGISA CONTAINNERS</v>
          </cell>
          <cell r="H124" t="str">
            <v>S</v>
          </cell>
          <cell r="I124" t="str">
            <v>S</v>
          </cell>
          <cell r="J124">
            <v>5031</v>
          </cell>
          <cell r="K124">
            <v>44140</v>
          </cell>
          <cell r="M124" t="str">
            <v>2607901 - Jaboatão dos Guararapes - PE</v>
          </cell>
          <cell r="N124">
            <v>159.89835222545324</v>
          </cell>
        </row>
        <row r="125">
          <cell r="C125" t="str">
            <v>HOSPITAL MESTRE VITALINO (COVID-19)</v>
          </cell>
          <cell r="E125" t="str">
            <v>5.3 - Locação de Máquinas e Equipamentos</v>
          </cell>
          <cell r="F125">
            <v>10279299000119</v>
          </cell>
          <cell r="G125" t="str">
            <v>RGRAPH LOC ECOM E SERV LTDA - ME</v>
          </cell>
          <cell r="H125" t="str">
            <v>S</v>
          </cell>
          <cell r="I125" t="str">
            <v>S</v>
          </cell>
          <cell r="J125">
            <v>3403</v>
          </cell>
          <cell r="K125">
            <v>44194</v>
          </cell>
          <cell r="M125" t="str">
            <v>2611606 - Recife - PE</v>
          </cell>
          <cell r="N125">
            <v>1377.6499388418854</v>
          </cell>
        </row>
        <row r="126">
          <cell r="C126" t="str">
            <v>HOSPITAL MESTRE VITALINO (COVID-19)</v>
          </cell>
          <cell r="E126" t="str">
            <v>5.3 - Locação de Máquinas e Equipamentos</v>
          </cell>
          <cell r="F126">
            <v>97406706000190</v>
          </cell>
          <cell r="G126" t="str">
            <v>HPFS ARREND MERCANTIL SA</v>
          </cell>
          <cell r="H126" t="str">
            <v>S</v>
          </cell>
          <cell r="I126" t="str">
            <v>N</v>
          </cell>
          <cell r="J126" t="str">
            <v>216</v>
          </cell>
          <cell r="K126">
            <v>44167</v>
          </cell>
          <cell r="L126" t="str">
            <v>MBAU5N44V</v>
          </cell>
          <cell r="M126" t="str">
            <v>2604106 - Caruaru - PE</v>
          </cell>
          <cell r="N126">
            <v>380.8413268062352</v>
          </cell>
        </row>
        <row r="127">
          <cell r="E127" t="str">
            <v/>
          </cell>
        </row>
        <row r="128">
          <cell r="C128" t="str">
            <v>HOSPITAL MESTRE VITALINO (COVID-19)</v>
          </cell>
          <cell r="E128" t="str">
            <v>5.16 - Serviços Médico-Hospitalares, Odotonlogia e Laboratoriais</v>
          </cell>
          <cell r="F128">
            <v>4066778000154</v>
          </cell>
          <cell r="G128" t="str">
            <v>CLINICA NEFROAGRESTE LTDA-ME</v>
          </cell>
          <cell r="H128" t="str">
            <v>S</v>
          </cell>
          <cell r="I128" t="str">
            <v>S</v>
          </cell>
          <cell r="J128" t="str">
            <v>84</v>
          </cell>
          <cell r="K128">
            <v>44189</v>
          </cell>
          <cell r="L128" t="str">
            <v>OUD8UXYCQ</v>
          </cell>
          <cell r="M128" t="str">
            <v>2604106 - Caruaru - PE</v>
          </cell>
          <cell r="N128">
            <v>23779.169238099545</v>
          </cell>
        </row>
        <row r="129">
          <cell r="C129" t="str">
            <v>HOSPITAL MESTRE VITALINO (COVID-19)</v>
          </cell>
          <cell r="E129" t="str">
            <v>5.16 - Serviços Médico-Hospitalares, Odotonlogia e Laboratoriais</v>
          </cell>
          <cell r="F129">
            <v>5844351000100</v>
          </cell>
          <cell r="G129" t="str">
            <v>IMAGEM INTERIOR DIAGNOSTICOS SS LTDA</v>
          </cell>
          <cell r="H129" t="str">
            <v>S</v>
          </cell>
          <cell r="I129" t="str">
            <v>S</v>
          </cell>
          <cell r="J129" t="str">
            <v>140</v>
          </cell>
          <cell r="K129">
            <v>44193</v>
          </cell>
          <cell r="L129" t="str">
            <v>ALXQUFF4N</v>
          </cell>
          <cell r="M129" t="str">
            <v>2604106 - Caruaru - PE</v>
          </cell>
          <cell r="N129">
            <v>21440.358882719585</v>
          </cell>
        </row>
        <row r="130">
          <cell r="C130" t="str">
            <v>HOSPITAL MESTRE VITALINO (COVID-19)</v>
          </cell>
          <cell r="E130" t="str">
            <v>5.16 - Serviços Médico-Hospitalares, Odotonlogia e Laboratoriais</v>
          </cell>
          <cell r="F130">
            <v>28629942000152</v>
          </cell>
          <cell r="G130" t="str">
            <v>ARC SERVICOS MEDICOS E HOSP LTDA ME</v>
          </cell>
          <cell r="H130" t="str">
            <v>S</v>
          </cell>
          <cell r="I130" t="str">
            <v>S</v>
          </cell>
          <cell r="J130" t="str">
            <v>196</v>
          </cell>
          <cell r="K130">
            <v>44193</v>
          </cell>
          <cell r="L130" t="str">
            <v>EEEB80595</v>
          </cell>
          <cell r="M130" t="str">
            <v>2609600 - Olinda - PE</v>
          </cell>
          <cell r="N130">
            <v>799.49176112726616</v>
          </cell>
        </row>
        <row r="131">
          <cell r="C131" t="str">
            <v>HOSPITAL MESTRE VITALINO (COVID-19)</v>
          </cell>
          <cell r="E131" t="str">
            <v>5.16 - Serviços Médico-Hospitalares, Odotonlogia e Laboratoriais</v>
          </cell>
          <cell r="F131">
            <v>31145185000156</v>
          </cell>
          <cell r="G131" t="str">
            <v>CONSULT LAB LABOR DE ANALISES CLINICAS LTDA</v>
          </cell>
          <cell r="H131" t="str">
            <v>S</v>
          </cell>
          <cell r="I131" t="str">
            <v>S</v>
          </cell>
          <cell r="J131" t="str">
            <v>222</v>
          </cell>
          <cell r="K131">
            <v>44193</v>
          </cell>
          <cell r="L131" t="str">
            <v>NRVW04273</v>
          </cell>
          <cell r="M131" t="str">
            <v>2609600 - Olinda - PE</v>
          </cell>
          <cell r="N131">
            <v>58593.668432746555</v>
          </cell>
        </row>
        <row r="132">
          <cell r="C132" t="str">
            <v>HOSPITAL MESTRE VITALINO (COVID-19)</v>
          </cell>
          <cell r="E132" t="str">
            <v>5.16 - Serviços Médico-Hospitalares, Odotonlogia e Laboratoriais</v>
          </cell>
          <cell r="F132">
            <v>19378769008665</v>
          </cell>
          <cell r="G132" t="str">
            <v>INSTITUTO HERMES PARDINI S/A</v>
          </cell>
          <cell r="H132" t="str">
            <v>S</v>
          </cell>
          <cell r="I132" t="str">
            <v>S</v>
          </cell>
          <cell r="J132" t="str">
            <v>00023570</v>
          </cell>
          <cell r="K132">
            <v>44187</v>
          </cell>
          <cell r="L132" t="str">
            <v>IMPE-ULVF</v>
          </cell>
          <cell r="M132" t="str">
            <v>3550308 - São Paulo - SP</v>
          </cell>
          <cell r="N132">
            <v>912.10588633747818</v>
          </cell>
        </row>
        <row r="133">
          <cell r="C133" t="str">
            <v>HOSPITAL MESTRE VITALINO (COVID-19)</v>
          </cell>
          <cell r="E133" t="str">
            <v>5.16 - Serviços Médico-Hospitalares, Odotonlogia e Laboratoriais</v>
          </cell>
          <cell r="F133">
            <v>19378769005305</v>
          </cell>
          <cell r="G133" t="str">
            <v>INSTITUTO HERMES PARDINI S/A</v>
          </cell>
          <cell r="H133" t="str">
            <v>S</v>
          </cell>
          <cell r="I133" t="str">
            <v>S</v>
          </cell>
          <cell r="J133" t="str">
            <v>2020/305890</v>
          </cell>
          <cell r="K133">
            <v>44186</v>
          </cell>
          <cell r="L133" t="str">
            <v>6a8lmv2ka3nqc</v>
          </cell>
          <cell r="M133" t="str">
            <v>3171204 - Vespasiano - MG</v>
          </cell>
          <cell r="N133">
            <v>1985.1860123846693</v>
          </cell>
        </row>
        <row r="134">
          <cell r="C134" t="str">
            <v>HOSPITAL MESTRE VITALINO (COVID-19)</v>
          </cell>
          <cell r="E134" t="str">
            <v>5.8 - Locação de Veículos Automotores</v>
          </cell>
          <cell r="F134">
            <v>29932922000119</v>
          </cell>
          <cell r="G134" t="str">
            <v>MEDLIFE LOCACAO DE MAQ E EQUIP LTDA</v>
          </cell>
          <cell r="H134" t="str">
            <v>S</v>
          </cell>
          <cell r="I134" t="str">
            <v>S</v>
          </cell>
          <cell r="J134" t="str">
            <v>218</v>
          </cell>
          <cell r="K134">
            <v>44201</v>
          </cell>
          <cell r="M134" t="str">
            <v>2611606 - Recife - PE</v>
          </cell>
          <cell r="N134">
            <v>5710.6554366233295</v>
          </cell>
        </row>
        <row r="135">
          <cell r="C135" t="str">
            <v>HOSPITAL MESTRE VITALINO (COVID-19)</v>
          </cell>
          <cell r="E135" t="str">
            <v>5.16 - Serviços Médico-Hospitalares, Odotonlogia e Laboratoriais</v>
          </cell>
          <cell r="F135">
            <v>610112000164</v>
          </cell>
          <cell r="G135" t="str">
            <v>COOPAGRESTE COOP DOS MEDICOS ANESTES DO INT DE PE</v>
          </cell>
          <cell r="H135" t="str">
            <v>S</v>
          </cell>
          <cell r="I135" t="str">
            <v>S</v>
          </cell>
          <cell r="J135" t="str">
            <v>5299</v>
          </cell>
          <cell r="K135">
            <v>44195</v>
          </cell>
          <cell r="L135" t="str">
            <v>XWIZWRCGJ</v>
          </cell>
          <cell r="M135" t="str">
            <v>2604106 - Caruaru - PE</v>
          </cell>
          <cell r="N135">
            <v>52366.710353835937</v>
          </cell>
        </row>
        <row r="136">
          <cell r="C136" t="str">
            <v>HOSPITAL MESTRE VITALINO (COVID-19)</v>
          </cell>
          <cell r="E136" t="str">
            <v>5.10 - Detetização/Tratamento de Resíduos e Afins</v>
          </cell>
          <cell r="F136">
            <v>7575881000118</v>
          </cell>
          <cell r="G136" t="str">
            <v>SIM GESTAO AMBIENTAL SERVICOS LTDA</v>
          </cell>
          <cell r="H136" t="str">
            <v>S</v>
          </cell>
          <cell r="I136" t="str">
            <v>S</v>
          </cell>
          <cell r="J136" t="str">
            <v>1.021.460</v>
          </cell>
          <cell r="K136">
            <v>44196</v>
          </cell>
          <cell r="L136" t="str">
            <v>MTXUOWBHB</v>
          </cell>
          <cell r="M136" t="str">
            <v>2507507 - João Pessoa - PB</v>
          </cell>
          <cell r="N136">
            <v>7280.2336519036016</v>
          </cell>
        </row>
        <row r="137">
          <cell r="C137" t="str">
            <v>HOSPITAL MESTRE VITALINO (COVID-19)</v>
          </cell>
          <cell r="E137" t="str">
            <v>5.17 - Manutenção de Software, Certificação Digital e Microfilmagem</v>
          </cell>
          <cell r="F137">
            <v>92306257000780</v>
          </cell>
          <cell r="G137" t="str">
            <v>MV INFORMATICA NORDESTE LTDA</v>
          </cell>
          <cell r="H137" t="str">
            <v>S</v>
          </cell>
          <cell r="I137" t="str">
            <v>S</v>
          </cell>
          <cell r="J137" t="str">
            <v>00018326</v>
          </cell>
          <cell r="K137">
            <v>44168</v>
          </cell>
          <cell r="L137" t="str">
            <v>C1MY-VXIB</v>
          </cell>
          <cell r="M137" t="str">
            <v>2611606 - Recife - PE</v>
          </cell>
          <cell r="N137">
            <v>5875.3827190859911</v>
          </cell>
        </row>
        <row r="138">
          <cell r="C138" t="str">
            <v>HOSPITAL MESTRE VITALINO (COVID-19)</v>
          </cell>
          <cell r="E138" t="str">
            <v>5.17 - Manutenção de Software, Certificação Digital e Microfilmagem</v>
          </cell>
          <cell r="F138">
            <v>11698838000117</v>
          </cell>
          <cell r="G138" t="str">
            <v>INUVEM COMPUTACAO LTDA - ME</v>
          </cell>
          <cell r="H138" t="str">
            <v>S</v>
          </cell>
          <cell r="I138" t="str">
            <v>S</v>
          </cell>
          <cell r="J138" t="str">
            <v>00000703</v>
          </cell>
          <cell r="K138">
            <v>44173</v>
          </cell>
          <cell r="L138" t="str">
            <v>CDEG-ZWVL</v>
          </cell>
          <cell r="M138" t="str">
            <v>2927408 - Salvador - BA</v>
          </cell>
          <cell r="N138">
            <v>34.035506402275047</v>
          </cell>
        </row>
        <row r="139">
          <cell r="C139" t="str">
            <v>HOSPITAL MESTRE VITALINO (COVID-19)</v>
          </cell>
          <cell r="E139" t="str">
            <v>5.17 - Manutenção de Software, Certificação Digital e Microfilmagem</v>
          </cell>
          <cell r="F139">
            <v>10891998000115</v>
          </cell>
          <cell r="G139" t="str">
            <v>ADVISERSIT SERVICOS EM INFORMATICA LTDA</v>
          </cell>
          <cell r="H139" t="str">
            <v>S</v>
          </cell>
          <cell r="I139" t="str">
            <v>S</v>
          </cell>
          <cell r="J139" t="str">
            <v>000000402</v>
          </cell>
          <cell r="K139">
            <v>44196</v>
          </cell>
          <cell r="L139" t="str">
            <v>KEKZ60766</v>
          </cell>
          <cell r="M139" t="str">
            <v>2610707 - Paulista - PE</v>
          </cell>
          <cell r="N139">
            <v>137.0557304789599</v>
          </cell>
        </row>
        <row r="140">
          <cell r="C140" t="str">
            <v>HOSPITAL MESTRE VITALINO (COVID-19)</v>
          </cell>
          <cell r="E140" t="str">
            <v>5.17 - Manutenção de Software, Certificação Digital e Microfilmagem</v>
          </cell>
          <cell r="F140">
            <v>16783034000130</v>
          </cell>
          <cell r="G140" t="str">
            <v>SINTESE LICENC DE PROGRAMA PARA COMPRAS ON-LINE</v>
          </cell>
          <cell r="H140" t="str">
            <v>S</v>
          </cell>
          <cell r="I140" t="str">
            <v>S</v>
          </cell>
          <cell r="J140" t="str">
            <v>00012145</v>
          </cell>
          <cell r="K140">
            <v>44168</v>
          </cell>
          <cell r="L140" t="str">
            <v>MRBT-U5VY</v>
          </cell>
          <cell r="M140" t="str">
            <v>2611606 - Recife - PE</v>
          </cell>
          <cell r="N140">
            <v>456.85243492986638</v>
          </cell>
        </row>
        <row r="141">
          <cell r="C141" t="str">
            <v>HOSPITAL MESTRE VITALINO (COVID-19)</v>
          </cell>
          <cell r="E141" t="str">
            <v>5.17 - Manutenção de Software, Certificação Digital e Microfilmagem</v>
          </cell>
          <cell r="F141">
            <v>3899222000186</v>
          </cell>
          <cell r="G141" t="str">
            <v>ESYWORLD SISTEMAS E INFORMATICA LTDA</v>
          </cell>
          <cell r="H141" t="str">
            <v>S</v>
          </cell>
          <cell r="I141" t="str">
            <v>S</v>
          </cell>
          <cell r="J141" t="str">
            <v>00119684</v>
          </cell>
          <cell r="K141">
            <v>44188</v>
          </cell>
          <cell r="L141" t="str">
            <v>1JGB-QVT3</v>
          </cell>
          <cell r="M141" t="str">
            <v>3550308 - São Paulo - SP</v>
          </cell>
          <cell r="N141">
            <v>5482.2292191583965</v>
          </cell>
        </row>
        <row r="142">
          <cell r="C142" t="str">
            <v>HOSPITAL MESTRE VITALINO (COVID-19)</v>
          </cell>
          <cell r="E142" t="str">
            <v>5.22 - Vigilância Ostensiva / Monitorada</v>
          </cell>
          <cell r="F142">
            <v>24402663000109</v>
          </cell>
          <cell r="G142" t="str">
            <v>BUNKER SEGURANCA E VIGIL PATRIMONIAL EIRELI EPP</v>
          </cell>
          <cell r="H142" t="str">
            <v>S</v>
          </cell>
          <cell r="I142" t="str">
            <v>S</v>
          </cell>
          <cell r="J142" t="str">
            <v>00000962</v>
          </cell>
          <cell r="K142">
            <v>44187</v>
          </cell>
          <cell r="L142" t="str">
            <v>C3YU-VDRA</v>
          </cell>
          <cell r="M142" t="str">
            <v>2611606 - Recife - PE</v>
          </cell>
          <cell r="N142">
            <v>19230.837766424778</v>
          </cell>
        </row>
        <row r="143">
          <cell r="C143" t="str">
            <v>HOSPITAL MESTRE VITALINO (COVID-19)</v>
          </cell>
          <cell r="E143" t="str">
            <v>5.10 - Detetização/Tratamento de Resíduos e Afins</v>
          </cell>
          <cell r="F143">
            <v>9595245000183</v>
          </cell>
          <cell r="G143" t="str">
            <v>FOCUS SERVICOS AMBIENTAIS LTDA ME</v>
          </cell>
          <cell r="H143" t="str">
            <v>S</v>
          </cell>
          <cell r="I143" t="str">
            <v>S</v>
          </cell>
          <cell r="J143" t="str">
            <v>00006799</v>
          </cell>
          <cell r="K143">
            <v>44182</v>
          </cell>
          <cell r="L143" t="str">
            <v>PGIY-1YQH</v>
          </cell>
          <cell r="M143" t="str">
            <v>2611606 - Recife - PE</v>
          </cell>
          <cell r="N143">
            <v>194.1622848451932</v>
          </cell>
        </row>
        <row r="144">
          <cell r="C144" t="str">
            <v>HOSPITAL MESTRE VITALINO (COVID-19)</v>
          </cell>
          <cell r="E144" t="str">
            <v>5.99 - Outros Serviços de Terceiros Pessoa Jurídica</v>
          </cell>
          <cell r="F144">
            <v>26467687000163</v>
          </cell>
          <cell r="G144" t="str">
            <v>CAMILA JULIETTE DE MELO SANTOS 06818519458</v>
          </cell>
          <cell r="H144" t="str">
            <v>S</v>
          </cell>
          <cell r="I144" t="str">
            <v>S</v>
          </cell>
          <cell r="J144" t="str">
            <v>52</v>
          </cell>
          <cell r="K144">
            <v>44188</v>
          </cell>
          <cell r="L144" t="str">
            <v>CHDSHDS4P</v>
          </cell>
          <cell r="M144" t="str">
            <v>2604106 - Caruaru - PE</v>
          </cell>
          <cell r="N144">
            <v>561.9284949637356</v>
          </cell>
        </row>
        <row r="145">
          <cell r="C145" t="str">
            <v>HOSPITAL MESTRE VITALINO (COVID-19)</v>
          </cell>
          <cell r="E145" t="str">
            <v>5.99 - Outros Serviços de Terceiros Pessoa Jurídica</v>
          </cell>
          <cell r="F145">
            <v>34529278000172</v>
          </cell>
          <cell r="G145" t="str">
            <v>KALICA JANAINA DA S. CORREIA 02385965402</v>
          </cell>
          <cell r="H145" t="str">
            <v>S</v>
          </cell>
          <cell r="I145" t="str">
            <v>S</v>
          </cell>
          <cell r="J145" t="str">
            <v>000000144</v>
          </cell>
          <cell r="K145">
            <v>44193</v>
          </cell>
          <cell r="L145" t="str">
            <v>SMJS96691</v>
          </cell>
          <cell r="M145" t="str">
            <v>2610707 - Paulista - PE</v>
          </cell>
          <cell r="N145">
            <v>274.1114609579198</v>
          </cell>
        </row>
        <row r="146">
          <cell r="C146" t="str">
            <v>HOSPITAL MESTRE VITALINO (COVID-19)</v>
          </cell>
          <cell r="E146" t="str">
            <v>5.99 - Outros Serviços de Terceiros Pessoa Jurídica</v>
          </cell>
          <cell r="F146">
            <v>8276880000135</v>
          </cell>
          <cell r="G146" t="str">
            <v>JVG CONTABILIDADE LTDA ME</v>
          </cell>
          <cell r="H146" t="str">
            <v>S</v>
          </cell>
          <cell r="I146" t="str">
            <v>S</v>
          </cell>
          <cell r="J146" t="str">
            <v>00001672</v>
          </cell>
          <cell r="K146">
            <v>44186</v>
          </cell>
          <cell r="L146" t="str">
            <v>MDIS-YGTB</v>
          </cell>
          <cell r="M146" t="str">
            <v>2611606 - Recife - PE</v>
          </cell>
          <cell r="N146">
            <v>4409.7361484900903</v>
          </cell>
        </row>
        <row r="147">
          <cell r="C147" t="str">
            <v>HOSPITAL MESTRE VITALINO (COVID-19)</v>
          </cell>
          <cell r="E147" t="str">
            <v>5.99 - Outros Serviços de Terceiros Pessoa Jurídica</v>
          </cell>
          <cell r="F147">
            <v>1699696000159</v>
          </cell>
          <cell r="G147" t="str">
            <v>QUALIAGUA LABORATORIO E CONSULTORIA LTDA</v>
          </cell>
          <cell r="H147" t="str">
            <v>S</v>
          </cell>
          <cell r="I147" t="str">
            <v>S</v>
          </cell>
          <cell r="J147" t="str">
            <v>00051996</v>
          </cell>
          <cell r="K147">
            <v>44183</v>
          </cell>
          <cell r="L147" t="str">
            <v>BWE6-7QT3</v>
          </cell>
          <cell r="M147" t="str">
            <v>2611606 - Recife - PE</v>
          </cell>
          <cell r="N147">
            <v>262.91857630213809</v>
          </cell>
        </row>
        <row r="148">
          <cell r="C148" t="str">
            <v>HOSPITAL MESTRE VITALINO (COVID-19)</v>
          </cell>
          <cell r="E148" t="str">
            <v>5.99 - Outros Serviços de Terceiros Pessoa Jurídica</v>
          </cell>
          <cell r="F148">
            <v>782637000187</v>
          </cell>
          <cell r="G148" t="str">
            <v>EDUARDO OLIVEIRA CONSULT E ASSES JURIDICA S/C</v>
          </cell>
          <cell r="H148" t="str">
            <v>S</v>
          </cell>
          <cell r="I148" t="str">
            <v>S</v>
          </cell>
          <cell r="J148" t="str">
            <v>00000277</v>
          </cell>
          <cell r="K148">
            <v>44189</v>
          </cell>
          <cell r="L148" t="str">
            <v>YHLM-JGXX</v>
          </cell>
          <cell r="M148" t="str">
            <v>2611606 - Recife - PE</v>
          </cell>
          <cell r="N148">
            <v>2148.3485752576967</v>
          </cell>
        </row>
        <row r="149">
          <cell r="C149" t="str">
            <v>HOSPITAL MESTRE VITALINO (COVID-19)</v>
          </cell>
          <cell r="E149" t="str">
            <v>5.99 - Outros Serviços de Terceiros Pessoa Jurídica</v>
          </cell>
          <cell r="F149">
            <v>8902352000144</v>
          </cell>
          <cell r="G149" t="str">
            <v>JJ SERVICOS LABORATORIAIS LTDA - ME</v>
          </cell>
          <cell r="H149" t="str">
            <v>S</v>
          </cell>
          <cell r="I149" t="str">
            <v>S</v>
          </cell>
          <cell r="J149" t="str">
            <v>00000239</v>
          </cell>
          <cell r="K149">
            <v>44194</v>
          </cell>
          <cell r="L149" t="str">
            <v>9YXT-W1ZK</v>
          </cell>
          <cell r="M149" t="str">
            <v>2609709 - Orobó - PE</v>
          </cell>
          <cell r="N149">
            <v>685.27865239479956</v>
          </cell>
        </row>
        <row r="150">
          <cell r="C150" t="str">
            <v>HOSPITAL MESTRE VITALINO (COVID-19)</v>
          </cell>
          <cell r="E150" t="str">
            <v>5.99 - Outros Serviços de Terceiros Pessoa Jurídica</v>
          </cell>
          <cell r="F150">
            <v>12332754000128</v>
          </cell>
          <cell r="G150" t="str">
            <v>PAULO WAGNER SAMPAIO DA SILVA ME</v>
          </cell>
          <cell r="H150" t="str">
            <v>S</v>
          </cell>
          <cell r="I150" t="str">
            <v>S</v>
          </cell>
          <cell r="J150" t="str">
            <v>00001163</v>
          </cell>
          <cell r="K150">
            <v>44189</v>
          </cell>
          <cell r="L150" t="str">
            <v>GQR6-HBBX</v>
          </cell>
          <cell r="M150" t="str">
            <v>2611606 - Recife - PE</v>
          </cell>
          <cell r="N150">
            <v>404.14308524983306</v>
          </cell>
        </row>
        <row r="151">
          <cell r="C151" t="str">
            <v>HOSPITAL MESTRE VITALINO (COVID-19)</v>
          </cell>
          <cell r="E151" t="str">
            <v>5.99 - Outros Serviços de Terceiros Pessoa Jurídica</v>
          </cell>
          <cell r="F151">
            <v>24127434000115</v>
          </cell>
          <cell r="G151" t="str">
            <v>RODRIGO ALMENDRA E ADVOGADOS ASSOCIADOS</v>
          </cell>
          <cell r="H151" t="str">
            <v>S</v>
          </cell>
          <cell r="I151" t="str">
            <v>S</v>
          </cell>
          <cell r="J151" t="str">
            <v>00000330</v>
          </cell>
          <cell r="K151">
            <v>44193</v>
          </cell>
          <cell r="L151" t="str">
            <v>PYR3-ZCAX</v>
          </cell>
          <cell r="M151" t="str">
            <v>2611606 - Recife - PE</v>
          </cell>
          <cell r="N151">
            <v>1365.0750755704407</v>
          </cell>
        </row>
        <row r="152">
          <cell r="C152" t="str">
            <v>HOSPITAL MESTRE VITALINO (COVID-19)</v>
          </cell>
          <cell r="E152" t="str">
            <v>5.99 - Outros Serviços de Terceiros Pessoa Jurídica</v>
          </cell>
          <cell r="F152">
            <v>60619202001209</v>
          </cell>
          <cell r="G152" t="str">
            <v>MESSER GASES LTDA</v>
          </cell>
          <cell r="H152" t="str">
            <v>S</v>
          </cell>
          <cell r="I152" t="str">
            <v>S</v>
          </cell>
          <cell r="J152" t="str">
            <v>000003798</v>
          </cell>
          <cell r="K152">
            <v>44179</v>
          </cell>
          <cell r="L152" t="str">
            <v>CZSW16855</v>
          </cell>
          <cell r="M152" t="str">
            <v>2607901 - Jaboatão dos Guararapes - PE</v>
          </cell>
          <cell r="N152">
            <v>199.65593537522486</v>
          </cell>
        </row>
        <row r="153">
          <cell r="C153" t="str">
            <v>HOSPITAL MESTRE VITALINO (COVID-19)</v>
          </cell>
          <cell r="E153" t="str">
            <v>5.5 - Reparo e Manutenção de Máquinas e Equipamentos</v>
          </cell>
          <cell r="F153">
            <v>14951481000125</v>
          </cell>
          <cell r="G153" t="str">
            <v>BM COMERCIO E SERVICOS DE EQUIP MED</v>
          </cell>
          <cell r="H153" t="str">
            <v>S</v>
          </cell>
          <cell r="I153" t="str">
            <v>S</v>
          </cell>
          <cell r="J153" t="str">
            <v>000000121</v>
          </cell>
          <cell r="K153">
            <v>44193</v>
          </cell>
          <cell r="L153" t="str">
            <v>MNBL27071</v>
          </cell>
          <cell r="M153" t="str">
            <v>2603454 - Camaragibe - PE</v>
          </cell>
          <cell r="N153">
            <v>753.80651763427954</v>
          </cell>
        </row>
        <row r="154">
          <cell r="C154" t="str">
            <v>HOSPITAL MESTRE VITALINO (COVID-19)</v>
          </cell>
          <cell r="E154" t="str">
            <v>5.5 - Reparo e Manutenção de Máquinas e Equipamentos</v>
          </cell>
          <cell r="F154">
            <v>1449930000785</v>
          </cell>
          <cell r="G154" t="str">
            <v>SIEMENS HEALTHCARE DIAGNOSTICOS LTDA</v>
          </cell>
          <cell r="H154" t="str">
            <v>S</v>
          </cell>
          <cell r="I154" t="str">
            <v>S</v>
          </cell>
          <cell r="J154" t="str">
            <v>00009409</v>
          </cell>
          <cell r="K154">
            <v>44179</v>
          </cell>
          <cell r="L154" t="str">
            <v>IMMX-BN2B</v>
          </cell>
          <cell r="M154" t="str">
            <v>2611606 - Recife - PE</v>
          </cell>
          <cell r="N154">
            <v>11687.002543828821</v>
          </cell>
        </row>
        <row r="155">
          <cell r="C155" t="str">
            <v>HOSPITAL MESTRE VITALINO (COVID-19)</v>
          </cell>
          <cell r="E155" t="str">
            <v>5.5 - Reparo e Manutenção de Máquinas e Equipamentos</v>
          </cell>
          <cell r="F155">
            <v>1449930000785</v>
          </cell>
          <cell r="G155" t="str">
            <v>SIEMENS HEALTHCARE DIAGNOSTICOS LTDA</v>
          </cell>
          <cell r="H155" t="str">
            <v>S</v>
          </cell>
          <cell r="I155" t="str">
            <v>S</v>
          </cell>
          <cell r="J155" t="str">
            <v>00009370</v>
          </cell>
          <cell r="K155">
            <v>44175</v>
          </cell>
          <cell r="L155" t="str">
            <v>I6KJ-QKSU</v>
          </cell>
          <cell r="M155" t="str">
            <v>2611606 - Recife - PE</v>
          </cell>
          <cell r="N155">
            <v>8799.2131757532152</v>
          </cell>
        </row>
        <row r="156">
          <cell r="C156" t="str">
            <v>HOSPITAL MESTRE VITALINO (COVID-19)</v>
          </cell>
          <cell r="E156" t="str">
            <v>5.5 - Reparo e Manutenção de Máquinas e Equipamentos</v>
          </cell>
          <cell r="F156">
            <v>5410567000150</v>
          </cell>
          <cell r="G156" t="str">
            <v>LABORATORIO DE METROLOGIA DO NORDESTE LABNOR EIRELI</v>
          </cell>
          <cell r="H156" t="str">
            <v>S</v>
          </cell>
          <cell r="I156" t="str">
            <v>S</v>
          </cell>
          <cell r="J156" t="str">
            <v>00000591</v>
          </cell>
          <cell r="K156">
            <v>44193</v>
          </cell>
          <cell r="L156" t="str">
            <v>FPSM-XTUK</v>
          </cell>
          <cell r="M156" t="str">
            <v>2611606 - Recife - PE</v>
          </cell>
          <cell r="N156">
            <v>326.64949097485447</v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C159" t="str">
            <v>HOSPITAL MESTRE VITALINO (COVID-19)</v>
          </cell>
          <cell r="E159" t="str">
            <v>5.5 - Reparo e Manutenção de Máquinas e Equipamentos</v>
          </cell>
          <cell r="F159">
            <v>90347840000894</v>
          </cell>
          <cell r="G159" t="str">
            <v>THYSSENKRUPP ELEVADORES S/A</v>
          </cell>
          <cell r="H159" t="str">
            <v>S</v>
          </cell>
          <cell r="I159" t="str">
            <v>S</v>
          </cell>
          <cell r="J159" t="str">
            <v>112474</v>
          </cell>
          <cell r="K159">
            <v>44169</v>
          </cell>
          <cell r="L159" t="str">
            <v>DBTS-WBZX</v>
          </cell>
          <cell r="M159" t="str">
            <v>2611606 - Recife - PE</v>
          </cell>
          <cell r="N159">
            <v>562.42646411780913</v>
          </cell>
        </row>
        <row r="160">
          <cell r="C160" t="str">
            <v>HOSPITAL MESTRE VITALINO (COVID-19)</v>
          </cell>
          <cell r="E160" t="str">
            <v>5.5 - Reparo e Manutenção de Máquinas e Equipamentos</v>
          </cell>
          <cell r="F160">
            <v>23395533000115</v>
          </cell>
          <cell r="G160" t="str">
            <v>ECOMAN COMERCIO E SERVICOS EIRELI - ME</v>
          </cell>
          <cell r="H160" t="str">
            <v>S</v>
          </cell>
          <cell r="I160" t="str">
            <v>S</v>
          </cell>
          <cell r="J160" t="str">
            <v>00001469</v>
          </cell>
          <cell r="K160">
            <v>44168</v>
          </cell>
          <cell r="L160" t="str">
            <v>QHLZ-BSJT</v>
          </cell>
          <cell r="M160" t="str">
            <v>2611606 - Recife - PE</v>
          </cell>
          <cell r="N160">
            <v>315.22818010160779</v>
          </cell>
        </row>
        <row r="161">
          <cell r="C161" t="str">
            <v>HOSPITAL MESTRE VITALINO (COVID-19)</v>
          </cell>
          <cell r="E161" t="str">
            <v>5.5 - Reparo e Manutenção de Máquinas e Equipamentos</v>
          </cell>
          <cell r="F161">
            <v>23395533000115</v>
          </cell>
          <cell r="G161" t="str">
            <v>ECOMAN COMERCIO E SERVICOS EIRELI - ME</v>
          </cell>
          <cell r="H161" t="str">
            <v>S</v>
          </cell>
          <cell r="I161" t="str">
            <v>S</v>
          </cell>
          <cell r="J161" t="str">
            <v>00001468</v>
          </cell>
          <cell r="K161">
            <v>44168</v>
          </cell>
          <cell r="L161" t="str">
            <v>DVNT-GNZG</v>
          </cell>
          <cell r="M161" t="str">
            <v>2611606 - Recife - PE</v>
          </cell>
          <cell r="N161">
            <v>209.39831355010426</v>
          </cell>
        </row>
        <row r="162">
          <cell r="C162" t="str">
            <v>HOSPITAL MESTRE VITALINO (COVID-19)</v>
          </cell>
          <cell r="E162" t="str">
            <v>5.5 - Reparo e Manutenção de Máquinas e Equipamentos</v>
          </cell>
          <cell r="F162">
            <v>23623014000167</v>
          </cell>
          <cell r="G162" t="str">
            <v>AIRMONT ENGENHARIA EIRELI - EPP</v>
          </cell>
          <cell r="H162" t="str">
            <v>S</v>
          </cell>
          <cell r="I162" t="str">
            <v>S</v>
          </cell>
          <cell r="J162" t="str">
            <v>000000860</v>
          </cell>
          <cell r="K162">
            <v>44194</v>
          </cell>
          <cell r="L162" t="str">
            <v>UZZQ34547</v>
          </cell>
          <cell r="M162" t="str">
            <v>2609600 - Olinda - PE</v>
          </cell>
          <cell r="N162">
            <v>5385.2120360766903</v>
          </cell>
        </row>
        <row r="163">
          <cell r="C163" t="str">
            <v>HOSPITAL MESTRE VITALINO (COVID-19)</v>
          </cell>
          <cell r="E163" t="str">
            <v>5.5 - Reparo e Manutenção de Máquinas e Equipamentos</v>
          </cell>
          <cell r="F163">
            <v>11189101000179</v>
          </cell>
          <cell r="G163" t="str">
            <v>GENSETS INST. E MANUT. ELET</v>
          </cell>
          <cell r="H163" t="str">
            <v>S</v>
          </cell>
          <cell r="I163" t="str">
            <v>S</v>
          </cell>
          <cell r="J163" t="str">
            <v>00004814</v>
          </cell>
          <cell r="K163">
            <v>44166</v>
          </cell>
          <cell r="L163" t="str">
            <v>2ICJ-CZ9F</v>
          </cell>
          <cell r="M163" t="str">
            <v>2611606 - Recife - PE</v>
          </cell>
          <cell r="N163">
            <v>912.21096239751205</v>
          </cell>
        </row>
        <row r="164">
          <cell r="C164" t="str">
            <v>HOSPITAL MESTRE VITALINO (COVID-19)</v>
          </cell>
          <cell r="E164" t="str">
            <v>5.5 - Reparo e Manutenção de Máquinas e Equipamentos</v>
          </cell>
          <cell r="F164">
            <v>11189101000179</v>
          </cell>
          <cell r="G164" t="str">
            <v>GENSETS INST. E MANUT. ELET</v>
          </cell>
          <cell r="H164" t="str">
            <v>S</v>
          </cell>
          <cell r="I164" t="str">
            <v>S</v>
          </cell>
          <cell r="J164" t="str">
            <v>00004815</v>
          </cell>
          <cell r="K164">
            <v>44166</v>
          </cell>
          <cell r="L164" t="str">
            <v>GK4U-4LCP</v>
          </cell>
          <cell r="M164" t="str">
            <v>2611606 - Recife - PE</v>
          </cell>
          <cell r="N164">
            <v>6738.5734152155292</v>
          </cell>
        </row>
        <row r="165">
          <cell r="C165" t="str">
            <v>HOSPITAL MESTRE VITALINO (COVID-19)</v>
          </cell>
          <cell r="E165" t="str">
            <v>5.5 - Reparo e Manutenção de Máquinas e Equipamentos</v>
          </cell>
          <cell r="F165">
            <v>18204483000101</v>
          </cell>
          <cell r="G165" t="str">
            <v>WAGNER FERNANDES SALES DA SILVA E CIA LTDA</v>
          </cell>
          <cell r="H165" t="str">
            <v>S</v>
          </cell>
          <cell r="I165" t="str">
            <v>S</v>
          </cell>
          <cell r="J165" t="str">
            <v>2938</v>
          </cell>
          <cell r="K165">
            <v>44193</v>
          </cell>
          <cell r="L165" t="str">
            <v>PMKDBQCOT</v>
          </cell>
          <cell r="M165" t="str">
            <v>2704302 - Maceió - AL</v>
          </cell>
          <cell r="N165">
            <v>4715.7975844848297</v>
          </cell>
        </row>
        <row r="166">
          <cell r="C166" t="str">
            <v>HOSPITAL MESTRE VITALINO (COVID-19)</v>
          </cell>
          <cell r="E166" t="str">
            <v>5.1 - Locação de Equipamentos Médicos-Hospitalares</v>
          </cell>
          <cell r="F166">
            <v>24884275000101</v>
          </cell>
          <cell r="G166" t="str">
            <v>INNOVAR SERVICO E LOCACAO DE EQUIP HOSP EIRELI-EPP</v>
          </cell>
          <cell r="H166" t="str">
            <v>S</v>
          </cell>
          <cell r="I166" t="str">
            <v>S</v>
          </cell>
          <cell r="J166" t="str">
            <v>102-12/2020</v>
          </cell>
          <cell r="K166">
            <v>44183</v>
          </cell>
          <cell r="M166" t="str">
            <v>2609600 - Olinda - PE</v>
          </cell>
          <cell r="N166">
            <v>2923.8555835511447</v>
          </cell>
        </row>
        <row r="167">
          <cell r="C167" t="str">
            <v>HOSPITAL MESTRE VITALINO (COVID-19)</v>
          </cell>
          <cell r="E167" t="str">
            <v>5.1 - Locação de Equipamentos Médicos-Hospitalares</v>
          </cell>
          <cell r="F167">
            <v>60619202001209</v>
          </cell>
          <cell r="G167" t="str">
            <v>MESSER GASES LTDA</v>
          </cell>
          <cell r="H167" t="str">
            <v>S</v>
          </cell>
          <cell r="I167" t="str">
            <v>S</v>
          </cell>
          <cell r="J167" t="str">
            <v>0084652594</v>
          </cell>
          <cell r="K167">
            <v>44192</v>
          </cell>
          <cell r="M167" t="str">
            <v>2607901 - Jaboatão dos Guararapes - PE</v>
          </cell>
          <cell r="N167">
            <v>1579.3297305038495</v>
          </cell>
        </row>
        <row r="168">
          <cell r="C168" t="str">
            <v>HOSPITAL MESTRE VITALINO (COVID-19)</v>
          </cell>
          <cell r="E168" t="str">
            <v>5.1 - Locação de Equipamentos Médicos-Hospitalares</v>
          </cell>
          <cell r="F168">
            <v>60619202001209</v>
          </cell>
          <cell r="G168" t="str">
            <v>MESSER GASES LTDA</v>
          </cell>
          <cell r="H168" t="str">
            <v>S</v>
          </cell>
          <cell r="I168" t="str">
            <v>S</v>
          </cell>
          <cell r="J168" t="str">
            <v>0084652630</v>
          </cell>
          <cell r="K168">
            <v>44192</v>
          </cell>
          <cell r="M168" t="str">
            <v>2607901 - Jaboatão dos Guararapes - PE</v>
          </cell>
          <cell r="N168">
            <v>2366.0410447639529</v>
          </cell>
        </row>
        <row r="169">
          <cell r="C169" t="str">
            <v>HOSPITAL MESTRE VITALINO (COVID-19)</v>
          </cell>
          <cell r="E169" t="str">
            <v>5.13 - Água e Esgoto</v>
          </cell>
          <cell r="F169">
            <v>9769035000164</v>
          </cell>
          <cell r="G169" t="str">
            <v>COMPANHIA PERNAMBUCANA DE SANEAMENTO</v>
          </cell>
          <cell r="H169" t="str">
            <v>S</v>
          </cell>
          <cell r="I169" t="str">
            <v>S</v>
          </cell>
          <cell r="J169" t="str">
            <v>202012103447679</v>
          </cell>
          <cell r="K169">
            <v>44204</v>
          </cell>
          <cell r="M169" t="str">
            <v>2611606 - Recife - PE</v>
          </cell>
          <cell r="N169">
            <v>979.83</v>
          </cell>
        </row>
        <row r="170">
          <cell r="C170" t="str">
            <v>HOSPITAL MESTRE VITALINO (COVID-19)</v>
          </cell>
          <cell r="E170" t="str">
            <v>5.12 - Energia Elétrica</v>
          </cell>
          <cell r="F170">
            <v>10835932000108</v>
          </cell>
          <cell r="G170" t="str">
            <v>COMPANHIA ENERGETICA DE PERNAMBUCO</v>
          </cell>
          <cell r="H170" t="str">
            <v>S</v>
          </cell>
          <cell r="I170" t="str">
            <v>S</v>
          </cell>
          <cell r="J170" t="str">
            <v>138454999</v>
          </cell>
          <cell r="K170">
            <v>44201</v>
          </cell>
          <cell r="M170" t="str">
            <v>2611606 - Recife - PE</v>
          </cell>
          <cell r="N170">
            <v>31949.040000000001</v>
          </cell>
        </row>
        <row r="171">
          <cell r="C171" t="str">
            <v>HOSPITAL MESTRE VITALINO (COVID-19)</v>
          </cell>
          <cell r="E171" t="str">
            <v>5.99 - Outros Serviços de Terceiros Pessoa Jurídica</v>
          </cell>
          <cell r="F171">
            <v>1913062000157</v>
          </cell>
          <cell r="G171" t="str">
            <v>CENEL CENTRO DE NEUROLOGIA E ELETRENCEFALOGRAFIA LTDA</v>
          </cell>
          <cell r="H171" t="str">
            <v>S</v>
          </cell>
          <cell r="I171" t="str">
            <v>S</v>
          </cell>
          <cell r="J171" t="str">
            <v>5857</v>
          </cell>
          <cell r="K171">
            <v>44195</v>
          </cell>
          <cell r="L171" t="str">
            <v>C2E1-E3DH</v>
          </cell>
          <cell r="M171" t="str">
            <v>2611606 - Recife - PE</v>
          </cell>
          <cell r="N171">
            <v>280.9642474818678</v>
          </cell>
        </row>
        <row r="172">
          <cell r="C172" t="str">
            <v>HOSPITAL MESTRE VITALINO (COVID-19)</v>
          </cell>
          <cell r="E172" t="str">
            <v>5.15 - Serviços Domésticos</v>
          </cell>
          <cell r="F172">
            <v>27837083000124</v>
          </cell>
          <cell r="G172" t="str">
            <v>CLEAN HIGIENIZACAO DE TEXTEIS EIRELI-ME</v>
          </cell>
          <cell r="H172" t="str">
            <v>S</v>
          </cell>
          <cell r="I172" t="str">
            <v>S</v>
          </cell>
          <cell r="J172" t="str">
            <v>000000911</v>
          </cell>
          <cell r="K172">
            <v>44201</v>
          </cell>
          <cell r="L172" t="str">
            <v>PPKL76509</v>
          </cell>
          <cell r="M172" t="str">
            <v>2607901 - Jaboatão dos Guararapes - PE</v>
          </cell>
          <cell r="N172">
            <v>22212.76386297986</v>
          </cell>
        </row>
        <row r="173">
          <cell r="C173" t="str">
            <v>HOSPITAL MESTRE VITALINO (COVID-19)</v>
          </cell>
          <cell r="E173" t="str">
            <v>5.8 - Locação de Veículos Automotores</v>
          </cell>
          <cell r="F173">
            <v>16670085049162</v>
          </cell>
          <cell r="G173" t="str">
            <v>LOCALIZA RENT A CAR S/A</v>
          </cell>
          <cell r="H173" t="str">
            <v>S</v>
          </cell>
          <cell r="I173" t="str">
            <v>S</v>
          </cell>
          <cell r="J173" t="str">
            <v>49102</v>
          </cell>
          <cell r="K173">
            <v>44194</v>
          </cell>
          <cell r="M173" t="str">
            <v>2604106 - Caruaru - PE</v>
          </cell>
          <cell r="N173">
            <v>414.35373717051556</v>
          </cell>
        </row>
        <row r="174">
          <cell r="C174" t="str">
            <v>HOSPITAL MESTRE VITALINO (COVID-19)</v>
          </cell>
          <cell r="E174" t="str">
            <v>5.8 - Locação de Veículos Automotores</v>
          </cell>
          <cell r="F174">
            <v>16670085049162</v>
          </cell>
          <cell r="G174" t="str">
            <v>LOCALIZA RENT A CAR S/A</v>
          </cell>
          <cell r="H174" t="str">
            <v>S</v>
          </cell>
          <cell r="I174" t="str">
            <v>S</v>
          </cell>
          <cell r="J174" t="str">
            <v>48578</v>
          </cell>
          <cell r="K174">
            <v>44178</v>
          </cell>
          <cell r="M174" t="str">
            <v>2604106 - Caruaru - PE</v>
          </cell>
          <cell r="N174">
            <v>356.34489924529578</v>
          </cell>
        </row>
        <row r="175">
          <cell r="C175" t="str">
            <v>HOSPITAL MESTRE VITALINO (COVID-19)</v>
          </cell>
          <cell r="E175" t="str">
            <v>5.6 - Reparo e Manutanção de Veículos</v>
          </cell>
          <cell r="F175">
            <v>7663832000137</v>
          </cell>
          <cell r="G175" t="str">
            <v>L ROBERTO DA SILVA ME</v>
          </cell>
          <cell r="H175" t="str">
            <v>S</v>
          </cell>
          <cell r="I175" t="str">
            <v>S</v>
          </cell>
          <cell r="J175" t="str">
            <v>613</v>
          </cell>
          <cell r="K175">
            <v>44187</v>
          </cell>
          <cell r="L175" t="str">
            <v>F2GEBVYXR</v>
          </cell>
          <cell r="M175" t="str">
            <v>2604106 - Caruaru - PE</v>
          </cell>
          <cell r="N175">
            <v>182.74097397194654</v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6A287-0B20-42E7-AAFB-8C14C6289CF2}">
  <sheetPr>
    <tabColor rgb="FF92D050"/>
  </sheetPr>
  <dimension ref="A1:L1992"/>
  <sheetViews>
    <sheetView showGridLines="0" tabSelected="1" topLeftCell="D43" zoomScale="85" zoomScaleNormal="85" workbookViewId="0">
      <selection activeCell="A58" sqref="A58:XFD5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10583920000800</v>
      </c>
      <c r="B2" s="4" t="str">
        <f>'[1]TCE - ANEXO IV - Preencher'!C11</f>
        <v>HOSPITAL MESTRE VITALINO (COVID-19)</v>
      </c>
      <c r="C2" s="4" t="str">
        <f>'[1]TCE - ANEXO IV - Preencher'!E11</f>
        <v>1.99 - Outras Despesas com Pessoal</v>
      </c>
      <c r="D2" s="3">
        <f>'[1]TCE - ANEXO IV - Preencher'!F11</f>
        <v>21986074000119</v>
      </c>
      <c r="E2" s="5" t="str">
        <f>'[1]TCE - ANEXO IV - Preencher'!G11</f>
        <v>PRUDENTIAL DO BRASIL VIDA EM GRUPO AS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1099300008717</v>
      </c>
      <c r="I2" s="6">
        <f>IF('[1]TCE - ANEXO IV - Preencher'!K11="","",'[1]TCE - ANEXO IV - Preencher'!K11)</f>
        <v>44166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326.16000000000003</v>
      </c>
    </row>
    <row r="3" spans="1:12" s="8" customFormat="1" ht="19.5" customHeight="1" x14ac:dyDescent="0.2">
      <c r="A3" s="3">
        <f>IFERROR(VLOOKUP(B3,'[1]DADOS (OCULTAR)'!$P$3:$R$56,3,0),"")</f>
        <v>10583920000800</v>
      </c>
      <c r="B3" s="4" t="str">
        <f>'[1]TCE - ANEXO IV - Preencher'!C12</f>
        <v>HOSPITAL MESTRE VITALINO (COVID-19)</v>
      </c>
      <c r="C3" s="4" t="str">
        <f>'[1]TCE - ANEXO IV - Preencher'!E12</f>
        <v>1.99 - Outras Despesas com Pessoal</v>
      </c>
      <c r="D3" s="3">
        <f>'[1]TCE - ANEXO IV - Preencher'!F12</f>
        <v>10548532000111</v>
      </c>
      <c r="E3" s="5" t="str">
        <f>'[1]TCE - ANEXO IV - Preencher'!G12</f>
        <v>ASSOCIACAO DAS EMPRESAS DE TRANSPORTES P CARUARU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45584</v>
      </c>
      <c r="I3" s="6">
        <f>IF('[1]TCE - ANEXO IV - Preencher'!K12="","",'[1]TCE - ANEXO IV - Preencher'!K12)</f>
        <v>44155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2604106</v>
      </c>
      <c r="L3" s="7">
        <f>'[1]TCE - ANEXO IV - Preencher'!N12</f>
        <v>3273.6</v>
      </c>
    </row>
    <row r="4" spans="1:12" s="8" customFormat="1" ht="19.5" customHeight="1" x14ac:dyDescent="0.2">
      <c r="A4" s="3">
        <f>IFERROR(VLOOKUP(B4,'[1]DADOS (OCULTAR)'!$P$3:$R$56,3,0),"")</f>
        <v>10583920000800</v>
      </c>
      <c r="B4" s="4" t="str">
        <f>'[1]TCE - ANEXO IV - Preencher'!C13</f>
        <v>HOSPITAL MESTRE VITALINO (COVID-19)</v>
      </c>
      <c r="C4" s="4" t="str">
        <f>'[1]TCE - ANEXO IV - Preencher'!E13</f>
        <v>3.12 - Material Hospitalar</v>
      </c>
      <c r="D4" s="3">
        <f>'[1]TCE - ANEXO IV - Preencher'!F13</f>
        <v>17751967000108</v>
      </c>
      <c r="E4" s="5" t="str">
        <f>'[1]TCE - ANEXO IV - Preencher'!G13</f>
        <v>CIRURGICA MONTEBELLO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000.093.543</v>
      </c>
      <c r="I4" s="6">
        <f>IF('[1]TCE - ANEXO IV - Preencher'!K13="","",'[1]TCE - ANEXO IV - Preencher'!K13)</f>
        <v>44166</v>
      </c>
      <c r="J4" s="5" t="str">
        <f>'[1]TCE - ANEXO IV - Preencher'!L13</f>
        <v>26201208674752000140550010000935431030734192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2113.6</v>
      </c>
    </row>
    <row r="5" spans="1:12" s="8" customFormat="1" ht="19.5" customHeight="1" x14ac:dyDescent="0.2">
      <c r="A5" s="3">
        <f>IFERROR(VLOOKUP(B5,'[1]DADOS (OCULTAR)'!$P$3:$R$56,3,0),"")</f>
        <v>10583920000800</v>
      </c>
      <c r="B5" s="4" t="str">
        <f>'[1]TCE - ANEXO IV - Preencher'!C14</f>
        <v>HOSPITAL MESTRE VITALINO (COVID-19)</v>
      </c>
      <c r="C5" s="4" t="str">
        <f>'[1]TCE - ANEXO IV - Preencher'!E14</f>
        <v>3.12 - Material Hospitalar</v>
      </c>
      <c r="D5" s="3">
        <f>'[1]TCE - ANEXO IV - Preencher'!F14</f>
        <v>13120044000105</v>
      </c>
      <c r="E5" s="5" t="str">
        <f>'[1]TCE - ANEXO IV - Preencher'!G14</f>
        <v>WANDERLEY E REGIS COM.PROD.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000.006.940</v>
      </c>
      <c r="I5" s="6">
        <f>IF('[1]TCE - ANEXO IV - Preencher'!K14="","",'[1]TCE - ANEXO IV - Preencher'!K14)</f>
        <v>44166</v>
      </c>
      <c r="J5" s="5" t="str">
        <f>'[1]TCE - ANEXO IV - Preencher'!L14</f>
        <v>26201213120044000105550010000069401184363513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123</v>
      </c>
    </row>
    <row r="6" spans="1:12" s="8" customFormat="1" ht="19.5" customHeight="1" x14ac:dyDescent="0.2">
      <c r="A6" s="3">
        <f>IFERROR(VLOOKUP(B6,'[1]DADOS (OCULTAR)'!$P$3:$R$56,3,0),"")</f>
        <v>10583920000800</v>
      </c>
      <c r="B6" s="4" t="str">
        <f>'[1]TCE - ANEXO IV - Preencher'!C15</f>
        <v>HOSPITAL MESTRE VITALINO (COVID-19)</v>
      </c>
      <c r="C6" s="4" t="str">
        <f>'[1]TCE - ANEXO IV - Preencher'!E15</f>
        <v>3.12 - Material Hospitalar</v>
      </c>
      <c r="D6" s="3">
        <f>'[1]TCE - ANEXO IV - Preencher'!F15</f>
        <v>3817043000152</v>
      </c>
      <c r="E6" s="5" t="str">
        <f>'[1]TCE - ANEXO IV - Preencher'!G15</f>
        <v>PHARMAPLUS LTDA EPP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000.026.161</v>
      </c>
      <c r="I6" s="6">
        <f>IF('[1]TCE - ANEXO IV - Preencher'!K15="","",'[1]TCE - ANEXO IV - Preencher'!K15)</f>
        <v>44167</v>
      </c>
      <c r="J6" s="5" t="str">
        <f>'[1]TCE - ANEXO IV - Preencher'!L15</f>
        <v>26201203817043000152550010000261611050226703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242.19</v>
      </c>
    </row>
    <row r="7" spans="1:12" s="8" customFormat="1" ht="19.5" customHeight="1" x14ac:dyDescent="0.2">
      <c r="A7" s="3">
        <f>IFERROR(VLOOKUP(B7,'[1]DADOS (OCULTAR)'!$P$3:$R$56,3,0),"")</f>
        <v>10583920000800</v>
      </c>
      <c r="B7" s="4" t="str">
        <f>'[1]TCE - ANEXO IV - Preencher'!C16</f>
        <v>HOSPITAL MESTRE VITALINO (COVID-19)</v>
      </c>
      <c r="C7" s="4" t="str">
        <f>'[1]TCE - ANEXO IV - Preencher'!E16</f>
        <v>3.12 - Material Hospitalar</v>
      </c>
      <c r="D7" s="3">
        <f>'[1]TCE - ANEXO IV - Preencher'!F16</f>
        <v>236193000184</v>
      </c>
      <c r="E7" s="5" t="str">
        <f>'[1]TCE - ANEXO IV - Preencher'!G16</f>
        <v>CIRURGICA RECIFE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000.061.752</v>
      </c>
      <c r="I7" s="6">
        <f>IF('[1]TCE - ANEXO IV - Preencher'!K16="","",'[1]TCE - ANEXO IV - Preencher'!K16)</f>
        <v>44167</v>
      </c>
      <c r="J7" s="5" t="str">
        <f>'[1]TCE - ANEXO IV - Preencher'!L16</f>
        <v>26201200236193000184550010000617521000617530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502.7</v>
      </c>
    </row>
    <row r="8" spans="1:12" s="8" customFormat="1" ht="19.5" customHeight="1" x14ac:dyDescent="0.2">
      <c r="A8" s="3">
        <f>IFERROR(VLOOKUP(B8,'[1]DADOS (OCULTAR)'!$P$3:$R$56,3,0),"")</f>
        <v>10583920000800</v>
      </c>
      <c r="B8" s="4" t="str">
        <f>'[1]TCE - ANEXO IV - Preencher'!C17</f>
        <v>HOSPITAL MESTRE VITALINO (COVID-19)</v>
      </c>
      <c r="C8" s="4" t="str">
        <f>'[1]TCE - ANEXO IV - Preencher'!E17</f>
        <v>3.12 - Material Hospitalar</v>
      </c>
      <c r="D8" s="3">
        <f>'[1]TCE - ANEXO IV - Preencher'!F17</f>
        <v>12420164001048</v>
      </c>
      <c r="E8" s="5" t="str">
        <f>'[1]TCE - ANEXO IV - Preencher'!G17</f>
        <v>CM HOSPITALAR S 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82382</v>
      </c>
      <c r="I8" s="6">
        <f>IF('[1]TCE - ANEXO IV - Preencher'!K17="","",'[1]TCE - ANEXO IV - Preencher'!K17)</f>
        <v>44167</v>
      </c>
      <c r="J8" s="5" t="str">
        <f>'[1]TCE - ANEXO IV - Preencher'!L17</f>
        <v>26201212420164001048550010000823821100091343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2244</v>
      </c>
    </row>
    <row r="9" spans="1:12" s="8" customFormat="1" ht="19.5" customHeight="1" x14ac:dyDescent="0.2">
      <c r="A9" s="3">
        <f>IFERROR(VLOOKUP(B9,'[1]DADOS (OCULTAR)'!$P$3:$R$56,3,0),"")</f>
        <v>10583920000800</v>
      </c>
      <c r="B9" s="4" t="str">
        <f>'[1]TCE - ANEXO IV - Preencher'!C18</f>
        <v>HOSPITAL MESTRE VITALINO (COVID-19)</v>
      </c>
      <c r="C9" s="4" t="str">
        <f>'[1]TCE - ANEXO IV - Preencher'!E18</f>
        <v>3.12 - Material Hospitalar</v>
      </c>
      <c r="D9" s="3">
        <f>'[1]TCE - ANEXO IV - Preencher'!F18</f>
        <v>19125796000218</v>
      </c>
      <c r="E9" s="5" t="str">
        <f>'[1]TCE - ANEXO IV - Preencher'!G18</f>
        <v>NORDMARKET COMERCIO DE PROD HOSP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1647</v>
      </c>
      <c r="I9" s="6">
        <f>IF('[1]TCE - ANEXO IV - Preencher'!K18="","",'[1]TCE - ANEXO IV - Preencher'!K18)</f>
        <v>44166</v>
      </c>
      <c r="J9" s="5" t="str">
        <f>'[1]TCE - ANEXO IV - Preencher'!L18</f>
        <v>26201219125796000218550010000016471965136226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2472</v>
      </c>
    </row>
    <row r="10" spans="1:12" s="8" customFormat="1" ht="19.5" customHeight="1" x14ac:dyDescent="0.2">
      <c r="A10" s="3">
        <f>IFERROR(VLOOKUP(B10,'[1]DADOS (OCULTAR)'!$P$3:$R$56,3,0),"")</f>
        <v>10583920000800</v>
      </c>
      <c r="B10" s="4" t="str">
        <f>'[1]TCE - ANEXO IV - Preencher'!C19</f>
        <v>HOSPITAL MESTRE VITALINO (COVID-19)</v>
      </c>
      <c r="C10" s="4" t="str">
        <f>'[1]TCE - ANEXO IV - Preencher'!E19</f>
        <v>3.12 - Material Hospitalar</v>
      </c>
      <c r="D10" s="3">
        <f>'[1]TCE - ANEXO IV - Preencher'!F19</f>
        <v>30518247000165</v>
      </c>
      <c r="E10" s="5" t="str">
        <f>'[1]TCE - ANEXO IV - Preencher'!G19</f>
        <v>EXCELMED DISTRIB. DE MATER. MEDICOS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1108</v>
      </c>
      <c r="I10" s="6">
        <f>IF('[1]TCE - ANEXO IV - Preencher'!K19="","",'[1]TCE - ANEXO IV - Preencher'!K19)</f>
        <v>44166</v>
      </c>
      <c r="J10" s="5" t="str">
        <f>'[1]TCE - ANEXO IV - Preencher'!L19</f>
        <v>26201230518247016555001000000011081826523057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1356</v>
      </c>
    </row>
    <row r="11" spans="1:12" s="8" customFormat="1" ht="19.5" customHeight="1" x14ac:dyDescent="0.2">
      <c r="A11" s="3">
        <f>IFERROR(VLOOKUP(B11,'[1]DADOS (OCULTAR)'!$P$3:$R$56,3,0),"")</f>
        <v>10583920000800</v>
      </c>
      <c r="B11" s="4" t="str">
        <f>'[1]TCE - ANEXO IV - Preencher'!C20</f>
        <v>HOSPITAL MESTRE VITALINO (COVID-19)</v>
      </c>
      <c r="C11" s="4" t="str">
        <f>'[1]TCE - ANEXO IV - Preencher'!E20</f>
        <v>3.12 - Material Hospitalar</v>
      </c>
      <c r="D11" s="3">
        <f>'[1]TCE - ANEXO IV - Preencher'!F20</f>
        <v>29252578000117</v>
      </c>
      <c r="E11" s="5" t="str">
        <f>'[1]TCE - ANEXO IV - Preencher'!G20</f>
        <v>MH COMERCIO ATACADISTA DE MAT HOSP.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902</v>
      </c>
      <c r="I11" s="6">
        <f>IF('[1]TCE - ANEXO IV - Preencher'!K20="","",'[1]TCE - ANEXO IV - Preencher'!K20)</f>
        <v>44166</v>
      </c>
      <c r="J11" s="5" t="str">
        <f>'[1]TCE - ANEXO IV - Preencher'!L20</f>
        <v>29201229252578000117550010000009021000065670</v>
      </c>
      <c r="K11" s="5" t="str">
        <f>IF(F11="B",LEFT('[1]TCE - ANEXO IV - Preencher'!M20,2),IF(F11="S",LEFT('[1]TCE - ANEXO IV - Preencher'!M20,7),IF('[1]TCE - ANEXO IV - Preencher'!H20="","")))</f>
        <v>29</v>
      </c>
      <c r="L11" s="7">
        <f>'[1]TCE - ANEXO IV - Preencher'!N20</f>
        <v>1860</v>
      </c>
    </row>
    <row r="12" spans="1:12" s="8" customFormat="1" ht="19.5" customHeight="1" x14ac:dyDescent="0.2">
      <c r="A12" s="3">
        <f>IFERROR(VLOOKUP(B12,'[1]DADOS (OCULTAR)'!$P$3:$R$56,3,0),"")</f>
        <v>10583920000800</v>
      </c>
      <c r="B12" s="4" t="str">
        <f>'[1]TCE - ANEXO IV - Preencher'!C21</f>
        <v>HOSPITAL MESTRE VITALINO (COVID-19)</v>
      </c>
      <c r="C12" s="4" t="str">
        <f>'[1]TCE - ANEXO IV - Preencher'!E21</f>
        <v>3.12 - Material Hospitalar</v>
      </c>
      <c r="D12" s="3">
        <f>'[1]TCE - ANEXO IV - Preencher'!F21</f>
        <v>4614288000145</v>
      </c>
      <c r="E12" s="5" t="str">
        <f>'[1]TCE - ANEXO IV - Preencher'!G21</f>
        <v>DISK LIFE COM. DE PROD. CIRURGICOS LTDA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3330</v>
      </c>
      <c r="I12" s="6">
        <f>IF('[1]TCE - ANEXO IV - Preencher'!K21="","",'[1]TCE - ANEXO IV - Preencher'!K21)</f>
        <v>44166</v>
      </c>
      <c r="J12" s="5" t="str">
        <f>'[1]TCE - ANEXO IV - Preencher'!L21</f>
        <v>26201204614288000145550010000033301354288808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1345.8</v>
      </c>
    </row>
    <row r="13" spans="1:12" s="8" customFormat="1" ht="19.5" customHeight="1" x14ac:dyDescent="0.2">
      <c r="A13" s="3">
        <f>IFERROR(VLOOKUP(B13,'[1]DADOS (OCULTAR)'!$P$3:$R$56,3,0),"")</f>
        <v>10583920000800</v>
      </c>
      <c r="B13" s="4" t="str">
        <f>'[1]TCE - ANEXO IV - Preencher'!C22</f>
        <v>HOSPITAL MESTRE VITALINO (COVID-19)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516458</v>
      </c>
      <c r="I13" s="6">
        <f>IF('[1]TCE - ANEXO IV - Preencher'!K22="","",'[1]TCE - ANEXO IV - Preencher'!K22)</f>
        <v>44167</v>
      </c>
      <c r="J13" s="5" t="str">
        <f>'[1]TCE - ANEXO IV - Preencher'!L22</f>
        <v>26201210779833000156550010005164581101959810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480</v>
      </c>
    </row>
    <row r="14" spans="1:12" s="8" customFormat="1" ht="19.5" customHeight="1" x14ac:dyDescent="0.2">
      <c r="A14" s="3">
        <f>IFERROR(VLOOKUP(B14,'[1]DADOS (OCULTAR)'!$P$3:$R$56,3,0),"")</f>
        <v>10583920000800</v>
      </c>
      <c r="B14" s="4" t="str">
        <f>'[1]TCE - ANEXO IV - Preencher'!C23</f>
        <v>HOSPITAL MESTRE VITALINO (COVID-19)</v>
      </c>
      <c r="C14" s="4" t="str">
        <f>'[1]TCE - ANEXO IV - Preencher'!E23</f>
        <v>3.12 - Material Hospitalar</v>
      </c>
      <c r="D14" s="3">
        <f>'[1]TCE - ANEXO IV - Preencher'!F23</f>
        <v>10779833000156</v>
      </c>
      <c r="E14" s="5" t="str">
        <f>'[1]TCE - ANEXO IV - Preencher'!G23</f>
        <v>MEDICAL MERCANTIL DE APARELHAGEM MEDICA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516615</v>
      </c>
      <c r="I14" s="6">
        <f>IF('[1]TCE - ANEXO IV - Preencher'!K23="","",'[1]TCE - ANEXO IV - Preencher'!K23)</f>
        <v>44168</v>
      </c>
      <c r="J14" s="5" t="str">
        <f>'[1]TCE - ANEXO IV - Preencher'!L23</f>
        <v>26201210779833000156550010005166151133931353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2580</v>
      </c>
    </row>
    <row r="15" spans="1:12" s="8" customFormat="1" ht="19.5" customHeight="1" x14ac:dyDescent="0.2">
      <c r="A15" s="3">
        <f>IFERROR(VLOOKUP(B15,'[1]DADOS (OCULTAR)'!$P$3:$R$56,3,0),"")</f>
        <v>10583920000800</v>
      </c>
      <c r="B15" s="4" t="str">
        <f>'[1]TCE - ANEXO IV - Preencher'!C24</f>
        <v>HOSPITAL MESTRE VITALINO (COVID-19)</v>
      </c>
      <c r="C15" s="4" t="str">
        <f>'[1]TCE - ANEXO IV - Preencher'!E24</f>
        <v>3.12 - Material Hospitalar</v>
      </c>
      <c r="D15" s="3">
        <f>'[1]TCE - ANEXO IV - Preencher'!F24</f>
        <v>35431537000190</v>
      </c>
      <c r="E15" s="5" t="str">
        <f>'[1]TCE - ANEXO IV - Preencher'!G24</f>
        <v>ALESSANDRA THAIS WANDERLEY SANTOS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000.000.011</v>
      </c>
      <c r="I15" s="6">
        <f>IF('[1]TCE - ANEXO IV - Preencher'!K24="","",'[1]TCE - ANEXO IV - Preencher'!K24)</f>
        <v>44173</v>
      </c>
      <c r="J15" s="5" t="str">
        <f>'[1]TCE - ANEXO IV - Preencher'!L24</f>
        <v>26201235431537000190550010000000011124870565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266</v>
      </c>
    </row>
    <row r="16" spans="1:12" s="8" customFormat="1" ht="19.5" customHeight="1" x14ac:dyDescent="0.2">
      <c r="A16" s="3">
        <f>IFERROR(VLOOKUP(B16,'[1]DADOS (OCULTAR)'!$P$3:$R$56,3,0),"")</f>
        <v>10583920000800</v>
      </c>
      <c r="B16" s="4" t="str">
        <f>'[1]TCE - ANEXO IV - Preencher'!C25</f>
        <v>HOSPITAL MESTRE VITALINO (COVID-19)</v>
      </c>
      <c r="C16" s="4" t="str">
        <f>'[1]TCE - ANEXO IV - Preencher'!E25</f>
        <v>3.12 - Material Hospitalar</v>
      </c>
      <c r="D16" s="3">
        <f>'[1]TCE - ANEXO IV - Preencher'!F25</f>
        <v>82641325003648</v>
      </c>
      <c r="E16" s="5" t="str">
        <f>'[1]TCE - ANEXO IV - Preencher'!G25</f>
        <v>CREMER S.A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161969</v>
      </c>
      <c r="I16" s="6">
        <f>IF('[1]TCE - ANEXO IV - Preencher'!K25="","",'[1]TCE - ANEXO IV - Preencher'!K25)</f>
        <v>44167</v>
      </c>
      <c r="J16" s="5" t="str">
        <f>'[1]TCE - ANEXO IV - Preencher'!L25</f>
        <v>26201282641325003648550010001619691100325850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1728</v>
      </c>
    </row>
    <row r="17" spans="1:12" s="8" customFormat="1" ht="19.5" customHeight="1" x14ac:dyDescent="0.2">
      <c r="A17" s="3">
        <f>IFERROR(VLOOKUP(B17,'[1]DADOS (OCULTAR)'!$P$3:$R$56,3,0),"")</f>
        <v>10583920000800</v>
      </c>
      <c r="B17" s="4" t="str">
        <f>'[1]TCE - ANEXO IV - Preencher'!C26</f>
        <v>HOSPITAL MESTRE VITALINO (COVID-19)</v>
      </c>
      <c r="C17" s="4" t="str">
        <f>'[1]TCE - ANEXO IV - Preencher'!E26</f>
        <v>3.12 - Material Hospitalar</v>
      </c>
      <c r="D17" s="3">
        <f>'[1]TCE - ANEXO IV - Preencher'!F26</f>
        <v>61418042000131</v>
      </c>
      <c r="E17" s="5" t="str">
        <f>'[1]TCE - ANEXO IV - Preencher'!G26</f>
        <v>CIRURGICA FERNANDES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1284296</v>
      </c>
      <c r="I17" s="6">
        <f>IF('[1]TCE - ANEXO IV - Preencher'!K26="","",'[1]TCE - ANEXO IV - Preencher'!K26)</f>
        <v>44167</v>
      </c>
      <c r="J17" s="5" t="str">
        <f>'[1]TCE - ANEXO IV - Preencher'!L26</f>
        <v>35201261418042000131550040012842961813082230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3702.37</v>
      </c>
    </row>
    <row r="18" spans="1:12" s="8" customFormat="1" ht="19.5" customHeight="1" x14ac:dyDescent="0.2">
      <c r="A18" s="3">
        <f>IFERROR(VLOOKUP(B18,'[1]DADOS (OCULTAR)'!$P$3:$R$56,3,0),"")</f>
        <v>10583920000800</v>
      </c>
      <c r="B18" s="4" t="str">
        <f>'[1]TCE - ANEXO IV - Preencher'!C27</f>
        <v>HOSPITAL MESTRE VITALINO (COVID-19)</v>
      </c>
      <c r="C18" s="4" t="str">
        <f>'[1]TCE - ANEXO IV - Preencher'!E27</f>
        <v>3.12 - Material Hospitalar</v>
      </c>
      <c r="D18" s="3">
        <f>'[1]TCE - ANEXO IV - Preencher'!F27</f>
        <v>10779833000156</v>
      </c>
      <c r="E18" s="5" t="str">
        <f>'[1]TCE - ANEXO IV - Preencher'!G27</f>
        <v>MEDICAL MERCANTIL DE APARELHAGEM MEDICA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516918</v>
      </c>
      <c r="I18" s="6">
        <f>IF('[1]TCE - ANEXO IV - Preencher'!K27="","",'[1]TCE - ANEXO IV - Preencher'!K27)</f>
        <v>44173</v>
      </c>
      <c r="J18" s="5" t="str">
        <f>'[1]TCE - ANEXO IV - Preencher'!L27</f>
        <v>26201210779833000156550010005169181172502660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134</v>
      </c>
    </row>
    <row r="19" spans="1:12" s="8" customFormat="1" ht="19.5" customHeight="1" x14ac:dyDescent="0.2">
      <c r="A19" s="3">
        <f>IFERROR(VLOOKUP(B19,'[1]DADOS (OCULTAR)'!$P$3:$R$56,3,0),"")</f>
        <v>10583920000800</v>
      </c>
      <c r="B19" s="4" t="str">
        <f>'[1]TCE - ANEXO IV - Preencher'!C28</f>
        <v>HOSPITAL MESTRE VITALINO (COVID-19)</v>
      </c>
      <c r="C19" s="4" t="str">
        <f>'[1]TCE - ANEXO IV - Preencher'!E28</f>
        <v>3.12 - Material Hospitalar</v>
      </c>
      <c r="D19" s="3">
        <f>'[1]TCE - ANEXO IV - Preencher'!F28</f>
        <v>67729178000653</v>
      </c>
      <c r="E19" s="5" t="str">
        <f>'[1]TCE - ANEXO IV - Preencher'!G28</f>
        <v>COMERCIAL CIRURGICA RIOCLARENSE LTDA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1297</v>
      </c>
      <c r="I19" s="6">
        <f>IF('[1]TCE - ANEXO IV - Preencher'!K28="","",'[1]TCE - ANEXO IV - Preencher'!K28)</f>
        <v>44174</v>
      </c>
      <c r="J19" s="5" t="str">
        <f>'[1]TCE - ANEXO IV - Preencher'!L28</f>
        <v>26201267729178000653550010000012971733208445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243</v>
      </c>
    </row>
    <row r="20" spans="1:12" s="8" customFormat="1" ht="19.5" customHeight="1" x14ac:dyDescent="0.2">
      <c r="A20" s="3">
        <f>IFERROR(VLOOKUP(B20,'[1]DADOS (OCULTAR)'!$P$3:$R$56,3,0),"")</f>
        <v>10583920000800</v>
      </c>
      <c r="B20" s="4" t="str">
        <f>'[1]TCE - ANEXO IV - Preencher'!C29</f>
        <v>HOSPITAL MESTRE VITALINO (COVID-19)</v>
      </c>
      <c r="C20" s="4" t="str">
        <f>'[1]TCE - ANEXO IV - Preencher'!E29</f>
        <v>3.12 - Material Hospitalar</v>
      </c>
      <c r="D20" s="3">
        <f>'[1]TCE - ANEXO IV - Preencher'!F29</f>
        <v>5932624000160</v>
      </c>
      <c r="E20" s="5" t="str">
        <f>'[1]TCE - ANEXO IV - Preencher'!G29</f>
        <v>MEGAMED COMERCIO LTDA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14166</v>
      </c>
      <c r="I20" s="6">
        <f>IF('[1]TCE - ANEXO IV - Preencher'!K29="","",'[1]TCE - ANEXO IV - Preencher'!K29)</f>
        <v>44176</v>
      </c>
      <c r="J20" s="5" t="str">
        <f>'[1]TCE - ANEXO IV - Preencher'!L29</f>
        <v>26201205932624000160550010000141661679111873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210</v>
      </c>
    </row>
    <row r="21" spans="1:12" s="8" customFormat="1" ht="19.5" customHeight="1" x14ac:dyDescent="0.2">
      <c r="A21" s="3">
        <f>IFERROR(VLOOKUP(B21,'[1]DADOS (OCULTAR)'!$P$3:$R$56,3,0),"")</f>
        <v>10583920000800</v>
      </c>
      <c r="B21" s="4" t="str">
        <f>'[1]TCE - ANEXO IV - Preencher'!C30</f>
        <v>HOSPITAL MESTRE VITALINO (COVID-19)</v>
      </c>
      <c r="C21" s="4" t="str">
        <f>'[1]TCE - ANEXO IV - Preencher'!E30</f>
        <v>3.12 - Material Hospitalar</v>
      </c>
      <c r="D21" s="3">
        <f>'[1]TCE - ANEXO IV - Preencher'!F30</f>
        <v>28461889000123</v>
      </c>
      <c r="E21" s="5" t="str">
        <f>'[1]TCE - ANEXO IV - Preencher'!G30</f>
        <v>JPM PRODUTOS HOSPITALARES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000.002.104</v>
      </c>
      <c r="I21" s="6" t="str">
        <f>IF('[1]TCE - ANEXO IV - Preencher'!K30="","",'[1]TCE - ANEXO IV - Preencher'!K30)</f>
        <v>11/12/2020</v>
      </c>
      <c r="J21" s="5" t="str">
        <f>'[1]TCE - ANEXO IV - Preencher'!L30</f>
        <v>26201228461889000123550010000021041842777602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3161.6</v>
      </c>
    </row>
    <row r="22" spans="1:12" s="8" customFormat="1" ht="19.5" customHeight="1" x14ac:dyDescent="0.2">
      <c r="A22" s="3">
        <f>IFERROR(VLOOKUP(B22,'[1]DADOS (OCULTAR)'!$P$3:$R$56,3,0),"")</f>
        <v>10583920000800</v>
      </c>
      <c r="B22" s="4" t="str">
        <f>'[1]TCE - ANEXO IV - Preencher'!C31</f>
        <v>HOSPITAL MESTRE VITALINO (COVID-19)</v>
      </c>
      <c r="C22" s="4" t="str">
        <f>'[1]TCE - ANEXO IV - Preencher'!E31</f>
        <v>3.12 - Material Hospitalar</v>
      </c>
      <c r="D22" s="3">
        <f>'[1]TCE - ANEXO IV - Preencher'!F31</f>
        <v>8719794000150</v>
      </c>
      <c r="E22" s="5" t="str">
        <f>'[1]TCE - ANEXO IV - Preencher'!G31</f>
        <v>CENTRAL DIST DE MEDICAMENTOS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84097</v>
      </c>
      <c r="I22" s="6">
        <f>IF('[1]TCE - ANEXO IV - Preencher'!K31="","",'[1]TCE - ANEXO IV - Preencher'!K31)</f>
        <v>44174</v>
      </c>
      <c r="J22" s="5" t="str">
        <f>'[1]TCE - ANEXO IV - Preencher'!L31</f>
        <v>26201208719794000150550010000840971100029918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1414.8</v>
      </c>
    </row>
    <row r="23" spans="1:12" s="8" customFormat="1" ht="19.5" customHeight="1" x14ac:dyDescent="0.2">
      <c r="A23" s="3">
        <f>IFERROR(VLOOKUP(B23,'[1]DADOS (OCULTAR)'!$P$3:$R$56,3,0),"")</f>
        <v>10583920000800</v>
      </c>
      <c r="B23" s="4" t="str">
        <f>'[1]TCE - ANEXO IV - Preencher'!C32</f>
        <v>HOSPITAL MESTRE VITALINO (COVID-19)</v>
      </c>
      <c r="C23" s="4" t="str">
        <f>'[1]TCE - ANEXO IV - Preencher'!E32</f>
        <v>3.12 - Material Hospitalar</v>
      </c>
      <c r="D23" s="3">
        <f>'[1]TCE - ANEXO IV - Preencher'!F32</f>
        <v>8282077000103</v>
      </c>
      <c r="E23" s="5" t="str">
        <f>'[1]TCE - ANEXO IV - Preencher'!G32</f>
        <v>BYOSYSTEMS NE COM PROD L AB E HOSP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151348</v>
      </c>
      <c r="I23" s="6">
        <f>IF('[1]TCE - ANEXO IV - Preencher'!K32="","",'[1]TCE - ANEXO IV - Preencher'!K32)</f>
        <v>44174</v>
      </c>
      <c r="J23" s="5" t="str">
        <f>'[1]TCE - ANEXO IV - Preencher'!L32</f>
        <v>25201208282077000103550020001513481670305423</v>
      </c>
      <c r="K23" s="5" t="str">
        <f>IF(F23="B",LEFT('[1]TCE - ANEXO IV - Preencher'!M32,2),IF(F23="S",LEFT('[1]TCE - ANEXO IV - Preencher'!M32,7),IF('[1]TCE - ANEXO IV - Preencher'!H32="","")))</f>
        <v>25</v>
      </c>
      <c r="L23" s="7">
        <f>'[1]TCE - ANEXO IV - Preencher'!N32</f>
        <v>6000</v>
      </c>
    </row>
    <row r="24" spans="1:12" s="8" customFormat="1" ht="19.5" customHeight="1" x14ac:dyDescent="0.2">
      <c r="A24" s="3">
        <f>IFERROR(VLOOKUP(B24,'[1]DADOS (OCULTAR)'!$P$3:$R$56,3,0),"")</f>
        <v>10583920000800</v>
      </c>
      <c r="B24" s="4" t="str">
        <f>'[1]TCE - ANEXO IV - Preencher'!C33</f>
        <v>HOSPITAL MESTRE VITALINO (COVID-19)</v>
      </c>
      <c r="C24" s="4" t="str">
        <f>'[1]TCE - ANEXO IV - Preencher'!E33</f>
        <v>3.12 - Material Hospitalar</v>
      </c>
      <c r="D24" s="3">
        <f>'[1]TCE - ANEXO IV - Preencher'!F33</f>
        <v>29252578000117</v>
      </c>
      <c r="E24" s="5" t="str">
        <f>'[1]TCE - ANEXO IV - Preencher'!G33</f>
        <v>MH COMERCIO ATACADISTA DE MAT HOSP.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916</v>
      </c>
      <c r="I24" s="6">
        <f>IF('[1]TCE - ANEXO IV - Preencher'!K33="","",'[1]TCE - ANEXO IV - Preencher'!K33)</f>
        <v>44167</v>
      </c>
      <c r="J24" s="5" t="str">
        <f>'[1]TCE - ANEXO IV - Preencher'!L33</f>
        <v>29201229252578000117550010000009161000065837</v>
      </c>
      <c r="K24" s="5" t="str">
        <f>IF(F24="B",LEFT('[1]TCE - ANEXO IV - Preencher'!M33,2),IF(F24="S",LEFT('[1]TCE - ANEXO IV - Preencher'!M33,7),IF('[1]TCE - ANEXO IV - Preencher'!H33="","")))</f>
        <v>29</v>
      </c>
      <c r="L24" s="7">
        <f>'[1]TCE - ANEXO IV - Preencher'!N33</f>
        <v>5180</v>
      </c>
    </row>
    <row r="25" spans="1:12" s="8" customFormat="1" ht="19.5" customHeight="1" x14ac:dyDescent="0.2">
      <c r="A25" s="3">
        <f>IFERROR(VLOOKUP(B25,'[1]DADOS (OCULTAR)'!$P$3:$R$56,3,0),"")</f>
        <v>10583920000800</v>
      </c>
      <c r="B25" s="4" t="str">
        <f>'[1]TCE - ANEXO IV - Preencher'!C34</f>
        <v>HOSPITAL MESTRE VITALINO (COVID-19)</v>
      </c>
      <c r="C25" s="4" t="str">
        <f>'[1]TCE - ANEXO IV - Preencher'!E34</f>
        <v>3.12 - Material Hospitalar</v>
      </c>
      <c r="D25" s="3">
        <f>'[1]TCE - ANEXO IV - Preencher'!F34</f>
        <v>5932624000160</v>
      </c>
      <c r="E25" s="5" t="str">
        <f>'[1]TCE - ANEXO IV - Preencher'!G34</f>
        <v>MEGAMED COMERCIO LTDA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14209</v>
      </c>
      <c r="I25" s="6">
        <f>IF('[1]TCE - ANEXO IV - Preencher'!K34="","",'[1]TCE - ANEXO IV - Preencher'!K34)</f>
        <v>44181</v>
      </c>
      <c r="J25" s="5" t="str">
        <f>'[1]TCE - ANEXO IV - Preencher'!L34</f>
        <v>26201205932624000160550010000142091000766850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452.8</v>
      </c>
    </row>
    <row r="26" spans="1:12" s="8" customFormat="1" ht="19.5" customHeight="1" x14ac:dyDescent="0.2">
      <c r="A26" s="3">
        <f>IFERROR(VLOOKUP(B26,'[1]DADOS (OCULTAR)'!$P$3:$R$56,3,0),"")</f>
        <v>10583920000800</v>
      </c>
      <c r="B26" s="4" t="str">
        <f>'[1]TCE - ANEXO IV - Preencher'!C35</f>
        <v>HOSPITAL MESTRE VITALINO (COVID-19)</v>
      </c>
      <c r="C26" s="4" t="str">
        <f>'[1]TCE - ANEXO IV - Preencher'!E35</f>
        <v>3.12 - Material Hospitalar</v>
      </c>
      <c r="D26" s="3">
        <f>'[1]TCE - ANEXO IV - Preencher'!F35</f>
        <v>8778201000126</v>
      </c>
      <c r="E26" s="5" t="str">
        <f>'[1]TCE - ANEXO IV - Preencher'!G35</f>
        <v>DROGAFONTE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326793</v>
      </c>
      <c r="I26" s="6">
        <f>IF('[1]TCE - ANEXO IV - Preencher'!K35="","",'[1]TCE - ANEXO IV - Preencher'!K35)</f>
        <v>44181</v>
      </c>
      <c r="J26" s="5" t="str">
        <f>'[1]TCE - ANEXO IV - Preencher'!L35</f>
        <v>26201208778201000126550010003267931601872156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102.94</v>
      </c>
    </row>
    <row r="27" spans="1:12" s="8" customFormat="1" ht="19.5" customHeight="1" x14ac:dyDescent="0.2">
      <c r="A27" s="3">
        <f>IFERROR(VLOOKUP(B27,'[1]DADOS (OCULTAR)'!$P$3:$R$56,3,0),"")</f>
        <v>10583920000800</v>
      </c>
      <c r="B27" s="4" t="str">
        <f>'[1]TCE - ANEXO IV - Preencher'!C36</f>
        <v>HOSPITAL MESTRE VITALINO (COVID-19)</v>
      </c>
      <c r="C27" s="4" t="str">
        <f>'[1]TCE - ANEXO IV - Preencher'!E36</f>
        <v>3.12 - Material Hospitalar</v>
      </c>
      <c r="D27" s="3">
        <f>'[1]TCE - ANEXO IV - Preencher'!F36</f>
        <v>12882932000194</v>
      </c>
      <c r="E27" s="5" t="str">
        <f>'[1]TCE - ANEXO IV - Preencher'!G36</f>
        <v>EXOMED REPRES DE MED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147040</v>
      </c>
      <c r="I27" s="6">
        <f>IF('[1]TCE - ANEXO IV - Preencher'!K36="","",'[1]TCE - ANEXO IV - Preencher'!K36)</f>
        <v>44181</v>
      </c>
      <c r="J27" s="5" t="str">
        <f>'[1]TCE - ANEXO IV - Preencher'!L36</f>
        <v>26201212882932000194550010001470401159414533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222</v>
      </c>
    </row>
    <row r="28" spans="1:12" s="8" customFormat="1" ht="19.5" customHeight="1" x14ac:dyDescent="0.2">
      <c r="A28" s="3">
        <f>IFERROR(VLOOKUP(B28,'[1]DADOS (OCULTAR)'!$P$3:$R$56,3,0),"")</f>
        <v>10583920000800</v>
      </c>
      <c r="B28" s="4" t="str">
        <f>'[1]TCE - ANEXO IV - Preencher'!C37</f>
        <v>HOSPITAL MESTRE VITALINO (COVID-19)</v>
      </c>
      <c r="C28" s="4" t="str">
        <f>'[1]TCE - ANEXO IV - Preencher'!E37</f>
        <v>3.12 - Material Hospitalar</v>
      </c>
      <c r="D28" s="3">
        <f>'[1]TCE - ANEXO IV - Preencher'!F37</f>
        <v>1348814000184</v>
      </c>
      <c r="E28" s="5" t="str">
        <f>'[1]TCE - ANEXO IV - Preencher'!G37</f>
        <v>BDL BEZERRA DISTRIBUIDORA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000.018.908</v>
      </c>
      <c r="I28" s="6">
        <f>IF('[1]TCE - ANEXO IV - Preencher'!K37="","",'[1]TCE - ANEXO IV - Preencher'!K37)</f>
        <v>44180</v>
      </c>
      <c r="J28" s="5" t="str">
        <f>'[1]TCE - ANEXO IV - Preencher'!L37</f>
        <v>26201201348814000184550010000189081046403270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211.68</v>
      </c>
    </row>
    <row r="29" spans="1:12" s="8" customFormat="1" ht="19.5" customHeight="1" x14ac:dyDescent="0.2">
      <c r="A29" s="3">
        <f>IFERROR(VLOOKUP(B29,'[1]DADOS (OCULTAR)'!$P$3:$R$56,3,0),"")</f>
        <v>10583920000800</v>
      </c>
      <c r="B29" s="4" t="str">
        <f>'[1]TCE - ANEXO IV - Preencher'!C38</f>
        <v>HOSPITAL MESTRE VITALINO (COVID-19)</v>
      </c>
      <c r="C29" s="4" t="str">
        <f>'[1]TCE - ANEXO IV - Preencher'!E38</f>
        <v>3.12 - Material Hospitalar</v>
      </c>
      <c r="D29" s="3">
        <f>'[1]TCE - ANEXO IV - Preencher'!F38</f>
        <v>21596736000144</v>
      </c>
      <c r="E29" s="5" t="str">
        <f>'[1]TCE - ANEXO IV - Preencher'!G38</f>
        <v>ULTRAMEGA DIST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116322</v>
      </c>
      <c r="I29" s="6">
        <f>IF('[1]TCE - ANEXO IV - Preencher'!K38="","",'[1]TCE - ANEXO IV - Preencher'!K38)</f>
        <v>44181</v>
      </c>
      <c r="J29" s="5" t="str">
        <f>'[1]TCE - ANEXO IV - Preencher'!L38</f>
        <v>26201221596736000144550010001163221001192067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882.53</v>
      </c>
    </row>
    <row r="30" spans="1:12" s="8" customFormat="1" ht="19.5" customHeight="1" x14ac:dyDescent="0.2">
      <c r="A30" s="3">
        <f>IFERROR(VLOOKUP(B30,'[1]DADOS (OCULTAR)'!$P$3:$R$56,3,0),"")</f>
        <v>10583920000800</v>
      </c>
      <c r="B30" s="4" t="str">
        <f>'[1]TCE - ANEXO IV - Preencher'!C39</f>
        <v>HOSPITAL MESTRE VITALINO (COVID-19)</v>
      </c>
      <c r="C30" s="4" t="str">
        <f>'[1]TCE - ANEXO IV - Preencher'!E39</f>
        <v>3.12 - Material Hospitalar</v>
      </c>
      <c r="D30" s="3">
        <f>'[1]TCE - ANEXO IV - Preencher'!F39</f>
        <v>5044056000161</v>
      </c>
      <c r="E30" s="5" t="str">
        <f>'[1]TCE - ANEXO IV - Preencher'!G39</f>
        <v>DMH PRODUTOS HOSPITALARES LTDA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17676</v>
      </c>
      <c r="I30" s="6">
        <f>IF('[1]TCE - ANEXO IV - Preencher'!K39="","",'[1]TCE - ANEXO IV - Preencher'!K39)</f>
        <v>44180</v>
      </c>
      <c r="J30" s="5" t="str">
        <f>'[1]TCE - ANEXO IV - Preencher'!L39</f>
        <v>26201205044056000161550010000176761010691810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434</v>
      </c>
    </row>
    <row r="31" spans="1:12" s="8" customFormat="1" ht="19.5" customHeight="1" x14ac:dyDescent="0.2">
      <c r="A31" s="3">
        <f>IFERROR(VLOOKUP(B31,'[1]DADOS (OCULTAR)'!$P$3:$R$56,3,0),"")</f>
        <v>10583920000800</v>
      </c>
      <c r="B31" s="4" t="str">
        <f>'[1]TCE - ANEXO IV - Preencher'!C40</f>
        <v>HOSPITAL MESTRE VITALINO (COVID-19)</v>
      </c>
      <c r="C31" s="4" t="str">
        <f>'[1]TCE - ANEXO IV - Preencher'!E40</f>
        <v>3.12 - Material Hospitalar</v>
      </c>
      <c r="D31" s="3">
        <f>'[1]TCE - ANEXO IV - Preencher'!F40</f>
        <v>5044056000161</v>
      </c>
      <c r="E31" s="5" t="str">
        <f>'[1]TCE - ANEXO IV - Preencher'!G40</f>
        <v>BIOMEDICAL EQUIPAMENTOS E PRODUTOS MED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000.129.663</v>
      </c>
      <c r="I31" s="6">
        <f>IF('[1]TCE - ANEXO IV - Preencher'!K40="","",'[1]TCE - ANEXO IV - Preencher'!K40)</f>
        <v>44180</v>
      </c>
      <c r="J31" s="5" t="str">
        <f>'[1]TCE - ANEXO IV - Preencher'!L40</f>
        <v>35201251943645000107550010001296631004640323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1540</v>
      </c>
    </row>
    <row r="32" spans="1:12" s="8" customFormat="1" ht="19.5" customHeight="1" x14ac:dyDescent="0.2">
      <c r="A32" s="3">
        <f>IFERROR(VLOOKUP(B32,'[1]DADOS (OCULTAR)'!$P$3:$R$56,3,0),"")</f>
        <v>10583920000800</v>
      </c>
      <c r="B32" s="4" t="str">
        <f>'[1]TCE - ANEXO IV - Preencher'!C41</f>
        <v>HOSPITAL MESTRE VITALINO (COVID-19)</v>
      </c>
      <c r="C32" s="4" t="str">
        <f>'[1]TCE - ANEXO IV - Preencher'!E41</f>
        <v>3.12 - Material Hospitalar</v>
      </c>
      <c r="D32" s="3">
        <f>'[1]TCE - ANEXO IV - Preencher'!F41</f>
        <v>19125796000218</v>
      </c>
      <c r="E32" s="5" t="str">
        <f>'[1]TCE - ANEXO IV - Preencher'!G41</f>
        <v>NORDMARKET COMERCIO DE PROD HOSP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1718</v>
      </c>
      <c r="I32" s="6">
        <f>IF('[1]TCE - ANEXO IV - Preencher'!K41="","",'[1]TCE - ANEXO IV - Preencher'!K41)</f>
        <v>44180</v>
      </c>
      <c r="J32" s="5" t="str">
        <f>'[1]TCE - ANEXO IV - Preencher'!L41</f>
        <v>26201219125796000218550010000017181650879366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540</v>
      </c>
    </row>
    <row r="33" spans="1:12" s="8" customFormat="1" ht="19.5" customHeight="1" x14ac:dyDescent="0.2">
      <c r="A33" s="3">
        <f>IFERROR(VLOOKUP(B33,'[1]DADOS (OCULTAR)'!$P$3:$R$56,3,0),"")</f>
        <v>10583920000800</v>
      </c>
      <c r="B33" s="4" t="str">
        <f>'[1]TCE - ANEXO IV - Preencher'!C42</f>
        <v>HOSPITAL MESTRE VITALINO (COVID-19)</v>
      </c>
      <c r="C33" s="4" t="str">
        <f>'[1]TCE - ANEXO IV - Preencher'!E42</f>
        <v>3.12 - Material Hospitalar</v>
      </c>
      <c r="D33" s="3">
        <f>'[1]TCE - ANEXO IV - Preencher'!F42</f>
        <v>82641325003648</v>
      </c>
      <c r="E33" s="5" t="str">
        <f>'[1]TCE - ANEXO IV - Preencher'!G42</f>
        <v>CREMER S.A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162808</v>
      </c>
      <c r="I33" s="6">
        <f>IF('[1]TCE - ANEXO IV - Preencher'!K42="","",'[1]TCE - ANEXO IV - Preencher'!K42)</f>
        <v>44182</v>
      </c>
      <c r="J33" s="5" t="str">
        <f>'[1]TCE - ANEXO IV - Preencher'!L42</f>
        <v>26201282641325003648550010001628081100177898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1922</v>
      </c>
    </row>
    <row r="34" spans="1:12" s="8" customFormat="1" ht="19.5" customHeight="1" x14ac:dyDescent="0.2">
      <c r="A34" s="3">
        <f>IFERROR(VLOOKUP(B34,'[1]DADOS (OCULTAR)'!$P$3:$R$56,3,0),"")</f>
        <v>10583920000800</v>
      </c>
      <c r="B34" s="4" t="str">
        <f>'[1]TCE - ANEXO IV - Preencher'!C43</f>
        <v>HOSPITAL MESTRE VITALINO (COVID-19)</v>
      </c>
      <c r="C34" s="4" t="str">
        <f>'[1]TCE - ANEXO IV - Preencher'!E43</f>
        <v>3.12 - Material Hospitalar</v>
      </c>
      <c r="D34" s="3">
        <f>'[1]TCE - ANEXO IV - Preencher'!F43</f>
        <v>8282077000103</v>
      </c>
      <c r="E34" s="5" t="str">
        <f>'[1]TCE - ANEXO IV - Preencher'!G43</f>
        <v>BYOSYSTEMS NE COM PROD L AB E HOSP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151949</v>
      </c>
      <c r="I34" s="6">
        <f>IF('[1]TCE - ANEXO IV - Preencher'!K43="","",'[1]TCE - ANEXO IV - Preencher'!K43)</f>
        <v>44187</v>
      </c>
      <c r="J34" s="5" t="str">
        <f>'[1]TCE - ANEXO IV - Preencher'!L43</f>
        <v>25201208282077000103550020001519491896463500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15975</v>
      </c>
    </row>
    <row r="35" spans="1:12" s="8" customFormat="1" ht="19.5" customHeight="1" x14ac:dyDescent="0.2">
      <c r="A35" s="3">
        <f>IFERROR(VLOOKUP(B35,'[1]DADOS (OCULTAR)'!$P$3:$R$56,3,0),"")</f>
        <v>10583920000800</v>
      </c>
      <c r="B35" s="4" t="str">
        <f>'[1]TCE - ANEXO IV - Preencher'!C44</f>
        <v>HOSPITAL MESTRE VITALINO (COVID-19)</v>
      </c>
      <c r="C35" s="4" t="str">
        <f>'[1]TCE - ANEXO IV - Preencher'!E44</f>
        <v>3.12 - Material Hospitalar</v>
      </c>
      <c r="D35" s="3">
        <f>'[1]TCE - ANEXO IV - Preencher'!F44</f>
        <v>67729178000653</v>
      </c>
      <c r="E35" s="5" t="str">
        <f>'[1]TCE - ANEXO IV - Preencher'!G44</f>
        <v>COMERCIAL CIRURGICA RIOCLARENSE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1834</v>
      </c>
      <c r="I35" s="6">
        <f>IF('[1]TCE - ANEXO IV - Preencher'!K44="","",'[1]TCE - ANEXO IV - Preencher'!K44)</f>
        <v>44188</v>
      </c>
      <c r="J35" s="5" t="str">
        <f>'[1]TCE - ANEXO IV - Preencher'!L44</f>
        <v>26201267729178000653550010000018341888038007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1089</v>
      </c>
    </row>
    <row r="36" spans="1:12" s="8" customFormat="1" ht="19.5" customHeight="1" x14ac:dyDescent="0.2">
      <c r="A36" s="3">
        <f>IFERROR(VLOOKUP(B36,'[1]DADOS (OCULTAR)'!$P$3:$R$56,3,0),"")</f>
        <v>10583920000800</v>
      </c>
      <c r="B36" s="4" t="str">
        <f>'[1]TCE - ANEXO IV - Preencher'!C45</f>
        <v>HOSPITAL MESTRE VITALINO (COVID-19)</v>
      </c>
      <c r="C36" s="4" t="str">
        <f>'[1]TCE - ANEXO IV - Preencher'!E45</f>
        <v>3.12 - Material Hospitalar</v>
      </c>
      <c r="D36" s="3">
        <f>'[1]TCE - ANEXO IV - Preencher'!F45</f>
        <v>82641325004377</v>
      </c>
      <c r="E36" s="5" t="str">
        <f>'[1]TCE - ANEXO IV - Preencher'!G45</f>
        <v>CREMER SA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552662</v>
      </c>
      <c r="I36" s="6">
        <f>IF('[1]TCE - ANEXO IV - Preencher'!K45="","",'[1]TCE - ANEXO IV - Preencher'!K45)</f>
        <v>44168</v>
      </c>
      <c r="J36" s="5" t="str">
        <f>'[1]TCE - ANEXO IV - Preencher'!L45</f>
        <v>42201282641325004377550010005526621100288284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4560</v>
      </c>
    </row>
    <row r="37" spans="1:12" s="8" customFormat="1" ht="19.5" customHeight="1" x14ac:dyDescent="0.2">
      <c r="A37" s="3">
        <f>IFERROR(VLOOKUP(B37,'[1]DADOS (OCULTAR)'!$P$3:$R$56,3,0),"")</f>
        <v>10583920000800</v>
      </c>
      <c r="B37" s="4" t="str">
        <f>'[1]TCE - ANEXO IV - Preencher'!C46</f>
        <v>HOSPITAL MESTRE VITALINO (COVID-19)</v>
      </c>
      <c r="C37" s="4" t="str">
        <f>'[1]TCE - ANEXO IV - Preencher'!E46</f>
        <v>3.4 - Material Farmacológico</v>
      </c>
      <c r="D37" s="3">
        <f>'[1]TCE - ANEXO IV - Preencher'!F46</f>
        <v>12882932000194</v>
      </c>
      <c r="E37" s="5" t="str">
        <f>'[1]TCE - ANEXO IV - Preencher'!G46</f>
        <v>EXOMED REPRES DE MED LTDA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146575</v>
      </c>
      <c r="I37" s="6">
        <f>IF('[1]TCE - ANEXO IV - Preencher'!K46="","",'[1]TCE - ANEXO IV - Preencher'!K46)</f>
        <v>44166</v>
      </c>
      <c r="J37" s="5" t="str">
        <f>'[1]TCE - ANEXO IV - Preencher'!L46</f>
        <v>26201212882932000194550010001465751683408030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6053.5</v>
      </c>
    </row>
    <row r="38" spans="1:12" s="8" customFormat="1" ht="19.5" customHeight="1" x14ac:dyDescent="0.2">
      <c r="A38" s="3">
        <f>IFERROR(VLOOKUP(B38,'[1]DADOS (OCULTAR)'!$P$3:$R$56,3,0),"")</f>
        <v>10583920000800</v>
      </c>
      <c r="B38" s="4" t="str">
        <f>'[1]TCE - ANEXO IV - Preencher'!C47</f>
        <v>HOSPITAL MESTRE VITALINO (COVID-19)</v>
      </c>
      <c r="C38" s="4" t="str">
        <f>'[1]TCE - ANEXO IV - Preencher'!E47</f>
        <v>3.4 - Material Farmacológico</v>
      </c>
      <c r="D38" s="3">
        <f>'[1]TCE - ANEXO IV - Preencher'!F47</f>
        <v>7484373000124</v>
      </c>
      <c r="E38" s="5" t="str">
        <f>'[1]TCE - ANEXO IV - Preencher'!G47</f>
        <v>UNI HOSPITALAR LTDA  EPP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112302</v>
      </c>
      <c r="I38" s="6">
        <f>IF('[1]TCE - ANEXO IV - Preencher'!K47="","",'[1]TCE - ANEXO IV - Preencher'!K47)</f>
        <v>44166</v>
      </c>
      <c r="J38" s="5" t="str">
        <f>'[1]TCE - ANEXO IV - Preencher'!L47</f>
        <v>26201207484373000124550010001123021937496258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47403.45</v>
      </c>
    </row>
    <row r="39" spans="1:12" s="8" customFormat="1" ht="19.5" customHeight="1" x14ac:dyDescent="0.2">
      <c r="A39" s="3">
        <f>IFERROR(VLOOKUP(B39,'[1]DADOS (OCULTAR)'!$P$3:$R$56,3,0),"")</f>
        <v>10583920000800</v>
      </c>
      <c r="B39" s="4" t="str">
        <f>'[1]TCE - ANEXO IV - Preencher'!C48</f>
        <v>HOSPITAL MESTRE VITALINO (COVID-19)</v>
      </c>
      <c r="C39" s="4" t="str">
        <f>'[1]TCE - ANEXO IV - Preencher'!E48</f>
        <v>3.4 - Material Farmacológico</v>
      </c>
      <c r="D39" s="3">
        <f>'[1]TCE - ANEXO IV - Preencher'!F48</f>
        <v>9137934000225</v>
      </c>
      <c r="E39" s="5" t="str">
        <f>'[1]TCE - ANEXO IV - Preencher'!G48</f>
        <v>NORDICA DISTRIBUIDORA HOSPITALAR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000.002.593</v>
      </c>
      <c r="I39" s="6">
        <f>IF('[1]TCE - ANEXO IV - Preencher'!K48="","",'[1]TCE - ANEXO IV - Preencher'!K48)</f>
        <v>44166</v>
      </c>
      <c r="J39" s="5" t="str">
        <f>'[1]TCE - ANEXO IV - Preencher'!L48</f>
        <v>26201200913793402255588800000025931789349038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810</v>
      </c>
    </row>
    <row r="40" spans="1:12" s="8" customFormat="1" ht="19.5" customHeight="1" x14ac:dyDescent="0.2">
      <c r="A40" s="3">
        <f>IFERROR(VLOOKUP(B40,'[1]DADOS (OCULTAR)'!$P$3:$R$56,3,0),"")</f>
        <v>10583920000800</v>
      </c>
      <c r="B40" s="4" t="str">
        <f>'[1]TCE - ANEXO IV - Preencher'!C49</f>
        <v>HOSPITAL MESTRE VITALINO (COVID-19)</v>
      </c>
      <c r="C40" s="4" t="str">
        <f>'[1]TCE - ANEXO IV - Preencher'!E49</f>
        <v>3.4 - Material Farmacológico</v>
      </c>
      <c r="D40" s="3">
        <f>'[1]TCE - ANEXO IV - Preencher'!F49</f>
        <v>11563145000117</v>
      </c>
      <c r="E40" s="5" t="str">
        <f>'[1]TCE - ANEXO IV - Preencher'!G49</f>
        <v>COMERCIAL MOSTAERT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000.083.279</v>
      </c>
      <c r="I40" s="6">
        <f>IF('[1]TCE - ANEXO IV - Preencher'!K49="","",'[1]TCE - ANEXO IV - Preencher'!K49)</f>
        <v>44166</v>
      </c>
      <c r="J40" s="5" t="str">
        <f>'[1]TCE - ANEXO IV - Preencher'!L49</f>
        <v>26201211563145000117550010000832791001649738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16000</v>
      </c>
    </row>
    <row r="41" spans="1:12" s="8" customFormat="1" ht="19.5" customHeight="1" x14ac:dyDescent="0.2">
      <c r="A41" s="3">
        <f>IFERROR(VLOOKUP(B41,'[1]DADOS (OCULTAR)'!$P$3:$R$56,3,0),"")</f>
        <v>10583920000800</v>
      </c>
      <c r="B41" s="4" t="str">
        <f>'[1]TCE - ANEXO IV - Preencher'!C50</f>
        <v>HOSPITAL MESTRE VITALINO (COVID-19)</v>
      </c>
      <c r="C41" s="4" t="str">
        <f>'[1]TCE - ANEXO IV - Preencher'!E50</f>
        <v>3.4 - Material Farmacológico</v>
      </c>
      <c r="D41" s="3">
        <f>'[1]TCE - ANEXO IV - Preencher'!F50</f>
        <v>8674752000140</v>
      </c>
      <c r="E41" s="5" t="str">
        <f>'[1]TCE - ANEXO IV - Preencher'!G50</f>
        <v>CIRURGICA MONTEBELLO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000.093.552</v>
      </c>
      <c r="I41" s="6">
        <f>IF('[1]TCE - ANEXO IV - Preencher'!K50="","",'[1]TCE - ANEXO IV - Preencher'!K50)</f>
        <v>44166</v>
      </c>
      <c r="J41" s="5" t="str">
        <f>'[1]TCE - ANEXO IV - Preencher'!L50</f>
        <v>26201208674752000140550010000935521620229487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416</v>
      </c>
    </row>
    <row r="42" spans="1:12" s="8" customFormat="1" ht="19.5" customHeight="1" x14ac:dyDescent="0.2">
      <c r="A42" s="3">
        <f>IFERROR(VLOOKUP(B42,'[1]DADOS (OCULTAR)'!$P$3:$R$56,3,0),"")</f>
        <v>10583920000800</v>
      </c>
      <c r="B42" s="4" t="str">
        <f>'[1]TCE - ANEXO IV - Preencher'!C51</f>
        <v>HOSPITAL MESTRE VITALINO (COVID-19)</v>
      </c>
      <c r="C42" s="4" t="str">
        <f>'[1]TCE - ANEXO IV - Preencher'!E51</f>
        <v>3.4 - Material Farmacológico</v>
      </c>
      <c r="D42" s="3">
        <f>'[1]TCE - ANEXO IV - Preencher'!F51</f>
        <v>8674752000140</v>
      </c>
      <c r="E42" s="5" t="str">
        <f>'[1]TCE - ANEXO IV - Preencher'!G51</f>
        <v>CIRURGICA MONTEBELLO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000.093.549</v>
      </c>
      <c r="I42" s="6">
        <f>IF('[1]TCE - ANEXO IV - Preencher'!K51="","",'[1]TCE - ANEXO IV - Preencher'!K51)</f>
        <v>44166</v>
      </c>
      <c r="J42" s="5" t="str">
        <f>'[1]TCE - ANEXO IV - Preencher'!L51</f>
        <v>26201208674752000140550010000935491329389826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912.18</v>
      </c>
    </row>
    <row r="43" spans="1:12" s="8" customFormat="1" ht="19.5" customHeight="1" x14ac:dyDescent="0.2">
      <c r="A43" s="3">
        <f>IFERROR(VLOOKUP(B43,'[1]DADOS (OCULTAR)'!$P$3:$R$56,3,0),"")</f>
        <v>10583920000800</v>
      </c>
      <c r="B43" s="4" t="str">
        <f>'[1]TCE - ANEXO IV - Preencher'!C52</f>
        <v>HOSPITAL MESTRE VITALINO (COVID-19)</v>
      </c>
      <c r="C43" s="4" t="str">
        <f>'[1]TCE - ANEXO IV - Preencher'!E52</f>
        <v>3.4 - Material Farmacológico</v>
      </c>
      <c r="D43" s="3">
        <f>'[1]TCE - ANEXO IV - Preencher'!F52</f>
        <v>22580510000118</v>
      </c>
      <c r="E43" s="5" t="str">
        <f>'[1]TCE - ANEXO IV - Preencher'!G52</f>
        <v>UNIFAR DISTRIBUIDORA DE MEDICAMENTOS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000.038.872</v>
      </c>
      <c r="I43" s="6">
        <f>IF('[1]TCE - ANEXO IV - Preencher'!K52="","",'[1]TCE - ANEXO IV - Preencher'!K52)</f>
        <v>44166</v>
      </c>
      <c r="J43" s="5" t="str">
        <f>'[1]TCE - ANEXO IV - Preencher'!L52</f>
        <v>26201222580510000118550010000388721000235955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779.25</v>
      </c>
    </row>
    <row r="44" spans="1:12" s="8" customFormat="1" ht="19.5" customHeight="1" x14ac:dyDescent="0.2">
      <c r="A44" s="3">
        <f>IFERROR(VLOOKUP(B44,'[1]DADOS (OCULTAR)'!$P$3:$R$56,3,0),"")</f>
        <v>10583920000800</v>
      </c>
      <c r="B44" s="4" t="str">
        <f>'[1]TCE - ANEXO IV - Preencher'!C53</f>
        <v>HOSPITAL MESTRE VITALINO (COVID-19)</v>
      </c>
      <c r="C44" s="4" t="str">
        <f>'[1]TCE - ANEXO IV - Preencher'!E53</f>
        <v>3.4 - Material Farmacológico</v>
      </c>
      <c r="D44" s="3">
        <f>'[1]TCE - ANEXO IV - Preencher'!F53</f>
        <v>22580510000118</v>
      </c>
      <c r="E44" s="5" t="str">
        <f>'[1]TCE - ANEXO IV - Preencher'!G53</f>
        <v>UNIFAR DISTRIBUIDORA DE MEDICAMENTOS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000.038.865</v>
      </c>
      <c r="I44" s="6">
        <f>IF('[1]TCE - ANEXO IV - Preencher'!K53="","",'[1]TCE - ANEXO IV - Preencher'!K53)</f>
        <v>44166</v>
      </c>
      <c r="J44" s="5" t="str">
        <f>'[1]TCE - ANEXO IV - Preencher'!L53</f>
        <v>26201222580510000118550010000388651000235942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210</v>
      </c>
    </row>
    <row r="45" spans="1:12" s="8" customFormat="1" ht="19.5" customHeight="1" x14ac:dyDescent="0.2">
      <c r="A45" s="3">
        <f>IFERROR(VLOOKUP(B45,'[1]DADOS (OCULTAR)'!$P$3:$R$56,3,0),"")</f>
        <v>10583920000800</v>
      </c>
      <c r="B45" s="4" t="str">
        <f>'[1]TCE - ANEXO IV - Preencher'!C54</f>
        <v>HOSPITAL MESTRE VITALINO (COVID-19)</v>
      </c>
      <c r="C45" s="4" t="str">
        <f>'[1]TCE - ANEXO IV - Preencher'!E54</f>
        <v>3.4 - Material Farmacológico</v>
      </c>
      <c r="D45" s="3">
        <f>'[1]TCE - ANEXO IV - Preencher'!F54</f>
        <v>21596736000144</v>
      </c>
      <c r="E45" s="5" t="str">
        <f>'[1]TCE - ANEXO IV - Preencher'!G54</f>
        <v>ULTRAMEGA DIST LTDA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115129</v>
      </c>
      <c r="I45" s="6">
        <f>IF('[1]TCE - ANEXO IV - Preencher'!K54="","",'[1]TCE - ANEXO IV - Preencher'!K54)</f>
        <v>44166</v>
      </c>
      <c r="J45" s="5" t="str">
        <f>'[1]TCE - ANEXO IV - Preencher'!L54</f>
        <v>26201221596736000144550010001151291001179635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256.2</v>
      </c>
    </row>
    <row r="46" spans="1:12" s="8" customFormat="1" ht="19.5" customHeight="1" x14ac:dyDescent="0.2">
      <c r="A46" s="3">
        <f>IFERROR(VLOOKUP(B46,'[1]DADOS (OCULTAR)'!$P$3:$R$56,3,0),"")</f>
        <v>10583920000800</v>
      </c>
      <c r="B46" s="4" t="str">
        <f>'[1]TCE - ANEXO IV - Preencher'!C55</f>
        <v>HOSPITAL MESTRE VITALINO (COVID-19)</v>
      </c>
      <c r="C46" s="4" t="str">
        <f>'[1]TCE - ANEXO IV - Preencher'!E55</f>
        <v>3.4 - Material Farmacológico</v>
      </c>
      <c r="D46" s="3">
        <f>'[1]TCE - ANEXO IV - Preencher'!F55</f>
        <v>8778201000126</v>
      </c>
      <c r="E46" s="5" t="str">
        <f>'[1]TCE - ANEXO IV - Preencher'!G55</f>
        <v>DROGAFONTE LTDA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325650</v>
      </c>
      <c r="I46" s="6">
        <f>IF('[1]TCE - ANEXO IV - Preencher'!K55="","",'[1]TCE - ANEXO IV - Preencher'!K55)</f>
        <v>44166</v>
      </c>
      <c r="J46" s="5" t="str">
        <f>'[1]TCE - ANEXO IV - Preencher'!L55</f>
        <v>26201208778201000126550010003256501630862328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16035.2</v>
      </c>
    </row>
    <row r="47" spans="1:12" s="8" customFormat="1" ht="19.5" customHeight="1" x14ac:dyDescent="0.2">
      <c r="A47" s="3">
        <f>IFERROR(VLOOKUP(B47,'[1]DADOS (OCULTAR)'!$P$3:$R$56,3,0),"")</f>
        <v>10583920000800</v>
      </c>
      <c r="B47" s="4" t="str">
        <f>'[1]TCE - ANEXO IV - Preencher'!C56</f>
        <v>HOSPITAL MESTRE VITALINO (COVID-19)</v>
      </c>
      <c r="C47" s="4" t="str">
        <f>'[1]TCE - ANEXO IV - Preencher'!E56</f>
        <v>3.4 - Material Farmacológico</v>
      </c>
      <c r="D47" s="3">
        <f>'[1]TCE - ANEXO IV - Preencher'!F56</f>
        <v>31673254000285</v>
      </c>
      <c r="E47" s="5" t="str">
        <f>'[1]TCE - ANEXO IV - Preencher'!G56</f>
        <v>LABORATORIOS B BRAUN S/A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135293</v>
      </c>
      <c r="I47" s="6">
        <f>IF('[1]TCE - ANEXO IV - Preencher'!K56="","",'[1]TCE - ANEXO IV - Preencher'!K56)</f>
        <v>44167</v>
      </c>
      <c r="J47" s="5" t="str">
        <f>'[1]TCE - ANEXO IV - Preencher'!L56</f>
        <v>26201231673254000285550000001352931986543805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229</v>
      </c>
    </row>
    <row r="48" spans="1:12" s="8" customFormat="1" ht="19.5" customHeight="1" x14ac:dyDescent="0.2">
      <c r="A48" s="3">
        <f>IFERROR(VLOOKUP(B48,'[1]DADOS (OCULTAR)'!$P$3:$R$56,3,0),"")</f>
        <v>10583920000800</v>
      </c>
      <c r="B48" s="4" t="str">
        <f>'[1]TCE - ANEXO IV - Preencher'!C57</f>
        <v>HOSPITAL MESTRE VITALINO (COVID-19)</v>
      </c>
      <c r="C48" s="4" t="str">
        <f>'[1]TCE - ANEXO IV - Preencher'!E57</f>
        <v>3.4 - Material Farmacológico</v>
      </c>
      <c r="D48" s="3">
        <f>'[1]TCE - ANEXO IV - Preencher'!F57</f>
        <v>12420164001048</v>
      </c>
      <c r="E48" s="5" t="str">
        <f>'[1]TCE - ANEXO IV - Preencher'!G57</f>
        <v>CM HOSPITALAR S A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82700</v>
      </c>
      <c r="I48" s="6">
        <f>IF('[1]TCE - ANEXO IV - Preencher'!K57="","",'[1]TCE - ANEXO IV - Preencher'!K57)</f>
        <v>44169</v>
      </c>
      <c r="J48" s="5" t="str">
        <f>'[1]TCE - ANEXO IV - Preencher'!L57</f>
        <v>26201212420164001048550010000827001100026149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227.54</v>
      </c>
    </row>
    <row r="49" spans="1:12" s="8" customFormat="1" ht="19.5" customHeight="1" x14ac:dyDescent="0.2">
      <c r="A49" s="3">
        <f>IFERROR(VLOOKUP(B49,'[1]DADOS (OCULTAR)'!$P$3:$R$56,3,0),"")</f>
        <v>10583920000800</v>
      </c>
      <c r="B49" s="4" t="str">
        <f>'[1]TCE - ANEXO IV - Preencher'!C58</f>
        <v>HOSPITAL MESTRE VITALINO (COVID-19)</v>
      </c>
      <c r="C49" s="4" t="str">
        <f>'[1]TCE - ANEXO IV - Preencher'!E58</f>
        <v>3.4 - Material Farmacológico</v>
      </c>
      <c r="D49" s="3">
        <f>'[1]TCE - ANEXO IV - Preencher'!F58</f>
        <v>12420164001048</v>
      </c>
      <c r="E49" s="5" t="str">
        <f>'[1]TCE - ANEXO IV - Preencher'!G58</f>
        <v>CM HOSPITALAR S 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82675</v>
      </c>
      <c r="I49" s="6">
        <f>IF('[1]TCE - ANEXO IV - Preencher'!K58="","",'[1]TCE - ANEXO IV - Preencher'!K58)</f>
        <v>44169</v>
      </c>
      <c r="J49" s="5" t="str">
        <f>'[1]TCE - ANEXO IV - Preencher'!L58</f>
        <v>26201212420164001048550010000826751100033108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143.19999999999999</v>
      </c>
    </row>
    <row r="50" spans="1:12" s="8" customFormat="1" ht="19.5" customHeight="1" x14ac:dyDescent="0.2">
      <c r="A50" s="3">
        <f>IFERROR(VLOOKUP(B50,'[1]DADOS (OCULTAR)'!$P$3:$R$56,3,0),"")</f>
        <v>10583920000800</v>
      </c>
      <c r="B50" s="4" t="str">
        <f>'[1]TCE - ANEXO IV - Preencher'!C59</f>
        <v>HOSPITAL MESTRE VITALINO (COVID-19)</v>
      </c>
      <c r="C50" s="4" t="str">
        <f>'[1]TCE - ANEXO IV - Preencher'!E59</f>
        <v>3.4 - Material Farmacológico</v>
      </c>
      <c r="D50" s="3">
        <f>'[1]TCE - ANEXO IV - Preencher'!F59</f>
        <v>10854165000346</v>
      </c>
      <c r="E50" s="5" t="str">
        <f>'[1]TCE - ANEXO IV - Preencher'!G59</f>
        <v>F  F DISTRIB. DE PROD. FARMACEUT.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86002</v>
      </c>
      <c r="I50" s="6">
        <f>IF('[1]TCE - ANEXO IV - Preencher'!K59="","",'[1]TCE - ANEXO IV - Preencher'!K59)</f>
        <v>44167</v>
      </c>
      <c r="J50" s="5" t="str">
        <f>'[1]TCE - ANEXO IV - Preencher'!L59</f>
        <v>23201210854165000346550010000860021875087242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485</v>
      </c>
    </row>
    <row r="51" spans="1:12" s="8" customFormat="1" ht="19.5" customHeight="1" x14ac:dyDescent="0.2">
      <c r="A51" s="3">
        <f>IFERROR(VLOOKUP(B51,'[1]DADOS (OCULTAR)'!$P$3:$R$56,3,0),"")</f>
        <v>10583920000800</v>
      </c>
      <c r="B51" s="4" t="str">
        <f>'[1]TCE - ANEXO IV - Preencher'!C60</f>
        <v>HOSPITAL MESTRE VITALINO (COVID-19)</v>
      </c>
      <c r="C51" s="4" t="str">
        <f>'[1]TCE - ANEXO IV - Preencher'!E60</f>
        <v>3.4 - Material Farmacológico</v>
      </c>
      <c r="D51" s="3">
        <f>'[1]TCE - ANEXO IV - Preencher'!F60</f>
        <v>26754510000148</v>
      </c>
      <c r="E51" s="5" t="str">
        <f>'[1]TCE - ANEXO IV - Preencher'!G60</f>
        <v>ULISSES E CORDEIRO DE SANTANA EPP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000.001.836</v>
      </c>
      <c r="I51" s="6">
        <f>IF('[1]TCE - ANEXO IV - Preencher'!K60="","",'[1]TCE - ANEXO IV - Preencher'!K60)</f>
        <v>44167</v>
      </c>
      <c r="J51" s="5" t="str">
        <f>'[1]TCE - ANEXO IV - Preencher'!L60</f>
        <v>26201226754510000148550010000018361194104291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278</v>
      </c>
    </row>
    <row r="52" spans="1:12" s="8" customFormat="1" ht="19.5" customHeight="1" x14ac:dyDescent="0.2">
      <c r="A52" s="3">
        <f>IFERROR(VLOOKUP(B52,'[1]DADOS (OCULTAR)'!$P$3:$R$56,3,0),"")</f>
        <v>10583920000800</v>
      </c>
      <c r="B52" s="4" t="str">
        <f>'[1]TCE - ANEXO IV - Preencher'!C61</f>
        <v>HOSPITAL MESTRE VITALINO (COVID-19)</v>
      </c>
      <c r="C52" s="4" t="str">
        <f>'[1]TCE - ANEXO IV - Preencher'!E61</f>
        <v>3.4 - Material Farmacológico</v>
      </c>
      <c r="D52" s="3">
        <f>'[1]TCE - ANEXO IV - Preencher'!F61</f>
        <v>11563145000117</v>
      </c>
      <c r="E52" s="5" t="str">
        <f>'[1]TCE - ANEXO IV - Preencher'!G61</f>
        <v>COMERCIAL MOSTAERT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000.083.113</v>
      </c>
      <c r="I52" s="6">
        <f>IF('[1]TCE - ANEXO IV - Preencher'!K61="","",'[1]TCE - ANEXO IV - Preencher'!K61)</f>
        <v>44165</v>
      </c>
      <c r="J52" s="5" t="str">
        <f>'[1]TCE - ANEXO IV - Preencher'!L61</f>
        <v>26201111563145000117550010000831131001646045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2199.5</v>
      </c>
    </row>
    <row r="53" spans="1:12" s="8" customFormat="1" ht="19.5" customHeight="1" x14ac:dyDescent="0.2">
      <c r="A53" s="3">
        <f>IFERROR(VLOOKUP(B53,'[1]DADOS (OCULTAR)'!$P$3:$R$56,3,0),"")</f>
        <v>10583920000800</v>
      </c>
      <c r="B53" s="4" t="str">
        <f>'[1]TCE - ANEXO IV - Preencher'!C62</f>
        <v>HOSPITAL MESTRE VITALINO (COVID-19)</v>
      </c>
      <c r="C53" s="4" t="str">
        <f>'[1]TCE - ANEXO IV - Preencher'!E62</f>
        <v>3.4 - Material Farmacológico</v>
      </c>
      <c r="D53" s="3">
        <f>'[1]TCE - ANEXO IV - Preencher'!F62</f>
        <v>49324221000880</v>
      </c>
      <c r="E53" s="5" t="str">
        <f>'[1]TCE - ANEXO IV - Preencher'!G62</f>
        <v>FRESENIUS KABI BRASIL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192971</v>
      </c>
      <c r="I53" s="6">
        <f>IF('[1]TCE - ANEXO IV - Preencher'!K62="","",'[1]TCE - ANEXO IV - Preencher'!K62)</f>
        <v>44168</v>
      </c>
      <c r="J53" s="5" t="str">
        <f>'[1]TCE - ANEXO IV - Preencher'!L62</f>
        <v>23201249324221000880550000001929711259734132</v>
      </c>
      <c r="K53" s="5" t="str">
        <f>IF(F53="B",LEFT('[1]TCE - ANEXO IV - Preencher'!M62,2),IF(F53="S",LEFT('[1]TCE - ANEXO IV - Preencher'!M62,7),IF('[1]TCE - ANEXO IV - Preencher'!H62="","")))</f>
        <v>23</v>
      </c>
      <c r="L53" s="7">
        <f>'[1]TCE - ANEXO IV - Preencher'!N62</f>
        <v>1303</v>
      </c>
    </row>
    <row r="54" spans="1:12" s="8" customFormat="1" ht="19.5" customHeight="1" x14ac:dyDescent="0.2">
      <c r="A54" s="3">
        <f>IFERROR(VLOOKUP(B54,'[1]DADOS (OCULTAR)'!$P$3:$R$56,3,0),"")</f>
        <v>10583920000800</v>
      </c>
      <c r="B54" s="4" t="str">
        <f>'[1]TCE - ANEXO IV - Preencher'!C63</f>
        <v>HOSPITAL MESTRE VITALINO (COVID-19)</v>
      </c>
      <c r="C54" s="4" t="str">
        <f>'[1]TCE - ANEXO IV - Preencher'!E63</f>
        <v>3.4 - Material Farmacológico</v>
      </c>
      <c r="D54" s="3">
        <f>'[1]TCE - ANEXO IV - Preencher'!F63</f>
        <v>10844461000102</v>
      </c>
      <c r="E54" s="5" t="str">
        <f>'[1]TCE - ANEXO IV - Preencher'!G63</f>
        <v>PLENA DISTRIBUIDORA DE MEDICAMENTOS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000.123.307</v>
      </c>
      <c r="I54" s="6">
        <f>IF('[1]TCE - ANEXO IV - Preencher'!K63="","",'[1]TCE - ANEXO IV - Preencher'!K63)</f>
        <v>44172</v>
      </c>
      <c r="J54" s="5" t="str">
        <f>'[1]TCE - ANEXO IV - Preencher'!L63</f>
        <v>26201210844461000102550010001233071765202544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277.86</v>
      </c>
    </row>
    <row r="55" spans="1:12" s="8" customFormat="1" ht="19.5" customHeight="1" x14ac:dyDescent="0.2">
      <c r="A55" s="3">
        <f>IFERROR(VLOOKUP(B55,'[1]DADOS (OCULTAR)'!$P$3:$R$56,3,0),"")</f>
        <v>10583920000800</v>
      </c>
      <c r="B55" s="4" t="str">
        <f>'[1]TCE - ANEXO IV - Preencher'!C64</f>
        <v>HOSPITAL MESTRE VITALINO (COVID-19)</v>
      </c>
      <c r="C55" s="4" t="str">
        <f>'[1]TCE - ANEXO IV - Preencher'!E64</f>
        <v>3.4 - Material Farmacológico</v>
      </c>
      <c r="D55" s="3">
        <f>'[1]TCE - ANEXO IV - Preencher'!F64</f>
        <v>44734671000151</v>
      </c>
      <c r="E55" s="5" t="str">
        <f>'[1]TCE - ANEXO IV - Preencher'!G64</f>
        <v>CRISTALIA PROD QUIM FARMACEUTICOS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2812319</v>
      </c>
      <c r="I55" s="6">
        <f>IF('[1]TCE - ANEXO IV - Preencher'!K64="","",'[1]TCE - ANEXO IV - Preencher'!K64)</f>
        <v>44167</v>
      </c>
      <c r="J55" s="5" t="str">
        <f>'[1]TCE - ANEXO IV - Preencher'!L64</f>
        <v>35201244734671000151550100028123191157526123</v>
      </c>
      <c r="K55" s="5" t="str">
        <f>IF(F55="B",LEFT('[1]TCE - ANEXO IV - Preencher'!M64,2),IF(F55="S",LEFT('[1]TCE - ANEXO IV - Preencher'!M64,7),IF('[1]TCE - ANEXO IV - Preencher'!H64="","")))</f>
        <v>35</v>
      </c>
      <c r="L55" s="7">
        <f>'[1]TCE - ANEXO IV - Preencher'!N64</f>
        <v>19000</v>
      </c>
    </row>
    <row r="56" spans="1:12" s="8" customFormat="1" ht="19.5" customHeight="1" x14ac:dyDescent="0.2">
      <c r="A56" s="3">
        <f>IFERROR(VLOOKUP(B56,'[1]DADOS (OCULTAR)'!$P$3:$R$56,3,0),"")</f>
        <v>10583920000800</v>
      </c>
      <c r="B56" s="4" t="str">
        <f>'[1]TCE - ANEXO IV - Preencher'!C65</f>
        <v>HOSPITAL MESTRE VITALINO (COVID-19)</v>
      </c>
      <c r="C56" s="4" t="str">
        <f>'[1]TCE - ANEXO IV - Preencher'!E65</f>
        <v>3.4 - Material Farmacológico</v>
      </c>
      <c r="D56" s="3">
        <f>'[1]TCE - ANEXO IV - Preencher'!F65</f>
        <v>44734671000151</v>
      </c>
      <c r="E56" s="5" t="str">
        <f>'[1]TCE - ANEXO IV - Preencher'!G65</f>
        <v>CRISTALIA PROD QUIM FARMACEUTICOS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2812187</v>
      </c>
      <c r="I56" s="6">
        <f>IF('[1]TCE - ANEXO IV - Preencher'!K65="","",'[1]TCE - ANEXO IV - Preencher'!K65)</f>
        <v>44167</v>
      </c>
      <c r="J56" s="5" t="str">
        <f>'[1]TCE - ANEXO IV - Preencher'!L65</f>
        <v>35201244734671000151550100028121871942528854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1708.5</v>
      </c>
    </row>
    <row r="57" spans="1:12" s="8" customFormat="1" ht="19.5" customHeight="1" x14ac:dyDescent="0.2">
      <c r="A57" s="3">
        <f>IFERROR(VLOOKUP(B57,'[1]DADOS (OCULTAR)'!$P$3:$R$56,3,0),"")</f>
        <v>10583920000800</v>
      </c>
      <c r="B57" s="4" t="str">
        <f>'[1]TCE - ANEXO IV - Preencher'!C66</f>
        <v>HOSPITAL MESTRE VITALINO (COVID-19)</v>
      </c>
      <c r="C57" s="4" t="str">
        <f>'[1]TCE - ANEXO IV - Preencher'!E66</f>
        <v>3.4 - Material Farmacológico</v>
      </c>
      <c r="D57" s="3">
        <f>'[1]TCE - ANEXO IV - Preencher'!F66</f>
        <v>44734671000151</v>
      </c>
      <c r="E57" s="5" t="str">
        <f>'[1]TCE - ANEXO IV - Preencher'!G66</f>
        <v>CRISTALIA PROD QUIM FARMACEUTICOS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2812640</v>
      </c>
      <c r="I57" s="6">
        <f>IF('[1]TCE - ANEXO IV - Preencher'!K66="","",'[1]TCE - ANEXO IV - Preencher'!K66)</f>
        <v>44167</v>
      </c>
      <c r="J57" s="5" t="str">
        <f>'[1]TCE - ANEXO IV - Preencher'!L66</f>
        <v>35201244734671000151550100028126401136964385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3250</v>
      </c>
    </row>
    <row r="58" spans="1:12" s="8" customFormat="1" ht="19.5" customHeight="1" x14ac:dyDescent="0.2">
      <c r="A58" s="3">
        <f>IFERROR(VLOOKUP(B58,'[1]DADOS (OCULTAR)'!$P$3:$R$56,3,0),"")</f>
        <v>10583920000800</v>
      </c>
      <c r="B58" s="4" t="str">
        <f>'[1]TCE - ANEXO IV - Preencher'!C67</f>
        <v>HOSPITAL MESTRE VITALINO (COVID-19)</v>
      </c>
      <c r="C58" s="4" t="str">
        <f>'[1]TCE - ANEXO IV - Preencher'!E67</f>
        <v>3.4 - Material Farmacológico</v>
      </c>
      <c r="D58" s="3">
        <f>'[1]TCE - ANEXO IV - Preencher'!F67</f>
        <v>49324221000880</v>
      </c>
      <c r="E58" s="5" t="str">
        <f>'[1]TCE - ANEXO IV - Preencher'!G67</f>
        <v>FRESENIUS KABI BRASIL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193074</v>
      </c>
      <c r="I58" s="6">
        <f>IF('[1]TCE - ANEXO IV - Preencher'!K67="","",'[1]TCE - ANEXO IV - Preencher'!K67)</f>
        <v>44170</v>
      </c>
      <c r="J58" s="5" t="str">
        <f>'[1]TCE - ANEXO IV - Preencher'!L67</f>
        <v>23201249324221000880550000001930741997405051</v>
      </c>
      <c r="K58" s="5" t="str">
        <f>IF(F58="B",LEFT('[1]TCE - ANEXO IV - Preencher'!M67,2),IF(F58="S",LEFT('[1]TCE - ANEXO IV - Preencher'!M67,7),IF('[1]TCE - ANEXO IV - Preencher'!H67="","")))</f>
        <v>23</v>
      </c>
      <c r="L58" s="7">
        <f>'[1]TCE - ANEXO IV - Preencher'!N67</f>
        <v>7652.3</v>
      </c>
    </row>
    <row r="59" spans="1:12" s="8" customFormat="1" ht="19.5" customHeight="1" x14ac:dyDescent="0.2">
      <c r="A59" s="3">
        <f>IFERROR(VLOOKUP(B59,'[1]DADOS (OCULTAR)'!$P$3:$R$56,3,0),"")</f>
        <v>10583920000800</v>
      </c>
      <c r="B59" s="4" t="str">
        <f>'[1]TCE - ANEXO IV - Preencher'!C68</f>
        <v>HOSPITAL MESTRE VITALINO (COVID-19)</v>
      </c>
      <c r="C59" s="4" t="str">
        <f>'[1]TCE - ANEXO IV - Preencher'!E68</f>
        <v>3.4 - Material Farmacológico</v>
      </c>
      <c r="D59" s="3">
        <f>'[1]TCE - ANEXO IV - Preencher'!F68</f>
        <v>11260846000187</v>
      </c>
      <c r="E59" s="5" t="str">
        <f>'[1]TCE - ANEXO IV - Preencher'!G68</f>
        <v>ANBIOTON IMPORTADORA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127838</v>
      </c>
      <c r="I59" s="6">
        <f>IF('[1]TCE - ANEXO IV - Preencher'!K68="","",'[1]TCE - ANEXO IV - Preencher'!K68)</f>
        <v>44167</v>
      </c>
      <c r="J59" s="5" t="str">
        <f>'[1]TCE - ANEXO IV - Preencher'!L68</f>
        <v>35201211260846000187550010001278638190724570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1770.96</v>
      </c>
    </row>
    <row r="60" spans="1:12" s="8" customFormat="1" ht="19.5" customHeight="1" x14ac:dyDescent="0.2">
      <c r="A60" s="3">
        <f>IFERROR(VLOOKUP(B60,'[1]DADOS (OCULTAR)'!$P$3:$R$56,3,0),"")</f>
        <v>10583920000800</v>
      </c>
      <c r="B60" s="4" t="str">
        <f>'[1]TCE - ANEXO IV - Preencher'!C69</f>
        <v>HOSPITAL MESTRE VITALINO (COVID-19)</v>
      </c>
      <c r="C60" s="4" t="str">
        <f>'[1]TCE - ANEXO IV - Preencher'!E69</f>
        <v>3.4 - Material Farmacológico</v>
      </c>
      <c r="D60" s="3">
        <f>'[1]TCE - ANEXO IV - Preencher'!F69</f>
        <v>11563145000117</v>
      </c>
      <c r="E60" s="5" t="str">
        <f>'[1]TCE - ANEXO IV - Preencher'!G69</f>
        <v>COMERCIAL MOSTAERT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000.083.895</v>
      </c>
      <c r="I60" s="6">
        <f>IF('[1]TCE - ANEXO IV - Preencher'!K69="","",'[1]TCE - ANEXO IV - Preencher'!K69)</f>
        <v>44175</v>
      </c>
      <c r="J60" s="5" t="str">
        <f>'[1]TCE - ANEXO IV - Preencher'!L69</f>
        <v>26201211563145000117550010000838951001664792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4000</v>
      </c>
    </row>
    <row r="61" spans="1:12" s="8" customFormat="1" ht="19.5" customHeight="1" x14ac:dyDescent="0.2">
      <c r="A61" s="3">
        <f>IFERROR(VLOOKUP(B61,'[1]DADOS (OCULTAR)'!$P$3:$R$56,3,0),"")</f>
        <v>10583920000800</v>
      </c>
      <c r="B61" s="4" t="str">
        <f>'[1]TCE - ANEXO IV - Preencher'!C70</f>
        <v>HOSPITAL MESTRE VITALINO (COVID-19)</v>
      </c>
      <c r="C61" s="4" t="str">
        <f>'[1]TCE - ANEXO IV - Preencher'!E70</f>
        <v>3.4 - Material Farmacológico</v>
      </c>
      <c r="D61" s="3">
        <f>'[1]TCE - ANEXO IV - Preencher'!F70</f>
        <v>8778201000126</v>
      </c>
      <c r="E61" s="5" t="str">
        <f>'[1]TCE - ANEXO IV - Preencher'!G70</f>
        <v>DROGAFONTE LTDA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326211</v>
      </c>
      <c r="I61" s="6">
        <f>IF('[1]TCE - ANEXO IV - Preencher'!K70="","",'[1]TCE - ANEXO IV - Preencher'!K70)</f>
        <v>44174</v>
      </c>
      <c r="J61" s="5" t="str">
        <f>'[1]TCE - ANEXO IV - Preencher'!L70</f>
        <v>26201208778201000126550010003262111762294216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539.6</v>
      </c>
    </row>
    <row r="62" spans="1:12" s="8" customFormat="1" ht="19.5" customHeight="1" x14ac:dyDescent="0.2">
      <c r="A62" s="3">
        <f>IFERROR(VLOOKUP(B62,'[1]DADOS (OCULTAR)'!$P$3:$R$56,3,0),"")</f>
        <v>10583920000800</v>
      </c>
      <c r="B62" s="4" t="str">
        <f>'[1]TCE - ANEXO IV - Preencher'!C71</f>
        <v>HOSPITAL MESTRE VITALINO (COVID-19)</v>
      </c>
      <c r="C62" s="4" t="str">
        <f>'[1]TCE - ANEXO IV - Preencher'!E71</f>
        <v>3.4 - Material Farmacológico</v>
      </c>
      <c r="D62" s="3">
        <f>'[1]TCE - ANEXO IV - Preencher'!F71</f>
        <v>7484373000124</v>
      </c>
      <c r="E62" s="5" t="str">
        <f>'[1]TCE - ANEXO IV - Preencher'!G71</f>
        <v>UNI HOSPITALAR LTDA  EPP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000.112.873</v>
      </c>
      <c r="I62" s="6">
        <f>IF('[1]TCE - ANEXO IV - Preencher'!K71="","",'[1]TCE - ANEXO IV - Preencher'!K71)</f>
        <v>44175</v>
      </c>
      <c r="J62" s="5" t="str">
        <f>'[1]TCE - ANEXO IV - Preencher'!L71</f>
        <v>26201207484373000124550010001128731148914298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809.2</v>
      </c>
    </row>
    <row r="63" spans="1:12" s="8" customFormat="1" ht="19.5" customHeight="1" x14ac:dyDescent="0.2">
      <c r="A63" s="3">
        <f>IFERROR(VLOOKUP(B63,'[1]DADOS (OCULTAR)'!$P$3:$R$56,3,0),"")</f>
        <v>10583920000800</v>
      </c>
      <c r="B63" s="4" t="str">
        <f>'[1]TCE - ANEXO IV - Preencher'!C72</f>
        <v>HOSPITAL MESTRE VITALINO (COVID-19)</v>
      </c>
      <c r="C63" s="4" t="str">
        <f>'[1]TCE - ANEXO IV - Preencher'!E72</f>
        <v>3.4 - Material Farmacológico</v>
      </c>
      <c r="D63" s="3">
        <f>'[1]TCE - ANEXO IV - Preencher'!F72</f>
        <v>9607807000161</v>
      </c>
      <c r="E63" s="5" t="str">
        <f>'[1]TCE - ANEXO IV - Preencher'!G72</f>
        <v>INJEFARMA CAVALCANTI E SILVA DIST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000.016.865</v>
      </c>
      <c r="I63" s="6">
        <f>IF('[1]TCE - ANEXO IV - Preencher'!K72="","",'[1]TCE - ANEXO IV - Preencher'!K72)</f>
        <v>44166</v>
      </c>
      <c r="J63" s="5" t="str">
        <f>'[1]TCE - ANEXO IV - Preencher'!L72</f>
        <v>26201209607807000161550010000168651677773251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208</v>
      </c>
    </row>
    <row r="64" spans="1:12" s="8" customFormat="1" ht="19.5" customHeight="1" x14ac:dyDescent="0.2">
      <c r="A64" s="3">
        <f>IFERROR(VLOOKUP(B64,'[1]DADOS (OCULTAR)'!$P$3:$R$56,3,0),"")</f>
        <v>10583920000800</v>
      </c>
      <c r="B64" s="4" t="str">
        <f>'[1]TCE - ANEXO IV - Preencher'!C73</f>
        <v>HOSPITAL MESTRE VITALINO (COVID-19)</v>
      </c>
      <c r="C64" s="4" t="str">
        <f>'[1]TCE - ANEXO IV - Preencher'!E73</f>
        <v>3.4 - Material Farmacológico</v>
      </c>
      <c r="D64" s="3">
        <f>'[1]TCE - ANEXO IV - Preencher'!F73</f>
        <v>49324221002077</v>
      </c>
      <c r="E64" s="5" t="str">
        <f>'[1]TCE - ANEXO IV - Preencher'!G73</f>
        <v>FRESENIUS KABI BRASIL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10326</v>
      </c>
      <c r="I64" s="6">
        <f>IF('[1]TCE - ANEXO IV - Preencher'!K73="","",'[1]TCE - ANEXO IV - Preencher'!K73)</f>
        <v>44167</v>
      </c>
      <c r="J64" s="5" t="str">
        <f>'[1]TCE - ANEXO IV - Preencher'!L73</f>
        <v>52201249324221002077550010000103261823954239</v>
      </c>
      <c r="K64" s="5" t="str">
        <f>IF(F64="B",LEFT('[1]TCE - ANEXO IV - Preencher'!M73,2),IF(F64="S",LEFT('[1]TCE - ANEXO IV - Preencher'!M73,7),IF('[1]TCE - ANEXO IV - Preencher'!H73="","")))</f>
        <v>52</v>
      </c>
      <c r="L64" s="7">
        <f>'[1]TCE - ANEXO IV - Preencher'!N73</f>
        <v>29690</v>
      </c>
    </row>
    <row r="65" spans="1:12" s="8" customFormat="1" ht="19.5" customHeight="1" x14ac:dyDescent="0.2">
      <c r="A65" s="3">
        <f>IFERROR(VLOOKUP(B65,'[1]DADOS (OCULTAR)'!$P$3:$R$56,3,0),"")</f>
        <v>10583920000800</v>
      </c>
      <c r="B65" s="4" t="str">
        <f>'[1]TCE - ANEXO IV - Preencher'!C74</f>
        <v>HOSPITAL MESTRE VITALINO (COVID-19)</v>
      </c>
      <c r="C65" s="4" t="str">
        <f>'[1]TCE - ANEXO IV - Preencher'!E74</f>
        <v>3.4 - Material Farmacológico</v>
      </c>
      <c r="D65" s="3">
        <f>'[1]TCE - ANEXO IV - Preencher'!F74</f>
        <v>21596736000144</v>
      </c>
      <c r="E65" s="5" t="str">
        <f>'[1]TCE - ANEXO IV - Preencher'!G74</f>
        <v>ULTRAMEGA DIST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115833</v>
      </c>
      <c r="I65" s="6">
        <f>IF('[1]TCE - ANEXO IV - Preencher'!K74="","",'[1]TCE - ANEXO IV - Preencher'!K74)</f>
        <v>44175</v>
      </c>
      <c r="J65" s="5" t="str">
        <f>'[1]TCE - ANEXO IV - Preencher'!L74</f>
        <v>26201221596736000014455001001158331001186985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51.6</v>
      </c>
    </row>
    <row r="66" spans="1:12" s="8" customFormat="1" ht="19.5" customHeight="1" x14ac:dyDescent="0.2">
      <c r="A66" s="3">
        <f>IFERROR(VLOOKUP(B66,'[1]DADOS (OCULTAR)'!$P$3:$R$56,3,0),"")</f>
        <v>10583920000800</v>
      </c>
      <c r="B66" s="4" t="str">
        <f>'[1]TCE - ANEXO IV - Preencher'!C75</f>
        <v>HOSPITAL MESTRE VITALINO (COVID-19)</v>
      </c>
      <c r="C66" s="4" t="str">
        <f>'[1]TCE - ANEXO IV - Preencher'!E75</f>
        <v>3.4 - Material Farmacológico</v>
      </c>
      <c r="D66" s="3">
        <f>'[1]TCE - ANEXO IV - Preencher'!F75</f>
        <v>44734671000151</v>
      </c>
      <c r="E66" s="5" t="str">
        <f>'[1]TCE - ANEXO IV - Preencher'!G75</f>
        <v>CRISTALIA PROD QUIM FARMACEUTICOS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2820144</v>
      </c>
      <c r="I66" s="6">
        <f>IF('[1]TCE - ANEXO IV - Preencher'!K75="","",'[1]TCE - ANEXO IV - Preencher'!K75)</f>
        <v>44174</v>
      </c>
      <c r="J66" s="5" t="str">
        <f>'[1]TCE - ANEXO IV - Preencher'!L75</f>
        <v>35201244734671000151550100028201441806954976</v>
      </c>
      <c r="K66" s="5" t="str">
        <f>IF(F66="B",LEFT('[1]TCE - ANEXO IV - Preencher'!M75,2),IF(F66="S",LEFT('[1]TCE - ANEXO IV - Preencher'!M75,7),IF('[1]TCE - ANEXO IV - Preencher'!H75="","")))</f>
        <v>35</v>
      </c>
      <c r="L66" s="7">
        <f>'[1]TCE - ANEXO IV - Preencher'!N75</f>
        <v>9750</v>
      </c>
    </row>
    <row r="67" spans="1:12" s="8" customFormat="1" ht="19.5" customHeight="1" x14ac:dyDescent="0.2">
      <c r="A67" s="3">
        <f>IFERROR(VLOOKUP(B67,'[1]DADOS (OCULTAR)'!$P$3:$R$56,3,0),"")</f>
        <v>10583920000800</v>
      </c>
      <c r="B67" s="4" t="str">
        <f>'[1]TCE - ANEXO IV - Preencher'!C76</f>
        <v>HOSPITAL MESTRE VITALINO (COVID-19)</v>
      </c>
      <c r="C67" s="4" t="str">
        <f>'[1]TCE - ANEXO IV - Preencher'!E76</f>
        <v>3.4 - Material Farmacológico</v>
      </c>
      <c r="D67" s="3">
        <f>'[1]TCE - ANEXO IV - Preencher'!F76</f>
        <v>12420164001048</v>
      </c>
      <c r="E67" s="5" t="str">
        <f>'[1]TCE - ANEXO IV - Preencher'!G76</f>
        <v>CM HOSPITALAR S 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83852</v>
      </c>
      <c r="I67" s="6">
        <f>IF('[1]TCE - ANEXO IV - Preencher'!K76="","",'[1]TCE - ANEXO IV - Preencher'!K76)</f>
        <v>44180</v>
      </c>
      <c r="J67" s="5" t="str">
        <f>'[1]TCE - ANEXO IV - Preencher'!L76</f>
        <v>26201212420164001048550010000838521100125895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668.2</v>
      </c>
    </row>
    <row r="68" spans="1:12" s="8" customFormat="1" ht="19.5" customHeight="1" x14ac:dyDescent="0.2">
      <c r="A68" s="3">
        <f>IFERROR(VLOOKUP(B68,'[1]DADOS (OCULTAR)'!$P$3:$R$56,3,0),"")</f>
        <v>10583920000800</v>
      </c>
      <c r="B68" s="4" t="str">
        <f>'[1]TCE - ANEXO IV - Preencher'!C77</f>
        <v>HOSPITAL MESTRE VITALINO (COVID-19)</v>
      </c>
      <c r="C68" s="4" t="str">
        <f>'[1]TCE - ANEXO IV - Preencher'!E77</f>
        <v>3.4 - Material Farmacológico</v>
      </c>
      <c r="D68" s="3">
        <f>'[1]TCE - ANEXO IV - Preencher'!F77</f>
        <v>12882932000194</v>
      </c>
      <c r="E68" s="5" t="str">
        <f>'[1]TCE - ANEXO IV - Preencher'!G77</f>
        <v>EXOMED REPRES DE MED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146998</v>
      </c>
      <c r="I68" s="6">
        <f>IF('[1]TCE - ANEXO IV - Preencher'!K77="","",'[1]TCE - ANEXO IV - Preencher'!K77)</f>
        <v>44180</v>
      </c>
      <c r="J68" s="5" t="str">
        <f>'[1]TCE - ANEXO IV - Preencher'!L77</f>
        <v>26201212882932000194550010001469981691502179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4816.34</v>
      </c>
    </row>
    <row r="69" spans="1:12" s="8" customFormat="1" ht="19.5" customHeight="1" x14ac:dyDescent="0.2">
      <c r="A69" s="3">
        <f>IFERROR(VLOOKUP(B69,'[1]DADOS (OCULTAR)'!$P$3:$R$56,3,0),"")</f>
        <v>10583920000800</v>
      </c>
      <c r="B69" s="4" t="str">
        <f>'[1]TCE - ANEXO IV - Preencher'!C78</f>
        <v>HOSPITAL MESTRE VITALINO (COVID-19)</v>
      </c>
      <c r="C69" s="4" t="str">
        <f>'[1]TCE - ANEXO IV - Preencher'!E78</f>
        <v>3.4 - Material Farmacológico</v>
      </c>
      <c r="D69" s="3">
        <f>'[1]TCE - ANEXO IV - Preencher'!F78</f>
        <v>7484373000124</v>
      </c>
      <c r="E69" s="5" t="str">
        <f>'[1]TCE - ANEXO IV - Preencher'!G78</f>
        <v>UNI HOSPITALAR LTDA  EPP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000.113.312</v>
      </c>
      <c r="I69" s="6">
        <f>IF('[1]TCE - ANEXO IV - Preencher'!K78="","",'[1]TCE - ANEXO IV - Preencher'!K78)</f>
        <v>44181</v>
      </c>
      <c r="J69" s="5" t="str">
        <f>'[1]TCE - ANEXO IV - Preencher'!L78</f>
        <v>26201207484373000124550010001133121182213100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1185</v>
      </c>
    </row>
    <row r="70" spans="1:12" s="8" customFormat="1" ht="19.5" customHeight="1" x14ac:dyDescent="0.2">
      <c r="A70" s="3">
        <f>IFERROR(VLOOKUP(B70,'[1]DADOS (OCULTAR)'!$P$3:$R$56,3,0),"")</f>
        <v>10583920000800</v>
      </c>
      <c r="B70" s="4" t="str">
        <f>'[1]TCE - ANEXO IV - Preencher'!C79</f>
        <v>HOSPITAL MESTRE VITALINO (COVID-19)</v>
      </c>
      <c r="C70" s="4" t="str">
        <f>'[1]TCE - ANEXO IV - Preencher'!E79</f>
        <v>3.4 - Material Farmacológico</v>
      </c>
      <c r="D70" s="3">
        <f>'[1]TCE - ANEXO IV - Preencher'!F79</f>
        <v>22580510000118</v>
      </c>
      <c r="E70" s="5" t="str">
        <f>'[1]TCE - ANEXO IV - Preencher'!G79</f>
        <v>UNIFAR DISTRIBUIDORA DE MEDICAMENTOS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000.039.190</v>
      </c>
      <c r="I70" s="6">
        <f>IF('[1]TCE - ANEXO IV - Preencher'!K79="","",'[1]TCE - ANEXO IV - Preencher'!K79)</f>
        <v>44181</v>
      </c>
      <c r="J70" s="5" t="str">
        <f>'[1]TCE - ANEXO IV - Preencher'!L79</f>
        <v>26201222580510000118550010000391901000239416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24.96</v>
      </c>
    </row>
    <row r="71" spans="1:12" s="8" customFormat="1" ht="19.5" customHeight="1" x14ac:dyDescent="0.2">
      <c r="A71" s="3">
        <f>IFERROR(VLOOKUP(B71,'[1]DADOS (OCULTAR)'!$P$3:$R$56,3,0),"")</f>
        <v>10583920000800</v>
      </c>
      <c r="B71" s="4" t="str">
        <f>'[1]TCE - ANEXO IV - Preencher'!C80</f>
        <v>HOSPITAL MESTRE VITALINO (COVID-19)</v>
      </c>
      <c r="C71" s="4" t="str">
        <f>'[1]TCE - ANEXO IV - Preencher'!E80</f>
        <v>3.4 - Material Farmacológico</v>
      </c>
      <c r="D71" s="3">
        <f>'[1]TCE - ANEXO IV - Preencher'!F80</f>
        <v>67729178000653</v>
      </c>
      <c r="E71" s="5" t="str">
        <f>'[1]TCE - ANEXO IV - Preencher'!G80</f>
        <v>COMERCIAL CIRURGICA RIOCLARENSE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1573</v>
      </c>
      <c r="I71" s="6">
        <f>IF('[1]TCE - ANEXO IV - Preencher'!K80="","",'[1]TCE - ANEXO IV - Preencher'!K80)</f>
        <v>44181</v>
      </c>
      <c r="J71" s="5" t="str">
        <f>'[1]TCE - ANEXO IV - Preencher'!L80</f>
        <v>26201267729178000653550010000013731733208440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390.69</v>
      </c>
    </row>
    <row r="72" spans="1:12" s="8" customFormat="1" ht="19.5" customHeight="1" x14ac:dyDescent="0.2">
      <c r="A72" s="3">
        <f>IFERROR(VLOOKUP(B72,'[1]DADOS (OCULTAR)'!$P$3:$R$56,3,0),"")</f>
        <v>10583920000800</v>
      </c>
      <c r="B72" s="4" t="str">
        <f>'[1]TCE - ANEXO IV - Preencher'!C81</f>
        <v>HOSPITAL MESTRE VITALINO (COVID-19)</v>
      </c>
      <c r="C72" s="4" t="str">
        <f>'[1]TCE - ANEXO IV - Preencher'!E81</f>
        <v>3.4 - Material Farmacológico</v>
      </c>
      <c r="D72" s="3">
        <f>'[1]TCE - ANEXO IV - Preencher'!F81</f>
        <v>8778201000126</v>
      </c>
      <c r="E72" s="5" t="str">
        <f>'[1]TCE - ANEXO IV - Preencher'!G81</f>
        <v>DROGAFONTE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326788</v>
      </c>
      <c r="I72" s="6">
        <f>IF('[1]TCE - ANEXO IV - Preencher'!K81="","",'[1]TCE - ANEXO IV - Preencher'!K81)</f>
        <v>44181</v>
      </c>
      <c r="J72" s="5" t="str">
        <f>'[1]TCE - ANEXO IV - Preencher'!L81</f>
        <v>26201208778201000126550010003267881928522828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150.86000000000001</v>
      </c>
    </row>
    <row r="73" spans="1:12" s="8" customFormat="1" ht="19.5" customHeight="1" x14ac:dyDescent="0.2">
      <c r="A73" s="3">
        <f>IFERROR(VLOOKUP(B73,'[1]DADOS (OCULTAR)'!$P$3:$R$56,3,0),"")</f>
        <v>10583920000800</v>
      </c>
      <c r="B73" s="4" t="str">
        <f>'[1]TCE - ANEXO IV - Preencher'!C82</f>
        <v>HOSPITAL MESTRE VITALINO (COVID-19)</v>
      </c>
      <c r="C73" s="4" t="str">
        <f>'[1]TCE - ANEXO IV - Preencher'!E82</f>
        <v>3.4 - Material Farmacológico</v>
      </c>
      <c r="D73" s="3">
        <f>'[1]TCE - ANEXO IV - Preencher'!F82</f>
        <v>12882932000194</v>
      </c>
      <c r="E73" s="5" t="str">
        <f>'[1]TCE - ANEXO IV - Preencher'!G82</f>
        <v>EXOMED REPRES DE MED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147036</v>
      </c>
      <c r="I73" s="6">
        <f>IF('[1]TCE - ANEXO IV - Preencher'!K82="","",'[1]TCE - ANEXO IV - Preencher'!K82)</f>
        <v>44181</v>
      </c>
      <c r="J73" s="5" t="str">
        <f>'[1]TCE - ANEXO IV - Preencher'!L82</f>
        <v>26201212882932019455001000001470361593694050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580</v>
      </c>
    </row>
    <row r="74" spans="1:12" s="8" customFormat="1" ht="19.5" customHeight="1" x14ac:dyDescent="0.2">
      <c r="A74" s="3">
        <f>IFERROR(VLOOKUP(B74,'[1]DADOS (OCULTAR)'!$P$3:$R$56,3,0),"")</f>
        <v>10583920000800</v>
      </c>
      <c r="B74" s="4" t="str">
        <f>'[1]TCE - ANEXO IV - Preencher'!C83</f>
        <v>HOSPITAL MESTRE VITALINO (COVID-19)</v>
      </c>
      <c r="C74" s="4" t="str">
        <f>'[1]TCE - ANEXO IV - Preencher'!E83</f>
        <v>3.4 - Material Farmacológico</v>
      </c>
      <c r="D74" s="3">
        <f>'[1]TCE - ANEXO IV - Preencher'!F83</f>
        <v>8674752000140</v>
      </c>
      <c r="E74" s="5" t="str">
        <f>'[1]TCE - ANEXO IV - Preencher'!G83</f>
        <v>CIRURGICA MONTEBELLO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000.094.550</v>
      </c>
      <c r="I74" s="6">
        <f>IF('[1]TCE - ANEXO IV - Preencher'!K83="","",'[1]TCE - ANEXO IV - Preencher'!K83)</f>
        <v>44181</v>
      </c>
      <c r="J74" s="5" t="str">
        <f>'[1]TCE - ANEXO IV - Preencher'!L83</f>
        <v>26201208674752000140550010000945501992997826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164.93</v>
      </c>
    </row>
    <row r="75" spans="1:12" s="8" customFormat="1" ht="19.5" customHeight="1" x14ac:dyDescent="0.2">
      <c r="A75" s="3">
        <f>IFERROR(VLOOKUP(B75,'[1]DADOS (OCULTAR)'!$P$3:$R$56,3,0),"")</f>
        <v>10583920000800</v>
      </c>
      <c r="B75" s="4" t="str">
        <f>'[1]TCE - ANEXO IV - Preencher'!C84</f>
        <v>HOSPITAL MESTRE VITALINO (COVID-19)</v>
      </c>
      <c r="C75" s="4" t="str">
        <f>'[1]TCE - ANEXO IV - Preencher'!E84</f>
        <v>3.4 - Material Farmacológico</v>
      </c>
      <c r="D75" s="3">
        <f>'[1]TCE - ANEXO IV - Preencher'!F84</f>
        <v>21596736000144</v>
      </c>
      <c r="E75" s="5" t="str">
        <f>'[1]TCE - ANEXO IV - Preencher'!G84</f>
        <v>ULTRAMEGA DIST LTDA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116322</v>
      </c>
      <c r="I75" s="6">
        <f>IF('[1]TCE - ANEXO IV - Preencher'!K84="","",'[1]TCE - ANEXO IV - Preencher'!K84)</f>
        <v>44181</v>
      </c>
      <c r="J75" s="5" t="str">
        <f>'[1]TCE - ANEXO IV - Preencher'!L84</f>
        <v>26201221596736000144550010001163221001192067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222</v>
      </c>
    </row>
    <row r="76" spans="1:12" s="8" customFormat="1" ht="19.5" customHeight="1" x14ac:dyDescent="0.2">
      <c r="A76" s="3">
        <f>IFERROR(VLOOKUP(B76,'[1]DADOS (OCULTAR)'!$P$3:$R$56,3,0),"")</f>
        <v>10583920000800</v>
      </c>
      <c r="B76" s="4" t="str">
        <f>'[1]TCE - ANEXO IV - Preencher'!C85</f>
        <v>HOSPITAL MESTRE VITALINO (COVID-19)</v>
      </c>
      <c r="C76" s="4" t="str">
        <f>'[1]TCE - ANEXO IV - Preencher'!E85</f>
        <v>3.4 - Material Farmacológico</v>
      </c>
      <c r="D76" s="3">
        <f>'[1]TCE - ANEXO IV - Preencher'!F85</f>
        <v>10542511000199</v>
      </c>
      <c r="E76" s="5" t="str">
        <f>'[1]TCE - ANEXO IV - Preencher'!G85</f>
        <v>ONCOTECH HOSPIT COMERC DE MEDICAMENTOS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34843</v>
      </c>
      <c r="I76" s="6">
        <f>IF('[1]TCE - ANEXO IV - Preencher'!K85="","",'[1]TCE - ANEXO IV - Preencher'!K85)</f>
        <v>44167</v>
      </c>
      <c r="J76" s="5" t="str">
        <f>'[1]TCE - ANEXO IV - Preencher'!L85</f>
        <v>52201210542511000199550010000348431000020960</v>
      </c>
      <c r="K76" s="5" t="str">
        <f>IF(F76="B",LEFT('[1]TCE - ANEXO IV - Preencher'!M85,2),IF(F76="S",LEFT('[1]TCE - ANEXO IV - Preencher'!M85,7),IF('[1]TCE - ANEXO IV - Preencher'!H85="","")))</f>
        <v>52</v>
      </c>
      <c r="L76" s="7">
        <f>'[1]TCE - ANEXO IV - Preencher'!N85</f>
        <v>485.26</v>
      </c>
    </row>
    <row r="77" spans="1:12" s="8" customFormat="1" ht="19.5" customHeight="1" x14ac:dyDescent="0.2">
      <c r="A77" s="3">
        <f>IFERROR(VLOOKUP(B77,'[1]DADOS (OCULTAR)'!$P$3:$R$56,3,0),"")</f>
        <v>10583920000800</v>
      </c>
      <c r="B77" s="4" t="str">
        <f>'[1]TCE - ANEXO IV - Preencher'!C86</f>
        <v>HOSPITAL MESTRE VITALINO (COVID-19)</v>
      </c>
      <c r="C77" s="4" t="str">
        <f>'[1]TCE - ANEXO IV - Preencher'!E86</f>
        <v>3.4 - Material Farmacológico</v>
      </c>
      <c r="D77" s="3">
        <f>'[1]TCE - ANEXO IV - Preencher'!F86</f>
        <v>1206820001179</v>
      </c>
      <c r="E77" s="5" t="str">
        <f>'[1]TCE - ANEXO IV - Preencher'!G86</f>
        <v>PANPHARMA DISTRIB. DE MEDICAM.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712528</v>
      </c>
      <c r="I77" s="6">
        <f>IF('[1]TCE - ANEXO IV - Preencher'!K86="","",'[1]TCE - ANEXO IV - Preencher'!K86)</f>
        <v>44181</v>
      </c>
      <c r="J77" s="5" t="str">
        <f>'[1]TCE - ANEXO IV - Preencher'!L86</f>
        <v>26201201206820001179550040071252814606392993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275.14</v>
      </c>
    </row>
    <row r="78" spans="1:12" s="8" customFormat="1" ht="19.5" customHeight="1" x14ac:dyDescent="0.2">
      <c r="A78" s="3">
        <f>IFERROR(VLOOKUP(B78,'[1]DADOS (OCULTAR)'!$P$3:$R$56,3,0),"")</f>
        <v>10583920000800</v>
      </c>
      <c r="B78" s="4" t="str">
        <f>'[1]TCE - ANEXO IV - Preencher'!C87</f>
        <v>HOSPITAL MESTRE VITALINO (COVID-19)</v>
      </c>
      <c r="C78" s="4" t="str">
        <f>'[1]TCE - ANEXO IV - Preencher'!E87</f>
        <v>3.4 - Material Farmacológico</v>
      </c>
      <c r="D78" s="3">
        <f>'[1]TCE - ANEXO IV - Preencher'!F87</f>
        <v>44734671000151</v>
      </c>
      <c r="E78" s="5" t="str">
        <f>'[1]TCE - ANEXO IV - Preencher'!G87</f>
        <v>CRISTALIA PROD QUIM FARMACEUTICOS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2822649</v>
      </c>
      <c r="I78" s="6">
        <f>IF('[1]TCE - ANEXO IV - Preencher'!K87="","",'[1]TCE - ANEXO IV - Preencher'!K87)</f>
        <v>44175</v>
      </c>
      <c r="J78" s="5" t="str">
        <f>'[1]TCE - ANEXO IV - Preencher'!L87</f>
        <v>35201244734671000151550100028226491854643082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1392</v>
      </c>
    </row>
    <row r="79" spans="1:12" s="8" customFormat="1" ht="19.5" customHeight="1" x14ac:dyDescent="0.2">
      <c r="A79" s="3">
        <f>IFERROR(VLOOKUP(B79,'[1]DADOS (OCULTAR)'!$P$3:$R$56,3,0),"")</f>
        <v>10583920000800</v>
      </c>
      <c r="B79" s="4" t="str">
        <f>'[1]TCE - ANEXO IV - Preencher'!C88</f>
        <v>HOSPITAL MESTRE VITALINO (COVID-19)</v>
      </c>
      <c r="C79" s="4" t="str">
        <f>'[1]TCE - ANEXO IV - Preencher'!E88</f>
        <v>3.4 - Material Farmacológico</v>
      </c>
      <c r="D79" s="3">
        <f>'[1]TCE - ANEXO IV - Preencher'!F88</f>
        <v>11563145000117</v>
      </c>
      <c r="E79" s="5" t="str">
        <f>'[1]TCE - ANEXO IV - Preencher'!G88</f>
        <v>COMERCIAL MOSTAERT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000.084.741</v>
      </c>
      <c r="I79" s="6">
        <f>IF('[1]TCE - ANEXO IV - Preencher'!K88="","",'[1]TCE - ANEXO IV - Preencher'!K88)</f>
        <v>44187</v>
      </c>
      <c r="J79" s="5" t="str">
        <f>'[1]TCE - ANEXO IV - Preencher'!L88</f>
        <v>26201211563145000117550010000847411001684988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15450</v>
      </c>
    </row>
    <row r="80" spans="1:12" s="8" customFormat="1" ht="19.5" customHeight="1" x14ac:dyDescent="0.2">
      <c r="A80" s="3">
        <f>IFERROR(VLOOKUP(B80,'[1]DADOS (OCULTAR)'!$P$3:$R$56,3,0),"")</f>
        <v>10583920000800</v>
      </c>
      <c r="B80" s="4" t="str">
        <f>'[1]TCE - ANEXO IV - Preencher'!C89</f>
        <v>HOSPITAL MESTRE VITALINO (COVID-19)</v>
      </c>
      <c r="C80" s="4" t="str">
        <f>'[1]TCE - ANEXO IV - Preencher'!E89</f>
        <v>3.4 - Material Farmacológico</v>
      </c>
      <c r="D80" s="3">
        <f>'[1]TCE - ANEXO IV - Preencher'!F89</f>
        <v>8778201000126</v>
      </c>
      <c r="E80" s="5" t="str">
        <f>'[1]TCE - ANEXO IV - Preencher'!G89</f>
        <v>DROGAFONTE LTDA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327138</v>
      </c>
      <c r="I80" s="6">
        <f>IF('[1]TCE - ANEXO IV - Preencher'!K89="","",'[1]TCE - ANEXO IV - Preencher'!K89)</f>
        <v>44187</v>
      </c>
      <c r="J80" s="5" t="str">
        <f>'[1]TCE - ANEXO IV - Preencher'!L89</f>
        <v>26201208778201000126550010003271381944606224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6638.5</v>
      </c>
    </row>
    <row r="81" spans="1:12" s="8" customFormat="1" ht="19.5" customHeight="1" x14ac:dyDescent="0.2">
      <c r="A81" s="3">
        <f>IFERROR(VLOOKUP(B81,'[1]DADOS (OCULTAR)'!$P$3:$R$56,3,0),"")</f>
        <v>10583920000800</v>
      </c>
      <c r="B81" s="4" t="str">
        <f>'[1]TCE - ANEXO IV - Preencher'!C90</f>
        <v>HOSPITAL MESTRE VITALINO (COVID-19)</v>
      </c>
      <c r="C81" s="4" t="str">
        <f>'[1]TCE - ANEXO IV - Preencher'!E90</f>
        <v>3.4 - Material Farmacológico</v>
      </c>
      <c r="D81" s="3">
        <f>'[1]TCE - ANEXO IV - Preencher'!F90</f>
        <v>67729178000653</v>
      </c>
      <c r="E81" s="5" t="str">
        <f>'[1]TCE - ANEXO IV - Preencher'!G90</f>
        <v>COMERCIAL C RIOCLARENSE LTDA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1381061</v>
      </c>
      <c r="I81" s="6">
        <f>IF('[1]TCE - ANEXO IV - Preencher'!K90="","",'[1]TCE - ANEXO IV - Preencher'!K90)</f>
        <v>44181</v>
      </c>
      <c r="J81" s="5" t="str">
        <f>'[1]TCE - ANEXO IV - Preencher'!L90</f>
        <v>35201267729178000491550010013810611945721528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336.05</v>
      </c>
    </row>
    <row r="82" spans="1:12" s="8" customFormat="1" ht="19.5" customHeight="1" x14ac:dyDescent="0.2">
      <c r="A82" s="3">
        <f>IFERROR(VLOOKUP(B82,'[1]DADOS (OCULTAR)'!$P$3:$R$56,3,0),"")</f>
        <v>10583920000800</v>
      </c>
      <c r="B82" s="4" t="str">
        <f>'[1]TCE - ANEXO IV - Preencher'!C91</f>
        <v>HOSPITAL MESTRE VITALINO (COVID-19)</v>
      </c>
      <c r="C82" s="4" t="str">
        <f>'[1]TCE - ANEXO IV - Preencher'!E91</f>
        <v>3.4 - Material Farmacológico</v>
      </c>
      <c r="D82" s="3">
        <f>'[1]TCE - ANEXO IV - Preencher'!F91</f>
        <v>18269125000187</v>
      </c>
      <c r="E82" s="5" t="str">
        <f>'[1]TCE - ANEXO IV - Preencher'!G91</f>
        <v>BIOHOSP PRODUTOS HOSPITALARES SA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320078</v>
      </c>
      <c r="I82" s="6">
        <f>IF('[1]TCE - ANEXO IV - Preencher'!K91="","",'[1]TCE - ANEXO IV - Preencher'!K91)</f>
        <v>44181</v>
      </c>
      <c r="J82" s="5" t="str">
        <f>'[1]TCE - ANEXO IV - Preencher'!L91</f>
        <v>31201218269125000187550010003200781327485953</v>
      </c>
      <c r="K82" s="5" t="str">
        <f>IF(F82="B",LEFT('[1]TCE - ANEXO IV - Preencher'!M91,2),IF(F82="S",LEFT('[1]TCE - ANEXO IV - Preencher'!M91,7),IF('[1]TCE - ANEXO IV - Preencher'!H91="","")))</f>
        <v>31</v>
      </c>
      <c r="L82" s="7">
        <f>'[1]TCE - ANEXO IV - Preencher'!N91</f>
        <v>176.73</v>
      </c>
    </row>
    <row r="83" spans="1:12" s="8" customFormat="1" ht="19.5" customHeight="1" x14ac:dyDescent="0.2">
      <c r="A83" s="3">
        <f>IFERROR(VLOOKUP(B83,'[1]DADOS (OCULTAR)'!$P$3:$R$56,3,0),"")</f>
        <v>10583920000800</v>
      </c>
      <c r="B83" s="4" t="str">
        <f>'[1]TCE - ANEXO IV - Preencher'!C92</f>
        <v>HOSPITAL MESTRE VITALINO (COVID-19)</v>
      </c>
      <c r="C83" s="4" t="str">
        <f>'[1]TCE - ANEXO IV - Preencher'!E92</f>
        <v>3.4 - Material Farmacológico</v>
      </c>
      <c r="D83" s="3">
        <f>'[1]TCE - ANEXO IV - Preencher'!F92</f>
        <v>7484373000124</v>
      </c>
      <c r="E83" s="5" t="str">
        <f>'[1]TCE - ANEXO IV - Preencher'!G92</f>
        <v>UNI HOSPITALAR LTDA  EPP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114116</v>
      </c>
      <c r="I83" s="6">
        <f>IF('[1]TCE - ANEXO IV - Preencher'!K92="","",'[1]TCE - ANEXO IV - Preencher'!K92)</f>
        <v>44193</v>
      </c>
      <c r="J83" s="5" t="str">
        <f>'[1]TCE - ANEXO IV - Preencher'!L92</f>
        <v>26201207484373000124550010001141161050591290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10948.16</v>
      </c>
    </row>
    <row r="84" spans="1:12" s="8" customFormat="1" ht="19.5" customHeight="1" x14ac:dyDescent="0.2">
      <c r="A84" s="3">
        <f>IFERROR(VLOOKUP(B84,'[1]DADOS (OCULTAR)'!$P$3:$R$56,3,0),"")</f>
        <v>10583920000800</v>
      </c>
      <c r="B84" s="4" t="str">
        <f>'[1]TCE - ANEXO IV - Preencher'!C93</f>
        <v>HOSPITAL MESTRE VITALINO (COVID-19)</v>
      </c>
      <c r="C84" s="4" t="str">
        <f>'[1]TCE - ANEXO IV - Preencher'!E93</f>
        <v>3.14 - Alimentação Preparada</v>
      </c>
      <c r="D84" s="3">
        <f>'[1]TCE - ANEXO IV - Preencher'!F93</f>
        <v>49324221001500</v>
      </c>
      <c r="E84" s="5" t="str">
        <f>'[1]TCE - ANEXO IV - Preencher'!G93</f>
        <v>FRESENIUS KABI BRASIL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42137</v>
      </c>
      <c r="I84" s="6">
        <f>IF('[1]TCE - ANEXO IV - Preencher'!K93="","",'[1]TCE - ANEXO IV - Preencher'!K93)</f>
        <v>44193</v>
      </c>
      <c r="J84" s="5" t="str">
        <f>'[1]TCE - ANEXO IV - Preencher'!L93</f>
        <v>23201249324221001500550000000421371317725911</v>
      </c>
      <c r="K84" s="5" t="str">
        <f>IF(F84="B",LEFT('[1]TCE - ANEXO IV - Preencher'!M93,2),IF(F84="S",LEFT('[1]TCE - ANEXO IV - Preencher'!M93,7),IF('[1]TCE - ANEXO IV - Preencher'!H93="","")))</f>
        <v>23</v>
      </c>
      <c r="L84" s="7">
        <f>'[1]TCE - ANEXO IV - Preencher'!N93</f>
        <v>4200</v>
      </c>
    </row>
    <row r="85" spans="1:12" s="8" customFormat="1" ht="19.5" customHeight="1" x14ac:dyDescent="0.2">
      <c r="A85" s="3">
        <f>IFERROR(VLOOKUP(B85,'[1]DADOS (OCULTAR)'!$P$3:$R$56,3,0),"")</f>
        <v>10583920000800</v>
      </c>
      <c r="B85" s="4" t="str">
        <f>'[1]TCE - ANEXO IV - Preencher'!C94</f>
        <v>HOSPITAL MESTRE VITALINO (COVID-19)</v>
      </c>
      <c r="C85" s="4" t="str">
        <f>'[1]TCE - ANEXO IV - Preencher'!E94</f>
        <v>3.2 - Gás e Outros Materiais Engarrafados</v>
      </c>
      <c r="D85" s="3">
        <f>'[1]TCE - ANEXO IV - Preencher'!F94</f>
        <v>60619202001209</v>
      </c>
      <c r="E85" s="5" t="str">
        <f>'[1]TCE - ANEXO IV - Preencher'!G94</f>
        <v>MESSER GASES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000.000.342</v>
      </c>
      <c r="I85" s="6">
        <f>IF('[1]TCE - ANEXO IV - Preencher'!K94="","",'[1]TCE - ANEXO IV - Preencher'!K94)</f>
        <v>44173</v>
      </c>
      <c r="J85" s="5" t="str">
        <f>'[1]TCE - ANEXO IV - Preencher'!L94</f>
        <v>26201260619202001209550730000003421010305425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3650.71</v>
      </c>
    </row>
    <row r="86" spans="1:12" s="8" customFormat="1" ht="19.5" customHeight="1" x14ac:dyDescent="0.2">
      <c r="A86" s="3">
        <f>IFERROR(VLOOKUP(B86,'[1]DADOS (OCULTAR)'!$P$3:$R$56,3,0),"")</f>
        <v>10583920000800</v>
      </c>
      <c r="B86" s="4" t="str">
        <f>'[1]TCE - ANEXO IV - Preencher'!C95</f>
        <v>HOSPITAL MESTRE VITALINO (COVID-19)</v>
      </c>
      <c r="C86" s="4" t="str">
        <f>'[1]TCE - ANEXO IV - Preencher'!E95</f>
        <v>3.2 - Gás e Outros Materiais Engarrafados</v>
      </c>
      <c r="D86" s="3">
        <f>'[1]TCE - ANEXO IV - Preencher'!F95</f>
        <v>60619202001209</v>
      </c>
      <c r="E86" s="5" t="str">
        <f>'[1]TCE - ANEXO IV - Preencher'!G95</f>
        <v>MESSER GASES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296835</v>
      </c>
      <c r="I86" s="6">
        <f>IF('[1]TCE - ANEXO IV - Preencher'!K95="","",'[1]TCE - ANEXO IV - Preencher'!K95)</f>
        <v>44174</v>
      </c>
      <c r="J86" s="5" t="str">
        <f>'[1]TCE - ANEXO IV - Preencher'!L95</f>
        <v>26201260619202001209550310002968351865655957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26979.11</v>
      </c>
    </row>
    <row r="87" spans="1:12" s="8" customFormat="1" ht="19.5" customHeight="1" x14ac:dyDescent="0.2">
      <c r="A87" s="3">
        <f>IFERROR(VLOOKUP(B87,'[1]DADOS (OCULTAR)'!$P$3:$R$56,3,0),"")</f>
        <v>10583920000800</v>
      </c>
      <c r="B87" s="4" t="str">
        <f>'[1]TCE - ANEXO IV - Preencher'!C96</f>
        <v>HOSPITAL MESTRE VITALINO (COVID-19)</v>
      </c>
      <c r="C87" s="4" t="str">
        <f>'[1]TCE - ANEXO IV - Preencher'!E96</f>
        <v>3.7 - Material de Limpeza e Produtos de Hgienização</v>
      </c>
      <c r="D87" s="3">
        <f>'[1]TCE - ANEXO IV - Preencher'!F96</f>
        <v>8848709000153</v>
      </c>
      <c r="E87" s="5" t="str">
        <f>'[1]TCE - ANEXO IV - Preencher'!G96</f>
        <v>MAX LIMPEZA LTDA EPP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000.013.444</v>
      </c>
      <c r="I87" s="6">
        <f>IF('[1]TCE - ANEXO IV - Preencher'!K96="","",'[1]TCE - ANEXO IV - Preencher'!K96)</f>
        <v>44156</v>
      </c>
      <c r="J87" s="5" t="str">
        <f>'[1]TCE - ANEXO IV - Preencher'!L96</f>
        <v>26201108848709000153550010000134441000134454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1049.02</v>
      </c>
    </row>
    <row r="88" spans="1:12" s="8" customFormat="1" ht="19.5" customHeight="1" x14ac:dyDescent="0.2">
      <c r="A88" s="3">
        <f>IFERROR(VLOOKUP(B88,'[1]DADOS (OCULTAR)'!$P$3:$R$56,3,0),"")</f>
        <v>10583920000800</v>
      </c>
      <c r="B88" s="4" t="str">
        <f>'[1]TCE - ANEXO IV - Preencher'!C97</f>
        <v>HOSPITAL MESTRE VITALINO (COVID-19)</v>
      </c>
      <c r="C88" s="4" t="str">
        <f>'[1]TCE - ANEXO IV - Preencher'!E97</f>
        <v>3.14 - Alimentação Preparada</v>
      </c>
      <c r="D88" s="3">
        <f>'[1]TCE - ANEXO IV - Preencher'!F97</f>
        <v>22006201000139</v>
      </c>
      <c r="E88" s="5" t="str">
        <f>'[1]TCE - ANEXO IV - Preencher'!G97</f>
        <v>FORTPEL COMERCIO DE DESCARTAVEIS LTDA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75914</v>
      </c>
      <c r="I88" s="6">
        <f>IF('[1]TCE - ANEXO IV - Preencher'!K97="","",'[1]TCE - ANEXO IV - Preencher'!K97)</f>
        <v>44165</v>
      </c>
      <c r="J88" s="5" t="str">
        <f>'[1]TCE - ANEXO IV - Preencher'!L97</f>
        <v>26201122006201000139550000000759141100759145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60.86</v>
      </c>
    </row>
    <row r="89" spans="1:12" s="8" customFormat="1" ht="19.5" customHeight="1" x14ac:dyDescent="0.2">
      <c r="A89" s="3">
        <f>IFERROR(VLOOKUP(B89,'[1]DADOS (OCULTAR)'!$P$3:$R$56,3,0),"")</f>
        <v>10583920000800</v>
      </c>
      <c r="B89" s="4" t="str">
        <f>'[1]TCE - ANEXO IV - Preencher'!C98</f>
        <v>HOSPITAL MESTRE VITALINO (COVID-19)</v>
      </c>
      <c r="C89" s="4" t="str">
        <f>'[1]TCE - ANEXO IV - Preencher'!E98</f>
        <v>3.14 - Alimentação Preparada</v>
      </c>
      <c r="D89" s="3">
        <f>'[1]TCE - ANEXO IV - Preencher'!F98</f>
        <v>22006201000139</v>
      </c>
      <c r="E89" s="5" t="str">
        <f>'[1]TCE - ANEXO IV - Preencher'!G98</f>
        <v>FORTPEL COMERCIO DE DESCARTAVEIS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75929</v>
      </c>
      <c r="I89" s="6">
        <f>IF('[1]TCE - ANEXO IV - Preencher'!K98="","",'[1]TCE - ANEXO IV - Preencher'!K98)</f>
        <v>44165</v>
      </c>
      <c r="J89" s="5" t="str">
        <f>'[1]TCE - ANEXO IV - Preencher'!L98</f>
        <v>26201122006201000139550000000759291100759296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158.69999999999999</v>
      </c>
    </row>
    <row r="90" spans="1:12" s="8" customFormat="1" ht="19.5" customHeight="1" x14ac:dyDescent="0.2">
      <c r="A90" s="3">
        <f>IFERROR(VLOOKUP(B90,'[1]DADOS (OCULTAR)'!$P$3:$R$56,3,0),"")</f>
        <v>10583920000800</v>
      </c>
      <c r="B90" s="4" t="str">
        <f>'[1]TCE - ANEXO IV - Preencher'!C99</f>
        <v>HOSPITAL MESTRE VITALINO (COVID-19)</v>
      </c>
      <c r="C90" s="4" t="str">
        <f>'[1]TCE - ANEXO IV - Preencher'!E99</f>
        <v>3.14 - Alimentação Preparada</v>
      </c>
      <c r="D90" s="3">
        <f>'[1]TCE - ANEXO IV - Preencher'!F99</f>
        <v>30743270000153</v>
      </c>
      <c r="E90" s="5" t="str">
        <f>'[1]TCE - ANEXO IV - Preencher'!G99</f>
        <v>TRIUNFO COM ALIM, PAPEIS MAT LIMP EIRELI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3887</v>
      </c>
      <c r="I90" s="6">
        <f>IF('[1]TCE - ANEXO IV - Preencher'!K99="","",'[1]TCE - ANEXO IV - Preencher'!K99)</f>
        <v>44168</v>
      </c>
      <c r="J90" s="5" t="str">
        <f>'[1]TCE - ANEXO IV - Preencher'!L99</f>
        <v>26201230743270000153550010000038871007005551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1415</v>
      </c>
    </row>
    <row r="91" spans="1:12" s="8" customFormat="1" ht="19.5" customHeight="1" x14ac:dyDescent="0.2">
      <c r="A91" s="3">
        <f>IFERROR(VLOOKUP(B91,'[1]DADOS (OCULTAR)'!$P$3:$R$56,3,0),"")</f>
        <v>10583920000800</v>
      </c>
      <c r="B91" s="4" t="str">
        <f>'[1]TCE - ANEXO IV - Preencher'!C100</f>
        <v>HOSPITAL MESTRE VITALINO (COVID-19)</v>
      </c>
      <c r="C91" s="4" t="str">
        <f>'[1]TCE - ANEXO IV - Preencher'!E100</f>
        <v>3.14 - Alimentação Preparada</v>
      </c>
      <c r="D91" s="3">
        <f>'[1]TCE - ANEXO IV - Preencher'!F100</f>
        <v>10928726000142</v>
      </c>
      <c r="E91" s="5" t="str">
        <f>'[1]TCE - ANEXO IV - Preencher'!G100</f>
        <v>DOKAPACK INDUSTRIA E COM. DE EMB. 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36656</v>
      </c>
      <c r="I91" s="6">
        <f>IF('[1]TCE - ANEXO IV - Preencher'!K100="","",'[1]TCE - ANEXO IV - Preencher'!K100)</f>
        <v>44183</v>
      </c>
      <c r="J91" s="5" t="str">
        <f>'[1]TCE - ANEXO IV - Preencher'!L100</f>
        <v>26201210928726000142550010000366561907843078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1946.66</v>
      </c>
    </row>
    <row r="92" spans="1:12" s="8" customFormat="1" ht="19.5" customHeight="1" x14ac:dyDescent="0.2">
      <c r="A92" s="3">
        <f>IFERROR(VLOOKUP(B92,'[1]DADOS (OCULTAR)'!$P$3:$R$56,3,0),"")</f>
        <v>10583920000800</v>
      </c>
      <c r="B92" s="4" t="str">
        <f>'[1]TCE - ANEXO IV - Preencher'!C101</f>
        <v>HOSPITAL MESTRE VITALINO (COVID-19)</v>
      </c>
      <c r="C92" s="4" t="str">
        <f>'[1]TCE - ANEXO IV - Preencher'!E101</f>
        <v>3.14 - Alimentação Preparada</v>
      </c>
      <c r="D92" s="3">
        <f>'[1]TCE - ANEXO IV - Preencher'!F101</f>
        <v>13003893000170</v>
      </c>
      <c r="E92" s="5" t="str">
        <f>'[1]TCE - ANEXO IV - Preencher'!G101</f>
        <v>GRANJA OVO EXTRA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000.002.532</v>
      </c>
      <c r="I92" s="6">
        <f>IF('[1]TCE - ANEXO IV - Preencher'!K101="","",'[1]TCE - ANEXO IV - Preencher'!K101)</f>
        <v>44182</v>
      </c>
      <c r="J92" s="5" t="str">
        <f>'[1]TCE - ANEXO IV - Preencher'!L101</f>
        <v>26201213003893000170550010000025321000495165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570</v>
      </c>
    </row>
    <row r="93" spans="1:12" s="8" customFormat="1" ht="19.5" customHeight="1" x14ac:dyDescent="0.2">
      <c r="A93" s="3">
        <f>IFERROR(VLOOKUP(B93,'[1]DADOS (OCULTAR)'!$P$3:$R$56,3,0),"")</f>
        <v>10583920000800</v>
      </c>
      <c r="B93" s="4" t="str">
        <f>'[1]TCE - ANEXO IV - Preencher'!C102</f>
        <v>HOSPITAL MESTRE VITALINO (COVID-19)</v>
      </c>
      <c r="C93" s="4" t="str">
        <f>'[1]TCE - ANEXO IV - Preencher'!E102</f>
        <v>3.14 - Alimentação Preparada</v>
      </c>
      <c r="D93" s="3">
        <f>'[1]TCE - ANEXO IV - Preencher'!F102</f>
        <v>70089974000179</v>
      </c>
      <c r="E93" s="5" t="str">
        <f>'[1]TCE - ANEXO IV - Preencher'!G102</f>
        <v>COMERCIAL VITA NORTE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4084468</v>
      </c>
      <c r="I93" s="6">
        <f>IF('[1]TCE - ANEXO IV - Preencher'!K102="","",'[1]TCE - ANEXO IV - Preencher'!K102)</f>
        <v>44176</v>
      </c>
      <c r="J93" s="5" t="str">
        <f>'[1]TCE - ANEXO IV - Preencher'!L102</f>
        <v>26201270089974000179550010040844681844846518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905.67</v>
      </c>
    </row>
    <row r="94" spans="1:12" s="8" customFormat="1" ht="19.5" customHeight="1" x14ac:dyDescent="0.2">
      <c r="A94" s="3">
        <f>IFERROR(VLOOKUP(B94,'[1]DADOS (OCULTAR)'!$P$3:$R$56,3,0),"")</f>
        <v>10583920000800</v>
      </c>
      <c r="B94" s="4" t="str">
        <f>'[1]TCE - ANEXO IV - Preencher'!C103</f>
        <v>HOSPITAL MESTRE VITALINO (COVID-19)</v>
      </c>
      <c r="C94" s="4" t="str">
        <f>'[1]TCE - ANEXO IV - Preencher'!E103</f>
        <v>3.14 - Alimentação Preparada</v>
      </c>
      <c r="D94" s="3">
        <f>'[1]TCE - ANEXO IV - Preencher'!F103</f>
        <v>6281775000169</v>
      </c>
      <c r="E94" s="5" t="str">
        <f>'[1]TCE - ANEXO IV - Preencher'!G103</f>
        <v>MF SANTOS PRODUTOS ALIM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538381</v>
      </c>
      <c r="I94" s="6">
        <f>IF('[1]TCE - ANEXO IV - Preencher'!K103="","",'[1]TCE - ANEXO IV - Preencher'!K103)</f>
        <v>44179</v>
      </c>
      <c r="J94" s="5" t="str">
        <f>'[1]TCE - ANEXO IV - Preencher'!L103</f>
        <v>26201206281775000169550010005383811224151826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1373.43</v>
      </c>
    </row>
    <row r="95" spans="1:12" s="8" customFormat="1" ht="19.5" customHeight="1" x14ac:dyDescent="0.2">
      <c r="A95" s="3">
        <f>IFERROR(VLOOKUP(B95,'[1]DADOS (OCULTAR)'!$P$3:$R$56,3,0),"")</f>
        <v>10583920000800</v>
      </c>
      <c r="B95" s="4" t="str">
        <f>'[1]TCE - ANEXO IV - Preencher'!C104</f>
        <v>HOSPITAL MESTRE VITALINO (COVID-19)</v>
      </c>
      <c r="C95" s="4" t="str">
        <f>'[1]TCE - ANEXO IV - Preencher'!E104</f>
        <v>3.14 - Alimentação Preparada</v>
      </c>
      <c r="D95" s="3">
        <f>'[1]TCE - ANEXO IV - Preencher'!F104</f>
        <v>1348814000184</v>
      </c>
      <c r="E95" s="5" t="str">
        <f>'[1]TCE - ANEXO IV - Preencher'!G104</f>
        <v>BDL BEZERRA DISTRIBUIDORA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000.018.884</v>
      </c>
      <c r="I95" s="6">
        <f>IF('[1]TCE - ANEXO IV - Preencher'!K104="","",'[1]TCE - ANEXO IV - Preencher'!K104)</f>
        <v>44174</v>
      </c>
      <c r="J95" s="5" t="str">
        <f>'[1]TCE - ANEXO IV - Preencher'!L104</f>
        <v>26201201348814000184550010000188841046403276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444.2</v>
      </c>
    </row>
    <row r="96" spans="1:12" s="8" customFormat="1" ht="19.5" customHeight="1" x14ac:dyDescent="0.2">
      <c r="A96" s="3">
        <f>IFERROR(VLOOKUP(B96,'[1]DADOS (OCULTAR)'!$P$3:$R$56,3,0),"")</f>
        <v>10583920000800</v>
      </c>
      <c r="B96" s="4" t="str">
        <f>'[1]TCE - ANEXO IV - Preencher'!C105</f>
        <v>HOSPITAL MESTRE VITALINO (COVID-19)</v>
      </c>
      <c r="C96" s="4" t="str">
        <f>'[1]TCE - ANEXO IV - Preencher'!E105</f>
        <v>3.14 - Alimentação Preparada</v>
      </c>
      <c r="D96" s="3">
        <f>'[1]TCE - ANEXO IV - Preencher'!F105</f>
        <v>1348814000184</v>
      </c>
      <c r="E96" s="5" t="str">
        <f>'[1]TCE - ANEXO IV - Preencher'!G105</f>
        <v>BDL BEZERRA DISTRIBUIDORA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000.018.887</v>
      </c>
      <c r="I96" s="6">
        <f>IF('[1]TCE - ANEXO IV - Preencher'!K105="","",'[1]TCE - ANEXO IV - Preencher'!K105)</f>
        <v>44174</v>
      </c>
      <c r="J96" s="5" t="str">
        <f>'[1]TCE - ANEXO IV - Preencher'!L105</f>
        <v>26201201348814000184550010000188871046403278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156.80000000000001</v>
      </c>
    </row>
    <row r="97" spans="1:12" s="8" customFormat="1" ht="19.5" customHeight="1" x14ac:dyDescent="0.2">
      <c r="A97" s="3">
        <f>IFERROR(VLOOKUP(B97,'[1]DADOS (OCULTAR)'!$P$3:$R$56,3,0),"")</f>
        <v>10583920000800</v>
      </c>
      <c r="B97" s="4" t="str">
        <f>'[1]TCE - ANEXO IV - Preencher'!C106</f>
        <v>HOSPITAL MESTRE VITALINO (COVID-19)</v>
      </c>
      <c r="C97" s="4" t="str">
        <f>'[1]TCE - ANEXO IV - Preencher'!E106</f>
        <v>3.14 - Alimentação Preparada</v>
      </c>
      <c r="D97" s="3">
        <f>'[1]TCE - ANEXO IV - Preencher'!F106</f>
        <v>24150377000195</v>
      </c>
      <c r="E97" s="5" t="str">
        <f>'[1]TCE - ANEXO IV - Preencher'!G106</f>
        <v>KARNEKEIJO LOGISTICA INTEGRADA LT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4047672</v>
      </c>
      <c r="I97" s="6">
        <f>IF('[1]TCE - ANEXO IV - Preencher'!K106="","",'[1]TCE - ANEXO IV - Preencher'!K106)</f>
        <v>44175</v>
      </c>
      <c r="J97" s="5" t="str">
        <f>'[1]TCE - ANEXO IV - Preencher'!L106</f>
        <v>26201224150377000195550010040476721669484731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220.12</v>
      </c>
    </row>
    <row r="98" spans="1:12" s="8" customFormat="1" ht="19.5" customHeight="1" x14ac:dyDescent="0.2">
      <c r="A98" s="3">
        <f>IFERROR(VLOOKUP(B98,'[1]DADOS (OCULTAR)'!$P$3:$R$56,3,0),"")</f>
        <v>10583920000800</v>
      </c>
      <c r="B98" s="4" t="str">
        <f>'[1]TCE - ANEXO IV - Preencher'!C107</f>
        <v>HOSPITAL MESTRE VITALINO (COVID-19)</v>
      </c>
      <c r="C98" s="4" t="str">
        <f>'[1]TCE - ANEXO IV - Preencher'!E107</f>
        <v>3.14 - Alimentação Preparada</v>
      </c>
      <c r="D98" s="3">
        <f>'[1]TCE - ANEXO IV - Preencher'!F107</f>
        <v>69944973000185</v>
      </c>
      <c r="E98" s="5" t="str">
        <f>'[1]TCE - ANEXO IV - Preencher'!G107</f>
        <v>DIA DISTRIBUIDORA E IMP AFOGADOS LTDA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1034451</v>
      </c>
      <c r="I98" s="6">
        <f>IF('[1]TCE - ANEXO IV - Preencher'!K107="","",'[1]TCE - ANEXO IV - Preencher'!K107)</f>
        <v>44179</v>
      </c>
      <c r="J98" s="5" t="str">
        <f>'[1]TCE - ANEXO IV - Preencher'!L107</f>
        <v>26201269944973000185550030010344511132155165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357.88</v>
      </c>
    </row>
    <row r="99" spans="1:12" s="8" customFormat="1" ht="19.5" customHeight="1" x14ac:dyDescent="0.2">
      <c r="A99" s="3">
        <f>IFERROR(VLOOKUP(B99,'[1]DADOS (OCULTAR)'!$P$3:$R$56,3,0),"")</f>
        <v>10583920000800</v>
      </c>
      <c r="B99" s="4" t="str">
        <f>'[1]TCE - ANEXO IV - Preencher'!C108</f>
        <v>HOSPITAL MESTRE VITALINO (COVID-19)</v>
      </c>
      <c r="C99" s="4" t="str">
        <f>'[1]TCE - ANEXO IV - Preencher'!E108</f>
        <v>3.14 - Alimentação Preparada</v>
      </c>
      <c r="D99" s="3">
        <f>'[1]TCE - ANEXO IV - Preencher'!F108</f>
        <v>30779584000106</v>
      </c>
      <c r="E99" s="5" t="str">
        <f>'[1]TCE - ANEXO IV - Preencher'!G108</f>
        <v>DISPAN ATACADO DE ALIMENTOS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000.006.106</v>
      </c>
      <c r="I99" s="6">
        <f>IF('[1]TCE - ANEXO IV - Preencher'!K108="","",'[1]TCE - ANEXO IV - Preencher'!K108)</f>
        <v>44545</v>
      </c>
      <c r="J99" s="5" t="str">
        <f>'[1]TCE - ANEXO IV - Preencher'!L108</f>
        <v>26201230779584000106550010000061061828411940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412.5</v>
      </c>
    </row>
    <row r="100" spans="1:12" s="8" customFormat="1" ht="19.5" customHeight="1" x14ac:dyDescent="0.2">
      <c r="A100" s="3">
        <f>IFERROR(VLOOKUP(B100,'[1]DADOS (OCULTAR)'!$P$3:$R$56,3,0),"")</f>
        <v>10583920000800</v>
      </c>
      <c r="B100" s="4" t="str">
        <f>'[1]TCE - ANEXO IV - Preencher'!C109</f>
        <v>HOSPITAL MESTRE VITALINO (COVID-19)</v>
      </c>
      <c r="C100" s="4" t="str">
        <f>'[1]TCE - ANEXO IV - Preencher'!E109</f>
        <v>3.14 - Alimentação Preparada</v>
      </c>
      <c r="D100" s="3">
        <f>'[1]TCE - ANEXO IV - Preencher'!F109</f>
        <v>30743270000153</v>
      </c>
      <c r="E100" s="5" t="str">
        <f>'[1]TCE - ANEXO IV - Preencher'!G109</f>
        <v>TRIUNFO COM ALIM, PAPEIS MAT LIMP EIRELI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3990</v>
      </c>
      <c r="I100" s="6">
        <f>IF('[1]TCE - ANEXO IV - Preencher'!K109="","",'[1]TCE - ANEXO IV - Preencher'!K109)</f>
        <v>44180</v>
      </c>
      <c r="J100" s="5" t="str">
        <f>'[1]TCE - ANEXO IV - Preencher'!L109</f>
        <v>26201230743270000153550010000039901004111343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930.68</v>
      </c>
    </row>
    <row r="101" spans="1:12" s="8" customFormat="1" ht="19.5" customHeight="1" x14ac:dyDescent="0.2">
      <c r="A101" s="3">
        <f>IFERROR(VLOOKUP(B101,'[1]DADOS (OCULTAR)'!$P$3:$R$56,3,0),"")</f>
        <v>10583920000800</v>
      </c>
      <c r="B101" s="4" t="str">
        <f>'[1]TCE - ANEXO IV - Preencher'!C110</f>
        <v>HOSPITAL MESTRE VITALINO (COVID-19)</v>
      </c>
      <c r="C101" s="4" t="str">
        <f>'[1]TCE - ANEXO IV - Preencher'!E110</f>
        <v>3.14 - Alimentação Preparada</v>
      </c>
      <c r="D101" s="3">
        <f>'[1]TCE - ANEXO IV - Preencher'!F110</f>
        <v>30743270000153</v>
      </c>
      <c r="E101" s="5" t="str">
        <f>'[1]TCE - ANEXO IV - Preencher'!G110</f>
        <v>TRIUNFO COM ALIM, PAPEIS MAT LIMP EIRELI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3992</v>
      </c>
      <c r="I101" s="6">
        <f>IF('[1]TCE - ANEXO IV - Preencher'!K110="","",'[1]TCE - ANEXO IV - Preencher'!K110)</f>
        <v>44180</v>
      </c>
      <c r="J101" s="5" t="str">
        <f>'[1]TCE - ANEXO IV - Preencher'!L110</f>
        <v>26201230743270000153550010000039921005580058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73.900000000000006</v>
      </c>
    </row>
    <row r="102" spans="1:12" s="8" customFormat="1" ht="19.5" customHeight="1" x14ac:dyDescent="0.2">
      <c r="A102" s="3">
        <f>IFERROR(VLOOKUP(B102,'[1]DADOS (OCULTAR)'!$P$3:$R$56,3,0),"")</f>
        <v>10583920000800</v>
      </c>
      <c r="B102" s="4" t="str">
        <f>'[1]TCE - ANEXO IV - Preencher'!C111</f>
        <v>HOSPITAL MESTRE VITALINO (COVID-19)</v>
      </c>
      <c r="C102" s="4" t="str">
        <f>'[1]TCE - ANEXO IV - Preencher'!E111</f>
        <v>3.14 - Alimentação Preparada</v>
      </c>
      <c r="D102" s="3">
        <f>'[1]TCE - ANEXO IV - Preencher'!F111</f>
        <v>93209765031420</v>
      </c>
      <c r="E102" s="5" t="str">
        <f>'[1]TCE - ANEXO IV - Preencher'!G111</f>
        <v>WMS SUPERMERCADOS DO BRASIL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1448859</v>
      </c>
      <c r="I102" s="6">
        <f>IF('[1]TCE - ANEXO IV - Preencher'!K111="","",'[1]TCE - ANEXO IV - Preencher'!K111)</f>
        <v>44175</v>
      </c>
      <c r="J102" s="5" t="str">
        <f>'[1]TCE - ANEXO IV - Preencher'!L111</f>
        <v>26201293209765031420550110014488591042743670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319.19</v>
      </c>
    </row>
    <row r="103" spans="1:12" s="8" customFormat="1" ht="19.5" customHeight="1" x14ac:dyDescent="0.2">
      <c r="A103" s="3">
        <f>IFERROR(VLOOKUP(B103,'[1]DADOS (OCULTAR)'!$P$3:$R$56,3,0),"")</f>
        <v>10583920000800</v>
      </c>
      <c r="B103" s="4" t="str">
        <f>'[1]TCE - ANEXO IV - Preencher'!C112</f>
        <v>HOSPITAL MESTRE VITALINO (COVID-19)</v>
      </c>
      <c r="C103" s="4" t="str">
        <f>'[1]TCE - ANEXO IV - Preencher'!E112</f>
        <v>3.14 - Alimentação Preparada</v>
      </c>
      <c r="D103" s="3">
        <f>'[1]TCE - ANEXO IV - Preencher'!F112</f>
        <v>24150377000195</v>
      </c>
      <c r="E103" s="5" t="str">
        <f>'[1]TCE - ANEXO IV - Preencher'!G112</f>
        <v>KARNEKEIJO LOGISTICA INTEGRADA LT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4058003</v>
      </c>
      <c r="I103" s="6">
        <f>IF('[1]TCE - ANEXO IV - Preencher'!K112="","",'[1]TCE - ANEXO IV - Preencher'!K112)</f>
        <v>44186</v>
      </c>
      <c r="J103" s="5" t="str">
        <f>'[1]TCE - ANEXO IV - Preencher'!L112</f>
        <v>26201224150377000195550010040580031702259225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372.8</v>
      </c>
    </row>
    <row r="104" spans="1:12" s="8" customFormat="1" ht="19.5" customHeight="1" x14ac:dyDescent="0.2">
      <c r="A104" s="3">
        <f>IFERROR(VLOOKUP(B104,'[1]DADOS (OCULTAR)'!$P$3:$R$56,3,0),"")</f>
        <v>10583920000800</v>
      </c>
      <c r="B104" s="4" t="str">
        <f>'[1]TCE - ANEXO IV - Preencher'!C113</f>
        <v>HOSPITAL MESTRE VITALINO (COVID-19)</v>
      </c>
      <c r="C104" s="4" t="str">
        <f>'[1]TCE - ANEXO IV - Preencher'!E113</f>
        <v>3.14 - Alimentação Preparada</v>
      </c>
      <c r="D104" s="3">
        <f>'[1]TCE - ANEXO IV - Preencher'!F113</f>
        <v>24150377000195</v>
      </c>
      <c r="E104" s="5" t="str">
        <f>'[1]TCE - ANEXO IV - Preencher'!G113</f>
        <v>KARNEKEIJO LOGISTICA INTEGRADA LT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4058007</v>
      </c>
      <c r="I104" s="6">
        <f>IF('[1]TCE - ANEXO IV - Preencher'!K113="","",'[1]TCE - ANEXO IV - Preencher'!K113)</f>
        <v>44186</v>
      </c>
      <c r="J104" s="5" t="str">
        <f>'[1]TCE - ANEXO IV - Preencher'!L113</f>
        <v>26201224150377000195550010040580071414195391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329.8</v>
      </c>
    </row>
    <row r="105" spans="1:12" s="8" customFormat="1" ht="19.5" customHeight="1" x14ac:dyDescent="0.2">
      <c r="A105" s="3">
        <f>IFERROR(VLOOKUP(B105,'[1]DADOS (OCULTAR)'!$P$3:$R$56,3,0),"")</f>
        <v>10583920000800</v>
      </c>
      <c r="B105" s="4" t="str">
        <f>'[1]TCE - ANEXO IV - Preencher'!C114</f>
        <v>HOSPITAL MESTRE VITALINO (COVID-19)</v>
      </c>
      <c r="C105" s="4" t="str">
        <f>'[1]TCE - ANEXO IV - Preencher'!E114</f>
        <v>3.14 - Alimentação Preparada</v>
      </c>
      <c r="D105" s="3">
        <f>'[1]TCE - ANEXO IV - Preencher'!F114</f>
        <v>8029696000352</v>
      </c>
      <c r="E105" s="5" t="str">
        <f>'[1]TCE - ANEXO IV - Preencher'!G114</f>
        <v>ESTIVAS NOVO PRADO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1559766</v>
      </c>
      <c r="I105" s="6">
        <f>IF('[1]TCE - ANEXO IV - Preencher'!K114="","",'[1]TCE - ANEXO IV - Preencher'!K114)</f>
        <v>44187</v>
      </c>
      <c r="J105" s="5" t="str">
        <f>'[1]TCE - ANEXO IV - Preencher'!L114</f>
        <v>26201208029696000352550010015597661004177907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2961</v>
      </c>
    </row>
    <row r="106" spans="1:12" s="8" customFormat="1" ht="19.5" customHeight="1" x14ac:dyDescent="0.2">
      <c r="A106" s="3">
        <f>IFERROR(VLOOKUP(B106,'[1]DADOS (OCULTAR)'!$P$3:$R$56,3,0),"")</f>
        <v>10583920000800</v>
      </c>
      <c r="B106" s="4" t="str">
        <f>'[1]TCE - ANEXO IV - Preencher'!C115</f>
        <v>HOSPITAL MESTRE VITALINO (COVID-19)</v>
      </c>
      <c r="C106" s="4" t="str">
        <f>'[1]TCE - ANEXO IV - Preencher'!E115</f>
        <v>3.14 - Alimentação Preparada</v>
      </c>
      <c r="D106" s="3">
        <f>'[1]TCE - ANEXO IV - Preencher'!F115</f>
        <v>9248632000143</v>
      </c>
      <c r="E106" s="5" t="str">
        <f>'[1]TCE - ANEXO IV - Preencher'!G115</f>
        <v>D NASCIMENTO SILVA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000.002.153</v>
      </c>
      <c r="I106" s="6">
        <f>IF('[1]TCE - ANEXO IV - Preencher'!K115="","",'[1]TCE - ANEXO IV - Preencher'!K115)</f>
        <v>44193</v>
      </c>
      <c r="J106" s="5" t="str">
        <f>'[1]TCE - ANEXO IV - Preencher'!L115</f>
        <v>26201209248632000143550010000021531029142623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2866.5</v>
      </c>
    </row>
    <row r="107" spans="1:12" s="8" customFormat="1" ht="19.5" customHeight="1" x14ac:dyDescent="0.2">
      <c r="A107" s="3">
        <f>IFERROR(VLOOKUP(B107,'[1]DADOS (OCULTAR)'!$P$3:$R$56,3,0),"")</f>
        <v>10583920000800</v>
      </c>
      <c r="B107" s="4" t="str">
        <f>'[1]TCE - ANEXO IV - Preencher'!C116</f>
        <v>HOSPITAL MESTRE VITALINO (COVID-19)</v>
      </c>
      <c r="C107" s="4" t="str">
        <f>'[1]TCE - ANEXO IV - Preencher'!E116</f>
        <v>3.14 - Alimentação Preparada</v>
      </c>
      <c r="D107" s="3">
        <f>'[1]TCE - ANEXO IV - Preencher'!F116</f>
        <v>659083000125</v>
      </c>
      <c r="E107" s="5" t="str">
        <f>'[1]TCE - ANEXO IV - Preencher'!G116</f>
        <v>ULYSSES CAVALCANTI JUNIOR  ME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000.000.086</v>
      </c>
      <c r="I107" s="6">
        <f>IF('[1]TCE - ANEXO IV - Preencher'!K116="","",'[1]TCE - ANEXO IV - Preencher'!K116)</f>
        <v>44194</v>
      </c>
      <c r="J107" s="5" t="str">
        <f>'[1]TCE - ANEXO IV - Preencher'!L116</f>
        <v>26201200659083000125550010000000861000013177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600</v>
      </c>
    </row>
    <row r="108" spans="1:12" s="8" customFormat="1" ht="19.5" customHeight="1" x14ac:dyDescent="0.2">
      <c r="A108" s="3">
        <f>IFERROR(VLOOKUP(B108,'[1]DADOS (OCULTAR)'!$P$3:$R$56,3,0),"")</f>
        <v>10583920000800</v>
      </c>
      <c r="B108" s="4" t="str">
        <f>'[1]TCE - ANEXO IV - Preencher'!C117</f>
        <v>HOSPITAL MESTRE VITALINO (COVID-19)</v>
      </c>
      <c r="C108" s="4" t="str">
        <f>'[1]TCE - ANEXO IV - Preencher'!E117</f>
        <v xml:space="preserve">3.8 - Uniformes, Tecidos e Aviamentos </v>
      </c>
      <c r="D108" s="3">
        <f>'[1]TCE - ANEXO IV - Preencher'!F117</f>
        <v>20121511000179</v>
      </c>
      <c r="E108" s="5" t="str">
        <f>'[1]TCE - ANEXO IV - Preencher'!G117</f>
        <v>NUCLECIA F CANDIDO CONFECCOES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1494</v>
      </c>
      <c r="I108" s="6">
        <f>IF('[1]TCE - ANEXO IV - Preencher'!K117="","",'[1]TCE - ANEXO IV - Preencher'!K117)</f>
        <v>44153</v>
      </c>
      <c r="J108" s="5" t="str">
        <f>'[1]TCE - ANEXO IV - Preencher'!L117</f>
        <v>26201120121511000179550010000014941103696710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12000</v>
      </c>
    </row>
    <row r="109" spans="1:12" s="8" customFormat="1" ht="19.5" customHeight="1" x14ac:dyDescent="0.2">
      <c r="A109" s="3">
        <f>IFERROR(VLOOKUP(B109,'[1]DADOS (OCULTAR)'!$P$3:$R$56,3,0),"")</f>
        <v>10583920000800</v>
      </c>
      <c r="B109" s="4" t="str">
        <f>'[1]TCE - ANEXO IV - Preencher'!C118</f>
        <v>HOSPITAL MESTRE VITALINO (COVID-19)</v>
      </c>
      <c r="C109" s="4" t="str">
        <f>'[1]TCE - ANEXO IV - Preencher'!E118</f>
        <v xml:space="preserve">5.21 - Seguros em geral </v>
      </c>
      <c r="D109" s="3">
        <f>'[1]TCE - ANEXO IV - Preencher'!F118</f>
        <v>61074175000138</v>
      </c>
      <c r="E109" s="5" t="str">
        <f>'[1]TCE - ANEXO IV - Preencher'!G118</f>
        <v>MAPFRE AUTOMAIS FROTA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2143000022931</v>
      </c>
      <c r="I109" s="6">
        <f>IF('[1]TCE - ANEXO IV - Preencher'!K118="","",'[1]TCE - ANEXO IV - Preencher'!K118)</f>
        <v>44032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3550308</v>
      </c>
      <c r="L109" s="7">
        <f>'[1]TCE - ANEXO IV - Preencher'!N118</f>
        <v>88.697900241633562</v>
      </c>
    </row>
    <row r="110" spans="1:12" s="8" customFormat="1" ht="19.5" customHeight="1" x14ac:dyDescent="0.2">
      <c r="A110" s="3">
        <f>IFERROR(VLOOKUP(B110,'[1]DADOS (OCULTAR)'!$P$3:$R$56,3,0),"")</f>
        <v>10583920000800</v>
      </c>
      <c r="B110" s="4" t="str">
        <f>'[1]TCE - ANEXO IV - Preencher'!C119</f>
        <v>HOSPITAL MESTRE VITALINO (COVID-19)</v>
      </c>
      <c r="C110" s="4" t="str">
        <f>'[1]TCE - ANEXO IV - Preencher'!E119</f>
        <v xml:space="preserve">5.21 - Seguros em geral </v>
      </c>
      <c r="D110" s="3">
        <f>'[1]TCE - ANEXO IV - Preencher'!F119</f>
        <v>3502099000118</v>
      </c>
      <c r="E110" s="5" t="str">
        <f>'[1]TCE - ANEXO IV - Preencher'!G119</f>
        <v>CHUBB SEGUROS BRASIL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1180045504</v>
      </c>
      <c r="I110" s="6">
        <f>IF('[1]TCE - ANEXO IV - Preencher'!K119="","",'[1]TCE - ANEXO IV - Preencher'!K119)</f>
        <v>44163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3304557</v>
      </c>
      <c r="L110" s="7">
        <f>'[1]TCE - ANEXO IV - Preencher'!N119</f>
        <v>400.82862083441688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>
        <f>IFERROR(VLOOKUP(B112,'[1]DADOS (OCULTAR)'!$P$3:$R$56,3,0),"")</f>
        <v>10583920000800</v>
      </c>
      <c r="B112" s="4" t="str">
        <f>'[1]TCE - ANEXO IV - Preencher'!C121</f>
        <v>HOSPITAL MESTRE VITALINO (COVID-19)</v>
      </c>
      <c r="C112" s="4" t="str">
        <f>'[1]TCE - ANEXO IV - Preencher'!E121</f>
        <v>5.3 - Locação de Máquinas e Equipamentos</v>
      </c>
      <c r="D112" s="3">
        <f>'[1]TCE - ANEXO IV - Preencher'!F121</f>
        <v>27893009000125</v>
      </c>
      <c r="E112" s="5" t="str">
        <f>'[1]TCE - ANEXO IV - Preencher'!G121</f>
        <v>LSA SOLUCOES EM TECNOLOGIA EIRELI - ME</v>
      </c>
      <c r="F112" s="5" t="str">
        <f>'[1]TCE - ANEXO IV - Preencher'!H121</f>
        <v>S</v>
      </c>
      <c r="G112" s="5" t="str">
        <f>'[1]TCE - ANEXO IV - Preencher'!I121</f>
        <v>S</v>
      </c>
      <c r="H112" s="5">
        <f>'[1]TCE - ANEXO IV - Preencher'!J121</f>
        <v>75</v>
      </c>
      <c r="I112" s="6">
        <f>IF('[1]TCE - ANEXO IV - Preencher'!K121="","",'[1]TCE - ANEXO IV - Preencher'!K121)</f>
        <v>44199</v>
      </c>
      <c r="J112" s="5" t="str">
        <f>'[1]TCE - ANEXO IV - Preencher'!L121</f>
        <v>WSRZ-Q119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411.16719143687976</v>
      </c>
    </row>
    <row r="113" spans="1:12" s="8" customFormat="1" ht="19.5" customHeight="1" x14ac:dyDescent="0.2">
      <c r="A113" s="3">
        <f>IFERROR(VLOOKUP(B113,'[1]DADOS (OCULTAR)'!$P$3:$R$56,3,0),"")</f>
        <v>10583920000800</v>
      </c>
      <c r="B113" s="4" t="str">
        <f>'[1]TCE - ANEXO IV - Preencher'!C122</f>
        <v>HOSPITAL MESTRE VITALINO (COVID-19)</v>
      </c>
      <c r="C113" s="4" t="str">
        <f>'[1]TCE - ANEXO IV - Preencher'!E122</f>
        <v>5.3 - Locação de Máquinas e Equipamentos</v>
      </c>
      <c r="D113" s="3">
        <f>'[1]TCE - ANEXO IV - Preencher'!F122</f>
        <v>13490233000161</v>
      </c>
      <c r="E113" s="5" t="str">
        <f>'[1]TCE - ANEXO IV - Preencher'!G122</f>
        <v>ALONETEC IMPORTACAO E SERVICOS DE EQUIP DE INFOR</v>
      </c>
      <c r="F113" s="5" t="str">
        <f>'[1]TCE - ANEXO IV - Preencher'!H122</f>
        <v>S</v>
      </c>
      <c r="G113" s="5" t="str">
        <f>'[1]TCE - ANEXO IV - Preencher'!I122</f>
        <v>S</v>
      </c>
      <c r="H113" s="5">
        <f>'[1]TCE - ANEXO IV - Preencher'!J122</f>
        <v>2851</v>
      </c>
      <c r="I113" s="6">
        <f>IF('[1]TCE - ANEXO IV - Preencher'!K122="","",'[1]TCE - ANEXO IV - Preencher'!K122)</f>
        <v>44174</v>
      </c>
      <c r="J113" s="5" t="str">
        <f>'[1]TCE - ANEXO IV - Preencher'!L122</f>
        <v>X4P3-IRRF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248.75615081931224</v>
      </c>
    </row>
    <row r="114" spans="1:12" s="8" customFormat="1" ht="19.5" customHeight="1" x14ac:dyDescent="0.2">
      <c r="A114" s="3">
        <f>IFERROR(VLOOKUP(B114,'[1]DADOS (OCULTAR)'!$P$3:$R$56,3,0),"")</f>
        <v>10583920000800</v>
      </c>
      <c r="B114" s="4" t="str">
        <f>'[1]TCE - ANEXO IV - Preencher'!C123</f>
        <v>HOSPITAL MESTRE VITALINO (COVID-19)</v>
      </c>
      <c r="C114" s="4" t="str">
        <f>'[1]TCE - ANEXO IV - Preencher'!E123</f>
        <v>5.3 - Locação de Máquinas e Equipamentos</v>
      </c>
      <c r="D114" s="3">
        <f>'[1]TCE - ANEXO IV - Preencher'!F123</f>
        <v>5097661000109</v>
      </c>
      <c r="E114" s="5" t="str">
        <f>'[1]TCE - ANEXO IV - Preencher'!G123</f>
        <v>CONTAGE CONSULTORIA EM TEL E MONITORAMENTO LTDA</v>
      </c>
      <c r="F114" s="5" t="str">
        <f>'[1]TCE - ANEXO IV - Preencher'!H123</f>
        <v>S</v>
      </c>
      <c r="G114" s="5" t="str">
        <f>'[1]TCE - ANEXO IV - Preencher'!I123</f>
        <v>S</v>
      </c>
      <c r="H114" s="5">
        <f>'[1]TCE - ANEXO IV - Preencher'!J123</f>
        <v>2311</v>
      </c>
      <c r="I114" s="6">
        <f>IF('[1]TCE - ANEXO IV - Preencher'!K123="","",'[1]TCE - ANEXO IV - Preencher'!K123)</f>
        <v>44180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696.69996326804619</v>
      </c>
    </row>
    <row r="115" spans="1:12" s="8" customFormat="1" ht="19.5" customHeight="1" x14ac:dyDescent="0.2">
      <c r="A115" s="3">
        <f>IFERROR(VLOOKUP(B115,'[1]DADOS (OCULTAR)'!$P$3:$R$56,3,0),"")</f>
        <v>10583920000800</v>
      </c>
      <c r="B115" s="4" t="str">
        <f>'[1]TCE - ANEXO IV - Preencher'!C124</f>
        <v>HOSPITAL MESTRE VITALINO (COVID-19)</v>
      </c>
      <c r="C115" s="4" t="str">
        <f>'[1]TCE - ANEXO IV - Preencher'!E124</f>
        <v>5.3 - Locação de Máquinas e Equipamentos</v>
      </c>
      <c r="D115" s="3">
        <f>'[1]TCE - ANEXO IV - Preencher'!F124</f>
        <v>9168271000206</v>
      </c>
      <c r="E115" s="5" t="str">
        <f>'[1]TCE - ANEXO IV - Preencher'!G124</f>
        <v>AGISA CONTAINNERS</v>
      </c>
      <c r="F115" s="5" t="str">
        <f>'[1]TCE - ANEXO IV - Preencher'!H124</f>
        <v>S</v>
      </c>
      <c r="G115" s="5" t="str">
        <f>'[1]TCE - ANEXO IV - Preencher'!I124</f>
        <v>S</v>
      </c>
      <c r="H115" s="5">
        <f>'[1]TCE - ANEXO IV - Preencher'!J124</f>
        <v>5031</v>
      </c>
      <c r="I115" s="6">
        <f>IF('[1]TCE - ANEXO IV - Preencher'!K124="","",'[1]TCE - ANEXO IV - Preencher'!K124)</f>
        <v>44140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2607901</v>
      </c>
      <c r="L115" s="7">
        <f>'[1]TCE - ANEXO IV - Preencher'!N124</f>
        <v>159.89835222545324</v>
      </c>
    </row>
    <row r="116" spans="1:12" s="8" customFormat="1" ht="19.5" customHeight="1" x14ac:dyDescent="0.2">
      <c r="A116" s="3">
        <f>IFERROR(VLOOKUP(B116,'[1]DADOS (OCULTAR)'!$P$3:$R$56,3,0),"")</f>
        <v>10583920000800</v>
      </c>
      <c r="B116" s="4" t="str">
        <f>'[1]TCE - ANEXO IV - Preencher'!C125</f>
        <v>HOSPITAL MESTRE VITALINO (COVID-19)</v>
      </c>
      <c r="C116" s="4" t="str">
        <f>'[1]TCE - ANEXO IV - Preencher'!E125</f>
        <v>5.3 - Locação de Máquinas e Equipamentos</v>
      </c>
      <c r="D116" s="3">
        <f>'[1]TCE - ANEXO IV - Preencher'!F125</f>
        <v>10279299000119</v>
      </c>
      <c r="E116" s="5" t="str">
        <f>'[1]TCE - ANEXO IV - Preencher'!G125</f>
        <v>RGRAPH LOC ECOM E SERV LTDA - ME</v>
      </c>
      <c r="F116" s="5" t="str">
        <f>'[1]TCE - ANEXO IV - Preencher'!H125</f>
        <v>S</v>
      </c>
      <c r="G116" s="5" t="str">
        <f>'[1]TCE - ANEXO IV - Preencher'!I125</f>
        <v>S</v>
      </c>
      <c r="H116" s="5">
        <f>'[1]TCE - ANEXO IV - Preencher'!J125</f>
        <v>3403</v>
      </c>
      <c r="I116" s="6">
        <f>IF('[1]TCE - ANEXO IV - Preencher'!K125="","",'[1]TCE - ANEXO IV - Preencher'!K125)</f>
        <v>44194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1377.6499388418854</v>
      </c>
    </row>
    <row r="117" spans="1:12" s="8" customFormat="1" ht="19.5" customHeight="1" x14ac:dyDescent="0.2">
      <c r="A117" s="3">
        <f>IFERROR(VLOOKUP(B117,'[1]DADOS (OCULTAR)'!$P$3:$R$56,3,0),"")</f>
        <v>10583920000800</v>
      </c>
      <c r="B117" s="4" t="str">
        <f>'[1]TCE - ANEXO IV - Preencher'!C126</f>
        <v>HOSPITAL MESTRE VITALINO (COVID-19)</v>
      </c>
      <c r="C117" s="4" t="str">
        <f>'[1]TCE - ANEXO IV - Preencher'!E126</f>
        <v>5.3 - Locação de Máquinas e Equipamentos</v>
      </c>
      <c r="D117" s="3">
        <f>'[1]TCE - ANEXO IV - Preencher'!F126</f>
        <v>97406706000190</v>
      </c>
      <c r="E117" s="5" t="str">
        <f>'[1]TCE - ANEXO IV - Preencher'!G126</f>
        <v>HPFS ARREND MERCANTIL SA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216</v>
      </c>
      <c r="I117" s="6">
        <f>IF('[1]TCE - ANEXO IV - Preencher'!K126="","",'[1]TCE - ANEXO IV - Preencher'!K126)</f>
        <v>44167</v>
      </c>
      <c r="J117" s="5" t="str">
        <f>'[1]TCE - ANEXO IV - Preencher'!L126</f>
        <v>MBAU5N44V</v>
      </c>
      <c r="K117" s="5" t="str">
        <f>IF(F117="B",LEFT('[1]TCE - ANEXO IV - Preencher'!M126,2),IF(F117="S",LEFT('[1]TCE - ANEXO IV - Preencher'!M126,7),IF('[1]TCE - ANEXO IV - Preencher'!H126="","")))</f>
        <v>2604106</v>
      </c>
      <c r="L117" s="7">
        <f>'[1]TCE - ANEXO IV - Preencher'!N126</f>
        <v>380.8413268062352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>
        <f>IFERROR(VLOOKUP(B119,'[1]DADOS (OCULTAR)'!$P$3:$R$56,3,0),"")</f>
        <v>10583920000800</v>
      </c>
      <c r="B119" s="4" t="str">
        <f>'[1]TCE - ANEXO IV - Preencher'!C128</f>
        <v>HOSPITAL MESTRE VITALINO (COVID-19)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4066778000154</v>
      </c>
      <c r="E119" s="5" t="str">
        <f>'[1]TCE - ANEXO IV - Preencher'!G128</f>
        <v>CLINICA NEFROAGRESTE LTDA-ME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84</v>
      </c>
      <c r="I119" s="6">
        <f>IF('[1]TCE - ANEXO IV - Preencher'!K128="","",'[1]TCE - ANEXO IV - Preencher'!K128)</f>
        <v>44189</v>
      </c>
      <c r="J119" s="5" t="str">
        <f>'[1]TCE - ANEXO IV - Preencher'!L128</f>
        <v>OUD8UXYCQ</v>
      </c>
      <c r="K119" s="5" t="str">
        <f>IF(F119="B",LEFT('[1]TCE - ANEXO IV - Preencher'!M128,2),IF(F119="S",LEFT('[1]TCE - ANEXO IV - Preencher'!M128,7),IF('[1]TCE - ANEXO IV - Preencher'!H128="","")))</f>
        <v>2604106</v>
      </c>
      <c r="L119" s="7">
        <f>'[1]TCE - ANEXO IV - Preencher'!N128</f>
        <v>23779.169238099545</v>
      </c>
    </row>
    <row r="120" spans="1:12" s="8" customFormat="1" ht="19.5" customHeight="1" x14ac:dyDescent="0.2">
      <c r="A120" s="3">
        <f>IFERROR(VLOOKUP(B120,'[1]DADOS (OCULTAR)'!$P$3:$R$56,3,0),"")</f>
        <v>10583920000800</v>
      </c>
      <c r="B120" s="4" t="str">
        <f>'[1]TCE - ANEXO IV - Preencher'!C129</f>
        <v>HOSPITAL MESTRE VITALINO (COVID-19)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5844351000100</v>
      </c>
      <c r="E120" s="5" t="str">
        <f>'[1]TCE - ANEXO IV - Preencher'!G129</f>
        <v>IMAGEM INTERIOR DIAGNOSTICOS SS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140</v>
      </c>
      <c r="I120" s="6">
        <f>IF('[1]TCE - ANEXO IV - Preencher'!K129="","",'[1]TCE - ANEXO IV - Preencher'!K129)</f>
        <v>44193</v>
      </c>
      <c r="J120" s="5" t="str">
        <f>'[1]TCE - ANEXO IV - Preencher'!L129</f>
        <v>ALXQUFF4N</v>
      </c>
      <c r="K120" s="5" t="str">
        <f>IF(F120="B",LEFT('[1]TCE - ANEXO IV - Preencher'!M129,2),IF(F120="S",LEFT('[1]TCE - ANEXO IV - Preencher'!M129,7),IF('[1]TCE - ANEXO IV - Preencher'!H129="","")))</f>
        <v>2604106</v>
      </c>
      <c r="L120" s="7">
        <f>'[1]TCE - ANEXO IV - Preencher'!N129</f>
        <v>21440.358882719585</v>
      </c>
    </row>
    <row r="121" spans="1:12" s="8" customFormat="1" ht="19.5" customHeight="1" x14ac:dyDescent="0.2">
      <c r="A121" s="3">
        <f>IFERROR(VLOOKUP(B121,'[1]DADOS (OCULTAR)'!$P$3:$R$56,3,0),"")</f>
        <v>10583920000800</v>
      </c>
      <c r="B121" s="4" t="str">
        <f>'[1]TCE - ANEXO IV - Preencher'!C130</f>
        <v>HOSPITAL MESTRE VITALINO (COVID-19)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28629942000152</v>
      </c>
      <c r="E121" s="5" t="str">
        <f>'[1]TCE - ANEXO IV - Preencher'!G130</f>
        <v>ARC SERVICOS MEDICOS E HOSP LTDA ME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196</v>
      </c>
      <c r="I121" s="6">
        <f>IF('[1]TCE - ANEXO IV - Preencher'!K130="","",'[1]TCE - ANEXO IV - Preencher'!K130)</f>
        <v>44193</v>
      </c>
      <c r="J121" s="5" t="str">
        <f>'[1]TCE - ANEXO IV - Preencher'!L130</f>
        <v>EEEB80595</v>
      </c>
      <c r="K121" s="5" t="str">
        <f>IF(F121="B",LEFT('[1]TCE - ANEXO IV - Preencher'!M130,2),IF(F121="S",LEFT('[1]TCE - ANEXO IV - Preencher'!M130,7),IF('[1]TCE - ANEXO IV - Preencher'!H130="","")))</f>
        <v>2609600</v>
      </c>
      <c r="L121" s="7">
        <f>'[1]TCE - ANEXO IV - Preencher'!N130</f>
        <v>799.49176112726616</v>
      </c>
    </row>
    <row r="122" spans="1:12" s="8" customFormat="1" ht="19.5" customHeight="1" x14ac:dyDescent="0.2">
      <c r="A122" s="3">
        <f>IFERROR(VLOOKUP(B122,'[1]DADOS (OCULTAR)'!$P$3:$R$56,3,0),"")</f>
        <v>10583920000800</v>
      </c>
      <c r="B122" s="4" t="str">
        <f>'[1]TCE - ANEXO IV - Preencher'!C131</f>
        <v>HOSPITAL MESTRE VITALINO (COVID-19)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31145185000156</v>
      </c>
      <c r="E122" s="5" t="str">
        <f>'[1]TCE - ANEXO IV - Preencher'!G131</f>
        <v>CONSULT LAB LABOR DE ANALISES CLINICAS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222</v>
      </c>
      <c r="I122" s="6">
        <f>IF('[1]TCE - ANEXO IV - Preencher'!K131="","",'[1]TCE - ANEXO IV - Preencher'!K131)</f>
        <v>44193</v>
      </c>
      <c r="J122" s="5" t="str">
        <f>'[1]TCE - ANEXO IV - Preencher'!L131</f>
        <v>NRVW04273</v>
      </c>
      <c r="K122" s="5" t="str">
        <f>IF(F122="B",LEFT('[1]TCE - ANEXO IV - Preencher'!M131,2),IF(F122="S",LEFT('[1]TCE - ANEXO IV - Preencher'!M131,7),IF('[1]TCE - ANEXO IV - Preencher'!H131="","")))</f>
        <v>2609600</v>
      </c>
      <c r="L122" s="7">
        <f>'[1]TCE - ANEXO IV - Preencher'!N131</f>
        <v>58593.668432746555</v>
      </c>
    </row>
    <row r="123" spans="1:12" s="8" customFormat="1" ht="19.5" customHeight="1" x14ac:dyDescent="0.2">
      <c r="A123" s="3">
        <f>IFERROR(VLOOKUP(B123,'[1]DADOS (OCULTAR)'!$P$3:$R$56,3,0),"")</f>
        <v>10583920000800</v>
      </c>
      <c r="B123" s="4" t="str">
        <f>'[1]TCE - ANEXO IV - Preencher'!C132</f>
        <v>HOSPITAL MESTRE VITALINO (COVID-19)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19378769008665</v>
      </c>
      <c r="E123" s="5" t="str">
        <f>'[1]TCE - ANEXO IV - Preencher'!G132</f>
        <v>INSTITUTO HERMES PARDINI S/A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00023570</v>
      </c>
      <c r="I123" s="6">
        <f>IF('[1]TCE - ANEXO IV - Preencher'!K132="","",'[1]TCE - ANEXO IV - Preencher'!K132)</f>
        <v>44187</v>
      </c>
      <c r="J123" s="5" t="str">
        <f>'[1]TCE - ANEXO IV - Preencher'!L132</f>
        <v>IMPE-ULVF</v>
      </c>
      <c r="K123" s="5" t="str">
        <f>IF(F123="B",LEFT('[1]TCE - ANEXO IV - Preencher'!M132,2),IF(F123="S",LEFT('[1]TCE - ANEXO IV - Preencher'!M132,7),IF('[1]TCE - ANEXO IV - Preencher'!H132="","")))</f>
        <v>3550308</v>
      </c>
      <c r="L123" s="7">
        <f>'[1]TCE - ANEXO IV - Preencher'!N132</f>
        <v>912.10588633747818</v>
      </c>
    </row>
    <row r="124" spans="1:12" s="8" customFormat="1" ht="19.5" customHeight="1" x14ac:dyDescent="0.2">
      <c r="A124" s="3">
        <f>IFERROR(VLOOKUP(B124,'[1]DADOS (OCULTAR)'!$P$3:$R$56,3,0),"")</f>
        <v>10583920000800</v>
      </c>
      <c r="B124" s="4" t="str">
        <f>'[1]TCE - ANEXO IV - Preencher'!C133</f>
        <v>HOSPITAL MESTRE VITALINO (COVID-19)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19378769005305</v>
      </c>
      <c r="E124" s="5" t="str">
        <f>'[1]TCE - ANEXO IV - Preencher'!G133</f>
        <v>INSTITUTO HERMES PARDINI S/A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2020/305890</v>
      </c>
      <c r="I124" s="6">
        <f>IF('[1]TCE - ANEXO IV - Preencher'!K133="","",'[1]TCE - ANEXO IV - Preencher'!K133)</f>
        <v>44186</v>
      </c>
      <c r="J124" s="5" t="str">
        <f>'[1]TCE - ANEXO IV - Preencher'!L133</f>
        <v>6a8lmv2ka3nqc</v>
      </c>
      <c r="K124" s="5" t="str">
        <f>IF(F124="B",LEFT('[1]TCE - ANEXO IV - Preencher'!M133,2),IF(F124="S",LEFT('[1]TCE - ANEXO IV - Preencher'!M133,7),IF('[1]TCE - ANEXO IV - Preencher'!H133="","")))</f>
        <v>3171204</v>
      </c>
      <c r="L124" s="7">
        <f>'[1]TCE - ANEXO IV - Preencher'!N133</f>
        <v>1985.1860123846693</v>
      </c>
    </row>
    <row r="125" spans="1:12" s="8" customFormat="1" ht="19.5" customHeight="1" x14ac:dyDescent="0.2">
      <c r="A125" s="3">
        <f>IFERROR(VLOOKUP(B125,'[1]DADOS (OCULTAR)'!$P$3:$R$56,3,0),"")</f>
        <v>10583920000800</v>
      </c>
      <c r="B125" s="4" t="str">
        <f>'[1]TCE - ANEXO IV - Preencher'!C134</f>
        <v>HOSPITAL MESTRE VITALINO (COVID-19)</v>
      </c>
      <c r="C125" s="4" t="str">
        <f>'[1]TCE - ANEXO IV - Preencher'!E134</f>
        <v>5.8 - Locação de Veículos Automotores</v>
      </c>
      <c r="D125" s="3">
        <f>'[1]TCE - ANEXO IV - Preencher'!F134</f>
        <v>29932922000119</v>
      </c>
      <c r="E125" s="5" t="str">
        <f>'[1]TCE - ANEXO IV - Preencher'!G134</f>
        <v>MEDLIFE LOCACAO DE MAQ E EQUIP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218</v>
      </c>
      <c r="I125" s="6">
        <f>IF('[1]TCE - ANEXO IV - Preencher'!K134="","",'[1]TCE - ANEXO IV - Preencher'!K134)</f>
        <v>44201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5710.6554366233295</v>
      </c>
    </row>
    <row r="126" spans="1:12" s="8" customFormat="1" ht="19.5" customHeight="1" x14ac:dyDescent="0.2">
      <c r="A126" s="3">
        <f>IFERROR(VLOOKUP(B126,'[1]DADOS (OCULTAR)'!$P$3:$R$56,3,0),"")</f>
        <v>10583920000800</v>
      </c>
      <c r="B126" s="4" t="str">
        <f>'[1]TCE - ANEXO IV - Preencher'!C135</f>
        <v>HOSPITAL MESTRE VITALINO (COVID-19)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610112000164</v>
      </c>
      <c r="E126" s="5" t="str">
        <f>'[1]TCE - ANEXO IV - Preencher'!G135</f>
        <v>COOPAGRESTE COOP DOS MEDICOS ANESTES DO INT DE PE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5299</v>
      </c>
      <c r="I126" s="6">
        <f>IF('[1]TCE - ANEXO IV - Preencher'!K135="","",'[1]TCE - ANEXO IV - Preencher'!K135)</f>
        <v>44195</v>
      </c>
      <c r="J126" s="5" t="str">
        <f>'[1]TCE - ANEXO IV - Preencher'!L135</f>
        <v>XWIZWRCGJ</v>
      </c>
      <c r="K126" s="5" t="str">
        <f>IF(F126="B",LEFT('[1]TCE - ANEXO IV - Preencher'!M135,2),IF(F126="S",LEFT('[1]TCE - ANEXO IV - Preencher'!M135,7),IF('[1]TCE - ANEXO IV - Preencher'!H135="","")))</f>
        <v>2604106</v>
      </c>
      <c r="L126" s="7">
        <f>'[1]TCE - ANEXO IV - Preencher'!N135</f>
        <v>52366.710353835937</v>
      </c>
    </row>
    <row r="127" spans="1:12" s="8" customFormat="1" ht="19.5" customHeight="1" x14ac:dyDescent="0.2">
      <c r="A127" s="3">
        <f>IFERROR(VLOOKUP(B127,'[1]DADOS (OCULTAR)'!$P$3:$R$56,3,0),"")</f>
        <v>10583920000800</v>
      </c>
      <c r="B127" s="4" t="str">
        <f>'[1]TCE - ANEXO IV - Preencher'!C136</f>
        <v>HOSPITAL MESTRE VITALINO (COVID-19)</v>
      </c>
      <c r="C127" s="4" t="str">
        <f>'[1]TCE - ANEXO IV - Preencher'!E136</f>
        <v>5.10 - Detetização/Tratamento de Resíduos e Afins</v>
      </c>
      <c r="D127" s="3">
        <f>'[1]TCE - ANEXO IV - Preencher'!F136</f>
        <v>7575881000118</v>
      </c>
      <c r="E127" s="5" t="str">
        <f>'[1]TCE - ANEXO IV - Preencher'!G136</f>
        <v>SIM GESTAO AMBIENTAL SERVICOS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1.021.460</v>
      </c>
      <c r="I127" s="6">
        <f>IF('[1]TCE - ANEXO IV - Preencher'!K136="","",'[1]TCE - ANEXO IV - Preencher'!K136)</f>
        <v>44196</v>
      </c>
      <c r="J127" s="5" t="str">
        <f>'[1]TCE - ANEXO IV - Preencher'!L136</f>
        <v>MTXUOWBHB</v>
      </c>
      <c r="K127" s="5" t="str">
        <f>IF(F127="B",LEFT('[1]TCE - ANEXO IV - Preencher'!M136,2),IF(F127="S",LEFT('[1]TCE - ANEXO IV - Preencher'!M136,7),IF('[1]TCE - ANEXO IV - Preencher'!H136="","")))</f>
        <v>2507507</v>
      </c>
      <c r="L127" s="7">
        <f>'[1]TCE - ANEXO IV - Preencher'!N136</f>
        <v>7280.2336519036016</v>
      </c>
    </row>
    <row r="128" spans="1:12" s="8" customFormat="1" ht="19.5" customHeight="1" x14ac:dyDescent="0.2">
      <c r="A128" s="3">
        <f>IFERROR(VLOOKUP(B128,'[1]DADOS (OCULTAR)'!$P$3:$R$56,3,0),"")</f>
        <v>10583920000800</v>
      </c>
      <c r="B128" s="4" t="str">
        <f>'[1]TCE - ANEXO IV - Preencher'!C137</f>
        <v>HOSPITAL MESTRE VITALINO (COVID-19)</v>
      </c>
      <c r="C128" s="4" t="str">
        <f>'[1]TCE - ANEXO IV - Preencher'!E137</f>
        <v>5.17 - Manutenção de Software, Certificação Digital e Microfilmagem</v>
      </c>
      <c r="D128" s="3">
        <f>'[1]TCE - ANEXO IV - Preencher'!F137</f>
        <v>92306257000780</v>
      </c>
      <c r="E128" s="5" t="str">
        <f>'[1]TCE - ANEXO IV - Preencher'!G137</f>
        <v>MV INFORMATICA NORDESTE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00018326</v>
      </c>
      <c r="I128" s="6">
        <f>IF('[1]TCE - ANEXO IV - Preencher'!K137="","",'[1]TCE - ANEXO IV - Preencher'!K137)</f>
        <v>44168</v>
      </c>
      <c r="J128" s="5" t="str">
        <f>'[1]TCE - ANEXO IV - Preencher'!L137</f>
        <v>C1MY-VXIB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5875.3827190859911</v>
      </c>
    </row>
    <row r="129" spans="1:12" s="8" customFormat="1" ht="19.5" customHeight="1" x14ac:dyDescent="0.2">
      <c r="A129" s="3">
        <f>IFERROR(VLOOKUP(B129,'[1]DADOS (OCULTAR)'!$P$3:$R$56,3,0),"")</f>
        <v>10583920000800</v>
      </c>
      <c r="B129" s="4" t="str">
        <f>'[1]TCE - ANEXO IV - Preencher'!C138</f>
        <v>HOSPITAL MESTRE VITALINO (COVID-19)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11698838000117</v>
      </c>
      <c r="E129" s="5" t="str">
        <f>'[1]TCE - ANEXO IV - Preencher'!G138</f>
        <v>INUVEM COMPUTACAO LTDA - ME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00000703</v>
      </c>
      <c r="I129" s="6">
        <f>IF('[1]TCE - ANEXO IV - Preencher'!K138="","",'[1]TCE - ANEXO IV - Preencher'!K138)</f>
        <v>44173</v>
      </c>
      <c r="J129" s="5" t="str">
        <f>'[1]TCE - ANEXO IV - Preencher'!L138</f>
        <v>CDEG-ZWVL</v>
      </c>
      <c r="K129" s="5" t="str">
        <f>IF(F129="B",LEFT('[1]TCE - ANEXO IV - Preencher'!M138,2),IF(F129="S",LEFT('[1]TCE - ANEXO IV - Preencher'!M138,7),IF('[1]TCE - ANEXO IV - Preencher'!H138="","")))</f>
        <v>2927408</v>
      </c>
      <c r="L129" s="7">
        <f>'[1]TCE - ANEXO IV - Preencher'!N138</f>
        <v>34.035506402275047</v>
      </c>
    </row>
    <row r="130" spans="1:12" s="8" customFormat="1" ht="19.5" customHeight="1" x14ac:dyDescent="0.2">
      <c r="A130" s="3">
        <f>IFERROR(VLOOKUP(B130,'[1]DADOS (OCULTAR)'!$P$3:$R$56,3,0),"")</f>
        <v>10583920000800</v>
      </c>
      <c r="B130" s="4" t="str">
        <f>'[1]TCE - ANEXO IV - Preencher'!C139</f>
        <v>HOSPITAL MESTRE VITALINO (COVID-19)</v>
      </c>
      <c r="C130" s="4" t="str">
        <f>'[1]TCE - ANEXO IV - Preencher'!E139</f>
        <v>5.17 - Manutenção de Software, Certificação Digital e Microfilmagem</v>
      </c>
      <c r="D130" s="3">
        <f>'[1]TCE - ANEXO IV - Preencher'!F139</f>
        <v>10891998000115</v>
      </c>
      <c r="E130" s="5" t="str">
        <f>'[1]TCE - ANEXO IV - Preencher'!G139</f>
        <v>ADVISERSIT SERVICOS EM INFORMATICA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000000402</v>
      </c>
      <c r="I130" s="6">
        <f>IF('[1]TCE - ANEXO IV - Preencher'!K139="","",'[1]TCE - ANEXO IV - Preencher'!K139)</f>
        <v>44196</v>
      </c>
      <c r="J130" s="5" t="str">
        <f>'[1]TCE - ANEXO IV - Preencher'!L139</f>
        <v>KEKZ60766</v>
      </c>
      <c r="K130" s="5" t="str">
        <f>IF(F130="B",LEFT('[1]TCE - ANEXO IV - Preencher'!M139,2),IF(F130="S",LEFT('[1]TCE - ANEXO IV - Preencher'!M139,7),IF('[1]TCE - ANEXO IV - Preencher'!H139="","")))</f>
        <v>2610707</v>
      </c>
      <c r="L130" s="7">
        <f>'[1]TCE - ANEXO IV - Preencher'!N139</f>
        <v>137.0557304789599</v>
      </c>
    </row>
    <row r="131" spans="1:12" s="8" customFormat="1" ht="19.5" customHeight="1" x14ac:dyDescent="0.2">
      <c r="A131" s="3">
        <f>IFERROR(VLOOKUP(B131,'[1]DADOS (OCULTAR)'!$P$3:$R$56,3,0),"")</f>
        <v>10583920000800</v>
      </c>
      <c r="B131" s="4" t="str">
        <f>'[1]TCE - ANEXO IV - Preencher'!C140</f>
        <v>HOSPITAL MESTRE VITALINO (COVID-19)</v>
      </c>
      <c r="C131" s="4" t="str">
        <f>'[1]TCE - ANEXO IV - Preencher'!E140</f>
        <v>5.17 - Manutenção de Software, Certificação Digital e Microfilmagem</v>
      </c>
      <c r="D131" s="3">
        <f>'[1]TCE - ANEXO IV - Preencher'!F140</f>
        <v>16783034000130</v>
      </c>
      <c r="E131" s="5" t="str">
        <f>'[1]TCE - ANEXO IV - Preencher'!G140</f>
        <v>SINTESE LICENC DE PROGRAMA PARA COMPRAS ON-LINE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00012145</v>
      </c>
      <c r="I131" s="6">
        <f>IF('[1]TCE - ANEXO IV - Preencher'!K140="","",'[1]TCE - ANEXO IV - Preencher'!K140)</f>
        <v>44168</v>
      </c>
      <c r="J131" s="5" t="str">
        <f>'[1]TCE - ANEXO IV - Preencher'!L140</f>
        <v>MRBT-U5VY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456.85243492986638</v>
      </c>
    </row>
    <row r="132" spans="1:12" s="8" customFormat="1" ht="19.5" customHeight="1" x14ac:dyDescent="0.2">
      <c r="A132" s="3">
        <f>IFERROR(VLOOKUP(B132,'[1]DADOS (OCULTAR)'!$P$3:$R$56,3,0),"")</f>
        <v>10583920000800</v>
      </c>
      <c r="B132" s="4" t="str">
        <f>'[1]TCE - ANEXO IV - Preencher'!C141</f>
        <v>HOSPITAL MESTRE VITALINO (COVID-19)</v>
      </c>
      <c r="C132" s="4" t="str">
        <f>'[1]TCE - ANEXO IV - Preencher'!E141</f>
        <v>5.17 - Manutenção de Software, Certificação Digital e Microfilmagem</v>
      </c>
      <c r="D132" s="3">
        <f>'[1]TCE - ANEXO IV - Preencher'!F141</f>
        <v>3899222000186</v>
      </c>
      <c r="E132" s="5" t="str">
        <f>'[1]TCE - ANEXO IV - Preencher'!G141</f>
        <v>ESYWORLD SISTEMAS E INFORMATICA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00119684</v>
      </c>
      <c r="I132" s="6">
        <f>IF('[1]TCE - ANEXO IV - Preencher'!K141="","",'[1]TCE - ANEXO IV - Preencher'!K141)</f>
        <v>44188</v>
      </c>
      <c r="J132" s="5" t="str">
        <f>'[1]TCE - ANEXO IV - Preencher'!L141</f>
        <v>1JGB-QVT3</v>
      </c>
      <c r="K132" s="5" t="str">
        <f>IF(F132="B",LEFT('[1]TCE - ANEXO IV - Preencher'!M141,2),IF(F132="S",LEFT('[1]TCE - ANEXO IV - Preencher'!M141,7),IF('[1]TCE - ANEXO IV - Preencher'!H141="","")))</f>
        <v>3550308</v>
      </c>
      <c r="L132" s="7">
        <f>'[1]TCE - ANEXO IV - Preencher'!N141</f>
        <v>5482.2292191583965</v>
      </c>
    </row>
    <row r="133" spans="1:12" s="8" customFormat="1" ht="19.5" customHeight="1" x14ac:dyDescent="0.2">
      <c r="A133" s="3">
        <f>IFERROR(VLOOKUP(B133,'[1]DADOS (OCULTAR)'!$P$3:$R$56,3,0),"")</f>
        <v>10583920000800</v>
      </c>
      <c r="B133" s="4" t="str">
        <f>'[1]TCE - ANEXO IV - Preencher'!C142</f>
        <v>HOSPITAL MESTRE VITALINO (COVID-19)</v>
      </c>
      <c r="C133" s="4" t="str">
        <f>'[1]TCE - ANEXO IV - Preencher'!E142</f>
        <v>5.22 - Vigilância Ostensiva / Monitorada</v>
      </c>
      <c r="D133" s="3">
        <f>'[1]TCE - ANEXO IV - Preencher'!F142</f>
        <v>24402663000109</v>
      </c>
      <c r="E133" s="5" t="str">
        <f>'[1]TCE - ANEXO IV - Preencher'!G142</f>
        <v>BUNKER SEGURANCA E VIGIL PATRIMONIAL EIRELI EPP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00000962</v>
      </c>
      <c r="I133" s="6">
        <f>IF('[1]TCE - ANEXO IV - Preencher'!K142="","",'[1]TCE - ANEXO IV - Preencher'!K142)</f>
        <v>44187</v>
      </c>
      <c r="J133" s="5" t="str">
        <f>'[1]TCE - ANEXO IV - Preencher'!L142</f>
        <v>C3YU-VDRA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19230.837766424778</v>
      </c>
    </row>
    <row r="134" spans="1:12" s="8" customFormat="1" ht="19.5" customHeight="1" x14ac:dyDescent="0.2">
      <c r="A134" s="3">
        <f>IFERROR(VLOOKUP(B134,'[1]DADOS (OCULTAR)'!$P$3:$R$56,3,0),"")</f>
        <v>10583920000800</v>
      </c>
      <c r="B134" s="4" t="str">
        <f>'[1]TCE - ANEXO IV - Preencher'!C143</f>
        <v>HOSPITAL MESTRE VITALINO (COVID-19)</v>
      </c>
      <c r="C134" s="4" t="str">
        <f>'[1]TCE - ANEXO IV - Preencher'!E143</f>
        <v>5.10 - Detetização/Tratamento de Resíduos e Afins</v>
      </c>
      <c r="D134" s="3">
        <f>'[1]TCE - ANEXO IV - Preencher'!F143</f>
        <v>9595245000183</v>
      </c>
      <c r="E134" s="5" t="str">
        <f>'[1]TCE - ANEXO IV - Preencher'!G143</f>
        <v>FOCUS SERVICOS AMBIENTAIS LTDA ME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00006799</v>
      </c>
      <c r="I134" s="6">
        <f>IF('[1]TCE - ANEXO IV - Preencher'!K143="","",'[1]TCE - ANEXO IV - Preencher'!K143)</f>
        <v>44182</v>
      </c>
      <c r="J134" s="5" t="str">
        <f>'[1]TCE - ANEXO IV - Preencher'!L143</f>
        <v>PGIY-1YQH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194.1622848451932</v>
      </c>
    </row>
    <row r="135" spans="1:12" s="8" customFormat="1" ht="19.5" customHeight="1" x14ac:dyDescent="0.2">
      <c r="A135" s="3">
        <f>IFERROR(VLOOKUP(B135,'[1]DADOS (OCULTAR)'!$P$3:$R$56,3,0),"")</f>
        <v>10583920000800</v>
      </c>
      <c r="B135" s="4" t="str">
        <f>'[1]TCE - ANEXO IV - Preencher'!C144</f>
        <v>HOSPITAL MESTRE VITALINO (COVID-19)</v>
      </c>
      <c r="C135" s="4" t="str">
        <f>'[1]TCE - ANEXO IV - Preencher'!E144</f>
        <v>5.99 - Outros Serviços de Terceiros Pessoa Jurídica</v>
      </c>
      <c r="D135" s="3">
        <f>'[1]TCE - ANEXO IV - Preencher'!F144</f>
        <v>26467687000163</v>
      </c>
      <c r="E135" s="5" t="str">
        <f>'[1]TCE - ANEXO IV - Preencher'!G144</f>
        <v>CAMILA JULIETTE DE MELO SANTOS 06818519458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52</v>
      </c>
      <c r="I135" s="6">
        <f>IF('[1]TCE - ANEXO IV - Preencher'!K144="","",'[1]TCE - ANEXO IV - Preencher'!K144)</f>
        <v>44188</v>
      </c>
      <c r="J135" s="5" t="str">
        <f>'[1]TCE - ANEXO IV - Preencher'!L144</f>
        <v>CHDSHDS4P</v>
      </c>
      <c r="K135" s="5" t="str">
        <f>IF(F135="B",LEFT('[1]TCE - ANEXO IV - Preencher'!M144,2),IF(F135="S",LEFT('[1]TCE - ANEXO IV - Preencher'!M144,7),IF('[1]TCE - ANEXO IV - Preencher'!H144="","")))</f>
        <v>2604106</v>
      </c>
      <c r="L135" s="7">
        <f>'[1]TCE - ANEXO IV - Preencher'!N144</f>
        <v>561.9284949637356</v>
      </c>
    </row>
    <row r="136" spans="1:12" s="8" customFormat="1" ht="19.5" customHeight="1" x14ac:dyDescent="0.2">
      <c r="A136" s="3">
        <f>IFERROR(VLOOKUP(B136,'[1]DADOS (OCULTAR)'!$P$3:$R$56,3,0),"")</f>
        <v>10583920000800</v>
      </c>
      <c r="B136" s="4" t="str">
        <f>'[1]TCE - ANEXO IV - Preencher'!C145</f>
        <v>HOSPITAL MESTRE VITALINO (COVID-19)</v>
      </c>
      <c r="C136" s="4" t="str">
        <f>'[1]TCE - ANEXO IV - Preencher'!E145</f>
        <v>5.99 - Outros Serviços de Terceiros Pessoa Jurídica</v>
      </c>
      <c r="D136" s="3">
        <f>'[1]TCE - ANEXO IV - Preencher'!F145</f>
        <v>34529278000172</v>
      </c>
      <c r="E136" s="5" t="str">
        <f>'[1]TCE - ANEXO IV - Preencher'!G145</f>
        <v>KALICA JANAINA DA S. CORREIA 02385965402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000000144</v>
      </c>
      <c r="I136" s="6">
        <f>IF('[1]TCE - ANEXO IV - Preencher'!K145="","",'[1]TCE - ANEXO IV - Preencher'!K145)</f>
        <v>44193</v>
      </c>
      <c r="J136" s="5" t="str">
        <f>'[1]TCE - ANEXO IV - Preencher'!L145</f>
        <v>SMJS96691</v>
      </c>
      <c r="K136" s="5" t="str">
        <f>IF(F136="B",LEFT('[1]TCE - ANEXO IV - Preencher'!M145,2),IF(F136="S",LEFT('[1]TCE - ANEXO IV - Preencher'!M145,7),IF('[1]TCE - ANEXO IV - Preencher'!H145="","")))</f>
        <v>2610707</v>
      </c>
      <c r="L136" s="7">
        <f>'[1]TCE - ANEXO IV - Preencher'!N145</f>
        <v>274.1114609579198</v>
      </c>
    </row>
    <row r="137" spans="1:12" s="8" customFormat="1" ht="19.5" customHeight="1" x14ac:dyDescent="0.2">
      <c r="A137" s="3">
        <f>IFERROR(VLOOKUP(B137,'[1]DADOS (OCULTAR)'!$P$3:$R$56,3,0),"")</f>
        <v>10583920000800</v>
      </c>
      <c r="B137" s="4" t="str">
        <f>'[1]TCE - ANEXO IV - Preencher'!C146</f>
        <v>HOSPITAL MESTRE VITALINO (COVID-19)</v>
      </c>
      <c r="C137" s="4" t="str">
        <f>'[1]TCE - ANEXO IV - Preencher'!E146</f>
        <v>5.99 - Outros Serviços de Terceiros Pessoa Jurídica</v>
      </c>
      <c r="D137" s="3">
        <f>'[1]TCE - ANEXO IV - Preencher'!F146</f>
        <v>8276880000135</v>
      </c>
      <c r="E137" s="5" t="str">
        <f>'[1]TCE - ANEXO IV - Preencher'!G146</f>
        <v>JVG CONTABILIDADE LTDA ME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00001672</v>
      </c>
      <c r="I137" s="6">
        <f>IF('[1]TCE - ANEXO IV - Preencher'!K146="","",'[1]TCE - ANEXO IV - Preencher'!K146)</f>
        <v>44186</v>
      </c>
      <c r="J137" s="5" t="str">
        <f>'[1]TCE - ANEXO IV - Preencher'!L146</f>
        <v>MDIS-YGTB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4409.7361484900903</v>
      </c>
    </row>
    <row r="138" spans="1:12" s="8" customFormat="1" ht="19.5" customHeight="1" x14ac:dyDescent="0.2">
      <c r="A138" s="3">
        <f>IFERROR(VLOOKUP(B138,'[1]DADOS (OCULTAR)'!$P$3:$R$56,3,0),"")</f>
        <v>10583920000800</v>
      </c>
      <c r="B138" s="4" t="str">
        <f>'[1]TCE - ANEXO IV - Preencher'!C147</f>
        <v>HOSPITAL MESTRE VITALINO (COVID-19)</v>
      </c>
      <c r="C138" s="4" t="str">
        <f>'[1]TCE - ANEXO IV - Preencher'!E147</f>
        <v>5.99 - Outros Serviços de Terceiros Pessoa Jurídica</v>
      </c>
      <c r="D138" s="3">
        <f>'[1]TCE - ANEXO IV - Preencher'!F147</f>
        <v>1699696000159</v>
      </c>
      <c r="E138" s="5" t="str">
        <f>'[1]TCE - ANEXO IV - Preencher'!G147</f>
        <v>QUALIAGUA LABORATORIO E CONSULTORIA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00051996</v>
      </c>
      <c r="I138" s="6">
        <f>IF('[1]TCE - ANEXO IV - Preencher'!K147="","",'[1]TCE - ANEXO IV - Preencher'!K147)</f>
        <v>44183</v>
      </c>
      <c r="J138" s="5" t="str">
        <f>'[1]TCE - ANEXO IV - Preencher'!L147</f>
        <v>BWE6-7QT3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262.91857630213809</v>
      </c>
    </row>
    <row r="139" spans="1:12" s="8" customFormat="1" ht="19.5" customHeight="1" x14ac:dyDescent="0.2">
      <c r="A139" s="3">
        <f>IFERROR(VLOOKUP(B139,'[1]DADOS (OCULTAR)'!$P$3:$R$56,3,0),"")</f>
        <v>10583920000800</v>
      </c>
      <c r="B139" s="4" t="str">
        <f>'[1]TCE - ANEXO IV - Preencher'!C148</f>
        <v>HOSPITAL MESTRE VITALINO (COVID-19)</v>
      </c>
      <c r="C139" s="4" t="str">
        <f>'[1]TCE - ANEXO IV - Preencher'!E148</f>
        <v>5.99 - Outros Serviços de Terceiros Pessoa Jurídica</v>
      </c>
      <c r="D139" s="3">
        <f>'[1]TCE - ANEXO IV - Preencher'!F148</f>
        <v>782637000187</v>
      </c>
      <c r="E139" s="5" t="str">
        <f>'[1]TCE - ANEXO IV - Preencher'!G148</f>
        <v>EDUARDO OLIVEIRA CONSULT E ASSES JURIDICA S/C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00000277</v>
      </c>
      <c r="I139" s="6">
        <f>IF('[1]TCE - ANEXO IV - Preencher'!K148="","",'[1]TCE - ANEXO IV - Preencher'!K148)</f>
        <v>44189</v>
      </c>
      <c r="J139" s="5" t="str">
        <f>'[1]TCE - ANEXO IV - Preencher'!L148</f>
        <v>YHLM-JGXX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2148.3485752576967</v>
      </c>
    </row>
    <row r="140" spans="1:12" s="8" customFormat="1" ht="19.5" customHeight="1" x14ac:dyDescent="0.2">
      <c r="A140" s="3">
        <f>IFERROR(VLOOKUP(B140,'[1]DADOS (OCULTAR)'!$P$3:$R$56,3,0),"")</f>
        <v>10583920000800</v>
      </c>
      <c r="B140" s="4" t="str">
        <f>'[1]TCE - ANEXO IV - Preencher'!C149</f>
        <v>HOSPITAL MESTRE VITALINO (COVID-19)</v>
      </c>
      <c r="C140" s="4" t="str">
        <f>'[1]TCE - ANEXO IV - Preencher'!E149</f>
        <v>5.99 - Outros Serviços de Terceiros Pessoa Jurídica</v>
      </c>
      <c r="D140" s="3">
        <f>'[1]TCE - ANEXO IV - Preencher'!F149</f>
        <v>8902352000144</v>
      </c>
      <c r="E140" s="5" t="str">
        <f>'[1]TCE - ANEXO IV - Preencher'!G149</f>
        <v>JJ SERVICOS LABORATORIAIS LTDA - ME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00000239</v>
      </c>
      <c r="I140" s="6">
        <f>IF('[1]TCE - ANEXO IV - Preencher'!K149="","",'[1]TCE - ANEXO IV - Preencher'!K149)</f>
        <v>44194</v>
      </c>
      <c r="J140" s="5" t="str">
        <f>'[1]TCE - ANEXO IV - Preencher'!L149</f>
        <v>9YXT-W1ZK</v>
      </c>
      <c r="K140" s="5" t="str">
        <f>IF(F140="B",LEFT('[1]TCE - ANEXO IV - Preencher'!M149,2),IF(F140="S",LEFT('[1]TCE - ANEXO IV - Preencher'!M149,7),IF('[1]TCE - ANEXO IV - Preencher'!H149="","")))</f>
        <v>2609709</v>
      </c>
      <c r="L140" s="7">
        <f>'[1]TCE - ANEXO IV - Preencher'!N149</f>
        <v>685.27865239479956</v>
      </c>
    </row>
    <row r="141" spans="1:12" s="8" customFormat="1" ht="19.5" customHeight="1" x14ac:dyDescent="0.2">
      <c r="A141" s="3">
        <f>IFERROR(VLOOKUP(B141,'[1]DADOS (OCULTAR)'!$P$3:$R$56,3,0),"")</f>
        <v>10583920000800</v>
      </c>
      <c r="B141" s="4" t="str">
        <f>'[1]TCE - ANEXO IV - Preencher'!C150</f>
        <v>HOSPITAL MESTRE VITALINO (COVID-19)</v>
      </c>
      <c r="C141" s="4" t="str">
        <f>'[1]TCE - ANEXO IV - Preencher'!E150</f>
        <v>5.99 - Outros Serviços de Terceiros Pessoa Jurídica</v>
      </c>
      <c r="D141" s="3">
        <f>'[1]TCE - ANEXO IV - Preencher'!F150</f>
        <v>12332754000128</v>
      </c>
      <c r="E141" s="5" t="str">
        <f>'[1]TCE - ANEXO IV - Preencher'!G150</f>
        <v>PAULO WAGNER SAMPAIO DA SILVA ME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00001163</v>
      </c>
      <c r="I141" s="6">
        <f>IF('[1]TCE - ANEXO IV - Preencher'!K150="","",'[1]TCE - ANEXO IV - Preencher'!K150)</f>
        <v>44189</v>
      </c>
      <c r="J141" s="5" t="str">
        <f>'[1]TCE - ANEXO IV - Preencher'!L150</f>
        <v>GQR6-HBBX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404.14308524983306</v>
      </c>
    </row>
    <row r="142" spans="1:12" s="8" customFormat="1" ht="19.5" customHeight="1" x14ac:dyDescent="0.2">
      <c r="A142" s="3">
        <f>IFERROR(VLOOKUP(B142,'[1]DADOS (OCULTAR)'!$P$3:$R$56,3,0),"")</f>
        <v>10583920000800</v>
      </c>
      <c r="B142" s="4" t="str">
        <f>'[1]TCE - ANEXO IV - Preencher'!C151</f>
        <v>HOSPITAL MESTRE VITALINO (COVID-19)</v>
      </c>
      <c r="C142" s="4" t="str">
        <f>'[1]TCE - ANEXO IV - Preencher'!E151</f>
        <v>5.99 - Outros Serviços de Terceiros Pessoa Jurídica</v>
      </c>
      <c r="D142" s="3">
        <f>'[1]TCE - ANEXO IV - Preencher'!F151</f>
        <v>24127434000115</v>
      </c>
      <c r="E142" s="5" t="str">
        <f>'[1]TCE - ANEXO IV - Preencher'!G151</f>
        <v>RODRIGO ALMENDRA E ADVOGADOS ASSOCIADOS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00000330</v>
      </c>
      <c r="I142" s="6">
        <f>IF('[1]TCE - ANEXO IV - Preencher'!K151="","",'[1]TCE - ANEXO IV - Preencher'!K151)</f>
        <v>44193</v>
      </c>
      <c r="J142" s="5" t="str">
        <f>'[1]TCE - ANEXO IV - Preencher'!L151</f>
        <v>PYR3-ZCAX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1365.0750755704407</v>
      </c>
    </row>
    <row r="143" spans="1:12" s="8" customFormat="1" ht="19.5" customHeight="1" x14ac:dyDescent="0.2">
      <c r="A143" s="3">
        <f>IFERROR(VLOOKUP(B143,'[1]DADOS (OCULTAR)'!$P$3:$R$56,3,0),"")</f>
        <v>10583920000800</v>
      </c>
      <c r="B143" s="4" t="str">
        <f>'[1]TCE - ANEXO IV - Preencher'!C152</f>
        <v>HOSPITAL MESTRE VITALINO (COVID-19)</v>
      </c>
      <c r="C143" s="4" t="str">
        <f>'[1]TCE - ANEXO IV - Preencher'!E152</f>
        <v>5.99 - Outros Serviços de Terceiros Pessoa Jurídica</v>
      </c>
      <c r="D143" s="3">
        <f>'[1]TCE - ANEXO IV - Preencher'!F152</f>
        <v>60619202001209</v>
      </c>
      <c r="E143" s="5" t="str">
        <f>'[1]TCE - ANEXO IV - Preencher'!G152</f>
        <v>MESSER GASES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000003798</v>
      </c>
      <c r="I143" s="6">
        <f>IF('[1]TCE - ANEXO IV - Preencher'!K152="","",'[1]TCE - ANEXO IV - Preencher'!K152)</f>
        <v>44179</v>
      </c>
      <c r="J143" s="5" t="str">
        <f>'[1]TCE - ANEXO IV - Preencher'!L152</f>
        <v>CZSW16855</v>
      </c>
      <c r="K143" s="5" t="str">
        <f>IF(F143="B",LEFT('[1]TCE - ANEXO IV - Preencher'!M152,2),IF(F143="S",LEFT('[1]TCE - ANEXO IV - Preencher'!M152,7),IF('[1]TCE - ANEXO IV - Preencher'!H152="","")))</f>
        <v>2607901</v>
      </c>
      <c r="L143" s="7">
        <f>'[1]TCE - ANEXO IV - Preencher'!N152</f>
        <v>199.65593537522486</v>
      </c>
    </row>
    <row r="144" spans="1:12" s="8" customFormat="1" ht="19.5" customHeight="1" x14ac:dyDescent="0.2">
      <c r="A144" s="3">
        <f>IFERROR(VLOOKUP(B144,'[1]DADOS (OCULTAR)'!$P$3:$R$56,3,0),"")</f>
        <v>10583920000800</v>
      </c>
      <c r="B144" s="4" t="str">
        <f>'[1]TCE - ANEXO IV - Preencher'!C153</f>
        <v>HOSPITAL MESTRE VITALINO (COVID-19)</v>
      </c>
      <c r="C144" s="4" t="str">
        <f>'[1]TCE - ANEXO IV - Preencher'!E153</f>
        <v>5.5 - Reparo e Manutenção de Máquinas e Equipamentos</v>
      </c>
      <c r="D144" s="3">
        <f>'[1]TCE - ANEXO IV - Preencher'!F153</f>
        <v>14951481000125</v>
      </c>
      <c r="E144" s="5" t="str">
        <f>'[1]TCE - ANEXO IV - Preencher'!G153</f>
        <v>BM COMERCIO E SERVICOS DE EQUIP MED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000000121</v>
      </c>
      <c r="I144" s="6">
        <f>IF('[1]TCE - ANEXO IV - Preencher'!K153="","",'[1]TCE - ANEXO IV - Preencher'!K153)</f>
        <v>44193</v>
      </c>
      <c r="J144" s="5" t="str">
        <f>'[1]TCE - ANEXO IV - Preencher'!L153</f>
        <v>MNBL27071</v>
      </c>
      <c r="K144" s="5" t="str">
        <f>IF(F144="B",LEFT('[1]TCE - ANEXO IV - Preencher'!M153,2),IF(F144="S",LEFT('[1]TCE - ANEXO IV - Preencher'!M153,7),IF('[1]TCE - ANEXO IV - Preencher'!H153="","")))</f>
        <v>2603454</v>
      </c>
      <c r="L144" s="7">
        <f>'[1]TCE - ANEXO IV - Preencher'!N153</f>
        <v>753.80651763427954</v>
      </c>
    </row>
    <row r="145" spans="1:12" s="8" customFormat="1" ht="19.5" customHeight="1" x14ac:dyDescent="0.2">
      <c r="A145" s="3">
        <f>IFERROR(VLOOKUP(B145,'[1]DADOS (OCULTAR)'!$P$3:$R$56,3,0),"")</f>
        <v>10583920000800</v>
      </c>
      <c r="B145" s="4" t="str">
        <f>'[1]TCE - ANEXO IV - Preencher'!C154</f>
        <v>HOSPITAL MESTRE VITALINO (COVID-19)</v>
      </c>
      <c r="C145" s="4" t="str">
        <f>'[1]TCE - ANEXO IV - Preencher'!E154</f>
        <v>5.5 - Reparo e Manutenção de Máquinas e Equipamentos</v>
      </c>
      <c r="D145" s="3">
        <f>'[1]TCE - ANEXO IV - Preencher'!F154</f>
        <v>1449930000785</v>
      </c>
      <c r="E145" s="5" t="str">
        <f>'[1]TCE - ANEXO IV - Preencher'!G154</f>
        <v>SIEMENS HEALTHCARE DIAGNOSTICOS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00009409</v>
      </c>
      <c r="I145" s="6">
        <f>IF('[1]TCE - ANEXO IV - Preencher'!K154="","",'[1]TCE - ANEXO IV - Preencher'!K154)</f>
        <v>44179</v>
      </c>
      <c r="J145" s="5" t="str">
        <f>'[1]TCE - ANEXO IV - Preencher'!L154</f>
        <v>IMMX-BN2B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11687.002543828821</v>
      </c>
    </row>
    <row r="146" spans="1:12" s="8" customFormat="1" ht="19.5" customHeight="1" x14ac:dyDescent="0.2">
      <c r="A146" s="3">
        <f>IFERROR(VLOOKUP(B146,'[1]DADOS (OCULTAR)'!$P$3:$R$56,3,0),"")</f>
        <v>10583920000800</v>
      </c>
      <c r="B146" s="4" t="str">
        <f>'[1]TCE - ANEXO IV - Preencher'!C155</f>
        <v>HOSPITAL MESTRE VITALINO (COVID-19)</v>
      </c>
      <c r="C146" s="4" t="str">
        <f>'[1]TCE - ANEXO IV - Preencher'!E155</f>
        <v>5.5 - Reparo e Manutenção de Máquinas e Equipamentos</v>
      </c>
      <c r="D146" s="3">
        <f>'[1]TCE - ANEXO IV - Preencher'!F155</f>
        <v>1449930000785</v>
      </c>
      <c r="E146" s="5" t="str">
        <f>'[1]TCE - ANEXO IV - Preencher'!G155</f>
        <v>SIEMENS HEALTHCARE DIAGNOSTICOS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00009370</v>
      </c>
      <c r="I146" s="6">
        <f>IF('[1]TCE - ANEXO IV - Preencher'!K155="","",'[1]TCE - ANEXO IV - Preencher'!K155)</f>
        <v>44175</v>
      </c>
      <c r="J146" s="5" t="str">
        <f>'[1]TCE - ANEXO IV - Preencher'!L155</f>
        <v>I6KJ-QKSU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8799.2131757532152</v>
      </c>
    </row>
    <row r="147" spans="1:12" s="8" customFormat="1" ht="19.5" customHeight="1" x14ac:dyDescent="0.2">
      <c r="A147" s="3">
        <f>IFERROR(VLOOKUP(B147,'[1]DADOS (OCULTAR)'!$P$3:$R$56,3,0),"")</f>
        <v>10583920000800</v>
      </c>
      <c r="B147" s="4" t="str">
        <f>'[1]TCE - ANEXO IV - Preencher'!C156</f>
        <v>HOSPITAL MESTRE VITALINO (COVID-19)</v>
      </c>
      <c r="C147" s="4" t="str">
        <f>'[1]TCE - ANEXO IV - Preencher'!E156</f>
        <v>5.5 - Reparo e Manutenção de Máquinas e Equipamentos</v>
      </c>
      <c r="D147" s="3">
        <f>'[1]TCE - ANEXO IV - Preencher'!F156</f>
        <v>5410567000150</v>
      </c>
      <c r="E147" s="5" t="str">
        <f>'[1]TCE - ANEXO IV - Preencher'!G156</f>
        <v>LABORATORIO DE METROLOGIA DO NORDESTE LABNOR EIRELI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00000591</v>
      </c>
      <c r="I147" s="6">
        <f>IF('[1]TCE - ANEXO IV - Preencher'!K156="","",'[1]TCE - ANEXO IV - Preencher'!K156)</f>
        <v>44193</v>
      </c>
      <c r="J147" s="5" t="str">
        <f>'[1]TCE - ANEXO IV - Preencher'!L156</f>
        <v>FPSM-XTUK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326.64949097485447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>
        <f>IFERROR(VLOOKUP(B150,'[1]DADOS (OCULTAR)'!$P$3:$R$56,3,0),"")</f>
        <v>10583920000800</v>
      </c>
      <c r="B150" s="4" t="str">
        <f>'[1]TCE - ANEXO IV - Preencher'!C159</f>
        <v>HOSPITAL MESTRE VITALINO (COVID-19)</v>
      </c>
      <c r="C150" s="4" t="str">
        <f>'[1]TCE - ANEXO IV - Preencher'!E159</f>
        <v>5.5 - Reparo e Manutenção de Máquinas e Equipamentos</v>
      </c>
      <c r="D150" s="3">
        <f>'[1]TCE - ANEXO IV - Preencher'!F159</f>
        <v>90347840000894</v>
      </c>
      <c r="E150" s="5" t="str">
        <f>'[1]TCE - ANEXO IV - Preencher'!G159</f>
        <v>THYSSENKRUPP ELEVADORES S/A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112474</v>
      </c>
      <c r="I150" s="6">
        <f>IF('[1]TCE - ANEXO IV - Preencher'!K159="","",'[1]TCE - ANEXO IV - Preencher'!K159)</f>
        <v>44169</v>
      </c>
      <c r="J150" s="5" t="str">
        <f>'[1]TCE - ANEXO IV - Preencher'!L159</f>
        <v>DBTS-WBZX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562.42646411780913</v>
      </c>
    </row>
    <row r="151" spans="1:12" s="8" customFormat="1" ht="19.5" customHeight="1" x14ac:dyDescent="0.2">
      <c r="A151" s="3">
        <f>IFERROR(VLOOKUP(B151,'[1]DADOS (OCULTAR)'!$P$3:$R$56,3,0),"")</f>
        <v>10583920000800</v>
      </c>
      <c r="B151" s="4" t="str">
        <f>'[1]TCE - ANEXO IV - Preencher'!C160</f>
        <v>HOSPITAL MESTRE VITALINO (COVID-19)</v>
      </c>
      <c r="C151" s="4" t="str">
        <f>'[1]TCE - ANEXO IV - Preencher'!E160</f>
        <v>5.5 - Reparo e Manutenção de Máquinas e Equipamentos</v>
      </c>
      <c r="D151" s="3">
        <f>'[1]TCE - ANEXO IV - Preencher'!F160</f>
        <v>23395533000115</v>
      </c>
      <c r="E151" s="5" t="str">
        <f>'[1]TCE - ANEXO IV - Preencher'!G160</f>
        <v>ECOMAN COMERCIO E SERVICOS EIRELI - ME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00001469</v>
      </c>
      <c r="I151" s="6">
        <f>IF('[1]TCE - ANEXO IV - Preencher'!K160="","",'[1]TCE - ANEXO IV - Preencher'!K160)</f>
        <v>44168</v>
      </c>
      <c r="J151" s="5" t="str">
        <f>'[1]TCE - ANEXO IV - Preencher'!L160</f>
        <v>QHLZ-BSJT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315.22818010160779</v>
      </c>
    </row>
    <row r="152" spans="1:12" s="8" customFormat="1" ht="19.5" customHeight="1" x14ac:dyDescent="0.2">
      <c r="A152" s="3">
        <f>IFERROR(VLOOKUP(B152,'[1]DADOS (OCULTAR)'!$P$3:$R$56,3,0),"")</f>
        <v>10583920000800</v>
      </c>
      <c r="B152" s="4" t="str">
        <f>'[1]TCE - ANEXO IV - Preencher'!C161</f>
        <v>HOSPITAL MESTRE VITALINO (COVID-19)</v>
      </c>
      <c r="C152" s="4" t="str">
        <f>'[1]TCE - ANEXO IV - Preencher'!E161</f>
        <v>5.5 - Reparo e Manutenção de Máquinas e Equipamentos</v>
      </c>
      <c r="D152" s="3">
        <f>'[1]TCE - ANEXO IV - Preencher'!F161</f>
        <v>23395533000115</v>
      </c>
      <c r="E152" s="5" t="str">
        <f>'[1]TCE - ANEXO IV - Preencher'!G161</f>
        <v>ECOMAN COMERCIO E SERVICOS EIRELI - ME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00001468</v>
      </c>
      <c r="I152" s="6">
        <f>IF('[1]TCE - ANEXO IV - Preencher'!K161="","",'[1]TCE - ANEXO IV - Preencher'!K161)</f>
        <v>44168</v>
      </c>
      <c r="J152" s="5" t="str">
        <f>'[1]TCE - ANEXO IV - Preencher'!L161</f>
        <v>DVNT-GNZG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209.39831355010426</v>
      </c>
    </row>
    <row r="153" spans="1:12" s="8" customFormat="1" ht="19.5" customHeight="1" x14ac:dyDescent="0.2">
      <c r="A153" s="3">
        <f>IFERROR(VLOOKUP(B153,'[1]DADOS (OCULTAR)'!$P$3:$R$56,3,0),"")</f>
        <v>10583920000800</v>
      </c>
      <c r="B153" s="4" t="str">
        <f>'[1]TCE - ANEXO IV - Preencher'!C162</f>
        <v>HOSPITAL MESTRE VITALINO (COVID-19)</v>
      </c>
      <c r="C153" s="4" t="str">
        <f>'[1]TCE - ANEXO IV - Preencher'!E162</f>
        <v>5.5 - Reparo e Manutenção de Máquinas e Equipamentos</v>
      </c>
      <c r="D153" s="3">
        <f>'[1]TCE - ANEXO IV - Preencher'!F162</f>
        <v>23623014000167</v>
      </c>
      <c r="E153" s="5" t="str">
        <f>'[1]TCE - ANEXO IV - Preencher'!G162</f>
        <v>AIRMONT ENGENHARIA EIRELI - EPP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000000860</v>
      </c>
      <c r="I153" s="6">
        <f>IF('[1]TCE - ANEXO IV - Preencher'!K162="","",'[1]TCE - ANEXO IV - Preencher'!K162)</f>
        <v>44194</v>
      </c>
      <c r="J153" s="5" t="str">
        <f>'[1]TCE - ANEXO IV - Preencher'!L162</f>
        <v>UZZQ34547</v>
      </c>
      <c r="K153" s="5" t="str">
        <f>IF(F153="B",LEFT('[1]TCE - ANEXO IV - Preencher'!M162,2),IF(F153="S",LEFT('[1]TCE - ANEXO IV - Preencher'!M162,7),IF('[1]TCE - ANEXO IV - Preencher'!H162="","")))</f>
        <v>2609600</v>
      </c>
      <c r="L153" s="7">
        <f>'[1]TCE - ANEXO IV - Preencher'!N162</f>
        <v>5385.2120360766903</v>
      </c>
    </row>
    <row r="154" spans="1:12" s="8" customFormat="1" ht="19.5" customHeight="1" x14ac:dyDescent="0.2">
      <c r="A154" s="3">
        <f>IFERROR(VLOOKUP(B154,'[1]DADOS (OCULTAR)'!$P$3:$R$56,3,0),"")</f>
        <v>10583920000800</v>
      </c>
      <c r="B154" s="4" t="str">
        <f>'[1]TCE - ANEXO IV - Preencher'!C163</f>
        <v>HOSPITAL MESTRE VITALINO (COVID-19)</v>
      </c>
      <c r="C154" s="4" t="str">
        <f>'[1]TCE - ANEXO IV - Preencher'!E163</f>
        <v>5.5 - Reparo e Manutenção de Máquinas e Equipamentos</v>
      </c>
      <c r="D154" s="3">
        <f>'[1]TCE - ANEXO IV - Preencher'!F163</f>
        <v>11189101000179</v>
      </c>
      <c r="E154" s="5" t="str">
        <f>'[1]TCE - ANEXO IV - Preencher'!G163</f>
        <v>GENSETS INST. E MANUT. ELET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00004814</v>
      </c>
      <c r="I154" s="6">
        <f>IF('[1]TCE - ANEXO IV - Preencher'!K163="","",'[1]TCE - ANEXO IV - Preencher'!K163)</f>
        <v>44166</v>
      </c>
      <c r="J154" s="5" t="str">
        <f>'[1]TCE - ANEXO IV - Preencher'!L163</f>
        <v>2ICJ-CZ9F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912.21096239751205</v>
      </c>
    </row>
    <row r="155" spans="1:12" s="8" customFormat="1" ht="19.5" customHeight="1" x14ac:dyDescent="0.2">
      <c r="A155" s="3">
        <f>IFERROR(VLOOKUP(B155,'[1]DADOS (OCULTAR)'!$P$3:$R$56,3,0),"")</f>
        <v>10583920000800</v>
      </c>
      <c r="B155" s="4" t="str">
        <f>'[1]TCE - ANEXO IV - Preencher'!C164</f>
        <v>HOSPITAL MESTRE VITALINO (COVID-19)</v>
      </c>
      <c r="C155" s="4" t="str">
        <f>'[1]TCE - ANEXO IV - Preencher'!E164</f>
        <v>5.5 - Reparo e Manutenção de Máquinas e Equipamentos</v>
      </c>
      <c r="D155" s="3">
        <f>'[1]TCE - ANEXO IV - Preencher'!F164</f>
        <v>11189101000179</v>
      </c>
      <c r="E155" s="5" t="str">
        <f>'[1]TCE - ANEXO IV - Preencher'!G164</f>
        <v>GENSETS INST. E MANUT. ELET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00004815</v>
      </c>
      <c r="I155" s="6">
        <f>IF('[1]TCE - ANEXO IV - Preencher'!K164="","",'[1]TCE - ANEXO IV - Preencher'!K164)</f>
        <v>44166</v>
      </c>
      <c r="J155" s="5" t="str">
        <f>'[1]TCE - ANEXO IV - Preencher'!L164</f>
        <v>GK4U-4LCP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6738.5734152155292</v>
      </c>
    </row>
    <row r="156" spans="1:12" s="8" customFormat="1" ht="19.5" customHeight="1" x14ac:dyDescent="0.2">
      <c r="A156" s="3">
        <f>IFERROR(VLOOKUP(B156,'[1]DADOS (OCULTAR)'!$P$3:$R$56,3,0),"")</f>
        <v>10583920000800</v>
      </c>
      <c r="B156" s="4" t="str">
        <f>'[1]TCE - ANEXO IV - Preencher'!C165</f>
        <v>HOSPITAL MESTRE VITALINO (COVID-19)</v>
      </c>
      <c r="C156" s="4" t="str">
        <f>'[1]TCE - ANEXO IV - Preencher'!E165</f>
        <v>5.5 - Reparo e Manutenção de Máquinas e Equipamentos</v>
      </c>
      <c r="D156" s="3">
        <f>'[1]TCE - ANEXO IV - Preencher'!F165</f>
        <v>18204483000101</v>
      </c>
      <c r="E156" s="5" t="str">
        <f>'[1]TCE - ANEXO IV - Preencher'!G165</f>
        <v>WAGNER FERNANDES SALES DA SILVA E CIA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2938</v>
      </c>
      <c r="I156" s="6">
        <f>IF('[1]TCE - ANEXO IV - Preencher'!K165="","",'[1]TCE - ANEXO IV - Preencher'!K165)</f>
        <v>44193</v>
      </c>
      <c r="J156" s="5" t="str">
        <f>'[1]TCE - ANEXO IV - Preencher'!L165</f>
        <v>PMKDBQCOT</v>
      </c>
      <c r="K156" s="5" t="str">
        <f>IF(F156="B",LEFT('[1]TCE - ANEXO IV - Preencher'!M165,2),IF(F156="S",LEFT('[1]TCE - ANEXO IV - Preencher'!M165,7),IF('[1]TCE - ANEXO IV - Preencher'!H165="","")))</f>
        <v>2704302</v>
      </c>
      <c r="L156" s="7">
        <f>'[1]TCE - ANEXO IV - Preencher'!N165</f>
        <v>4715.7975844848297</v>
      </c>
    </row>
    <row r="157" spans="1:12" s="8" customFormat="1" ht="19.5" customHeight="1" x14ac:dyDescent="0.2">
      <c r="A157" s="3">
        <f>IFERROR(VLOOKUP(B157,'[1]DADOS (OCULTAR)'!$P$3:$R$56,3,0),"")</f>
        <v>10583920000800</v>
      </c>
      <c r="B157" s="4" t="str">
        <f>'[1]TCE - ANEXO IV - Preencher'!C166</f>
        <v>HOSPITAL MESTRE VITALINO (COVID-19)</v>
      </c>
      <c r="C157" s="4" t="str">
        <f>'[1]TCE - ANEXO IV - Preencher'!E166</f>
        <v>5.1 - Locação de Equipamentos Médicos-Hospitalares</v>
      </c>
      <c r="D157" s="3">
        <f>'[1]TCE - ANEXO IV - Preencher'!F166</f>
        <v>24884275000101</v>
      </c>
      <c r="E157" s="5" t="str">
        <f>'[1]TCE - ANEXO IV - Preencher'!G166</f>
        <v>INNOVAR SERVICO E LOCACAO DE EQUIP HOSP EIRELI-EPP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102-12/2020</v>
      </c>
      <c r="I157" s="6">
        <f>IF('[1]TCE - ANEXO IV - Preencher'!K166="","",'[1]TCE - ANEXO IV - Preencher'!K166)</f>
        <v>44183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2609600</v>
      </c>
      <c r="L157" s="7">
        <f>'[1]TCE - ANEXO IV - Preencher'!N166</f>
        <v>2923.8555835511447</v>
      </c>
    </row>
    <row r="158" spans="1:12" s="8" customFormat="1" ht="19.5" customHeight="1" x14ac:dyDescent="0.2">
      <c r="A158" s="3">
        <f>IFERROR(VLOOKUP(B158,'[1]DADOS (OCULTAR)'!$P$3:$R$56,3,0),"")</f>
        <v>10583920000800</v>
      </c>
      <c r="B158" s="4" t="str">
        <f>'[1]TCE - ANEXO IV - Preencher'!C167</f>
        <v>HOSPITAL MESTRE VITALINO (COVID-19)</v>
      </c>
      <c r="C158" s="4" t="str">
        <f>'[1]TCE - ANEXO IV - Preencher'!E167</f>
        <v>5.1 - Locação de Equipamentos Médicos-Hospitalares</v>
      </c>
      <c r="D158" s="3">
        <f>'[1]TCE - ANEXO IV - Preencher'!F167</f>
        <v>60619202001209</v>
      </c>
      <c r="E158" s="5" t="str">
        <f>'[1]TCE - ANEXO IV - Preencher'!G167</f>
        <v>MESSER GASES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0084652594</v>
      </c>
      <c r="I158" s="6">
        <f>IF('[1]TCE - ANEXO IV - Preencher'!K167="","",'[1]TCE - ANEXO IV - Preencher'!K167)</f>
        <v>44192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2607901</v>
      </c>
      <c r="L158" s="7">
        <f>'[1]TCE - ANEXO IV - Preencher'!N167</f>
        <v>1579.3297305038495</v>
      </c>
    </row>
    <row r="159" spans="1:12" s="8" customFormat="1" ht="19.5" customHeight="1" x14ac:dyDescent="0.2">
      <c r="A159" s="3">
        <f>IFERROR(VLOOKUP(B159,'[1]DADOS (OCULTAR)'!$P$3:$R$56,3,0),"")</f>
        <v>10583920000800</v>
      </c>
      <c r="B159" s="4" t="str">
        <f>'[1]TCE - ANEXO IV - Preencher'!C168</f>
        <v>HOSPITAL MESTRE VITALINO (COVID-19)</v>
      </c>
      <c r="C159" s="4" t="str">
        <f>'[1]TCE - ANEXO IV - Preencher'!E168</f>
        <v>5.1 - Locação de Equipamentos Médicos-Hospitalares</v>
      </c>
      <c r="D159" s="3">
        <f>'[1]TCE - ANEXO IV - Preencher'!F168</f>
        <v>60619202001209</v>
      </c>
      <c r="E159" s="5" t="str">
        <f>'[1]TCE - ANEXO IV - Preencher'!G168</f>
        <v>MESSER GASES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0084652630</v>
      </c>
      <c r="I159" s="6">
        <f>IF('[1]TCE - ANEXO IV - Preencher'!K168="","",'[1]TCE - ANEXO IV - Preencher'!K168)</f>
        <v>44192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2607901</v>
      </c>
      <c r="L159" s="7">
        <f>'[1]TCE - ANEXO IV - Preencher'!N168</f>
        <v>2366.0410447639529</v>
      </c>
    </row>
    <row r="160" spans="1:12" s="8" customFormat="1" ht="19.5" customHeight="1" x14ac:dyDescent="0.2">
      <c r="A160" s="3">
        <f>IFERROR(VLOOKUP(B160,'[1]DADOS (OCULTAR)'!$P$3:$R$56,3,0),"")</f>
        <v>10583920000800</v>
      </c>
      <c r="B160" s="4" t="str">
        <f>'[1]TCE - ANEXO IV - Preencher'!C169</f>
        <v>HOSPITAL MESTRE VITALINO (COVID-19)</v>
      </c>
      <c r="C160" s="4" t="str">
        <f>'[1]TCE - ANEXO IV - Preencher'!E169</f>
        <v>5.13 - Água e Esgoto</v>
      </c>
      <c r="D160" s="3">
        <f>'[1]TCE - ANEXO IV - Preencher'!F169</f>
        <v>9769035000164</v>
      </c>
      <c r="E160" s="5" t="str">
        <f>'[1]TCE - ANEXO IV - Preencher'!G169</f>
        <v>COMPANHIA PERNAMBUCANA DE SANEAMENTO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202012103447679</v>
      </c>
      <c r="I160" s="6">
        <f>IF('[1]TCE - ANEXO IV - Preencher'!K169="","",'[1]TCE - ANEXO IV - Preencher'!K169)</f>
        <v>44204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979.83</v>
      </c>
    </row>
    <row r="161" spans="1:12" s="8" customFormat="1" ht="19.5" customHeight="1" x14ac:dyDescent="0.2">
      <c r="A161" s="3">
        <f>IFERROR(VLOOKUP(B161,'[1]DADOS (OCULTAR)'!$P$3:$R$56,3,0),"")</f>
        <v>10583920000800</v>
      </c>
      <c r="B161" s="4" t="str">
        <f>'[1]TCE - ANEXO IV - Preencher'!C170</f>
        <v>HOSPITAL MESTRE VITALINO (COVID-19)</v>
      </c>
      <c r="C161" s="4" t="str">
        <f>'[1]TCE - ANEXO IV - Preencher'!E170</f>
        <v>5.12 - Energia Elétrica</v>
      </c>
      <c r="D161" s="3">
        <f>'[1]TCE - ANEXO IV - Preencher'!F170</f>
        <v>10835932000108</v>
      </c>
      <c r="E161" s="5" t="str">
        <f>'[1]TCE - ANEXO IV - Preencher'!G170</f>
        <v>COMPANHIA ENERGETICA DE PERNAMBUCO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138454999</v>
      </c>
      <c r="I161" s="6">
        <f>IF('[1]TCE - ANEXO IV - Preencher'!K170="","",'[1]TCE - ANEXO IV - Preencher'!K170)</f>
        <v>44201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31949.040000000001</v>
      </c>
    </row>
    <row r="162" spans="1:12" s="8" customFormat="1" ht="19.5" customHeight="1" x14ac:dyDescent="0.2">
      <c r="A162" s="3">
        <f>IFERROR(VLOOKUP(B162,'[1]DADOS (OCULTAR)'!$P$3:$R$56,3,0),"")</f>
        <v>10583920000800</v>
      </c>
      <c r="B162" s="4" t="str">
        <f>'[1]TCE - ANEXO IV - Preencher'!C171</f>
        <v>HOSPITAL MESTRE VITALINO (COVID-19)</v>
      </c>
      <c r="C162" s="4" t="str">
        <f>'[1]TCE - ANEXO IV - Preencher'!E171</f>
        <v>5.99 - Outros Serviços de Terceiros Pessoa Jurídica</v>
      </c>
      <c r="D162" s="3">
        <f>'[1]TCE - ANEXO IV - Preencher'!F171</f>
        <v>1913062000157</v>
      </c>
      <c r="E162" s="5" t="str">
        <f>'[1]TCE - ANEXO IV - Preencher'!G171</f>
        <v>CENEL CENTRO DE NEUROLOGIA E ELETRENCEFALOGRAFIA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5857</v>
      </c>
      <c r="I162" s="6">
        <f>IF('[1]TCE - ANEXO IV - Preencher'!K171="","",'[1]TCE - ANEXO IV - Preencher'!K171)</f>
        <v>44195</v>
      </c>
      <c r="J162" s="5" t="str">
        <f>'[1]TCE - ANEXO IV - Preencher'!L171</f>
        <v>C2E1-E3DH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280.9642474818678</v>
      </c>
    </row>
    <row r="163" spans="1:12" s="8" customFormat="1" ht="19.5" customHeight="1" x14ac:dyDescent="0.2">
      <c r="A163" s="3">
        <f>IFERROR(VLOOKUP(B163,'[1]DADOS (OCULTAR)'!$P$3:$R$56,3,0),"")</f>
        <v>10583920000800</v>
      </c>
      <c r="B163" s="4" t="str">
        <f>'[1]TCE - ANEXO IV - Preencher'!C172</f>
        <v>HOSPITAL MESTRE VITALINO (COVID-19)</v>
      </c>
      <c r="C163" s="4" t="str">
        <f>'[1]TCE - ANEXO IV - Preencher'!E172</f>
        <v>5.15 - Serviços Domésticos</v>
      </c>
      <c r="D163" s="3">
        <f>'[1]TCE - ANEXO IV - Preencher'!F172</f>
        <v>27837083000124</v>
      </c>
      <c r="E163" s="5" t="str">
        <f>'[1]TCE - ANEXO IV - Preencher'!G172</f>
        <v>CLEAN HIGIENIZACAO DE TEXTEIS EIRELI-ME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000000911</v>
      </c>
      <c r="I163" s="6">
        <f>IF('[1]TCE - ANEXO IV - Preencher'!K172="","",'[1]TCE - ANEXO IV - Preencher'!K172)</f>
        <v>44201</v>
      </c>
      <c r="J163" s="5" t="str">
        <f>'[1]TCE - ANEXO IV - Preencher'!L172</f>
        <v>PPKL76509</v>
      </c>
      <c r="K163" s="5" t="str">
        <f>IF(F163="B",LEFT('[1]TCE - ANEXO IV - Preencher'!M172,2),IF(F163="S",LEFT('[1]TCE - ANEXO IV - Preencher'!M172,7),IF('[1]TCE - ANEXO IV - Preencher'!H172="","")))</f>
        <v>2607901</v>
      </c>
      <c r="L163" s="7">
        <f>'[1]TCE - ANEXO IV - Preencher'!N172</f>
        <v>22212.76386297986</v>
      </c>
    </row>
    <row r="164" spans="1:12" s="8" customFormat="1" ht="19.5" customHeight="1" x14ac:dyDescent="0.2">
      <c r="A164" s="3">
        <f>IFERROR(VLOOKUP(B164,'[1]DADOS (OCULTAR)'!$P$3:$R$56,3,0),"")</f>
        <v>10583920000800</v>
      </c>
      <c r="B164" s="4" t="str">
        <f>'[1]TCE - ANEXO IV - Preencher'!C173</f>
        <v>HOSPITAL MESTRE VITALINO (COVID-19)</v>
      </c>
      <c r="C164" s="4" t="str">
        <f>'[1]TCE - ANEXO IV - Preencher'!E173</f>
        <v>5.8 - Locação de Veículos Automotores</v>
      </c>
      <c r="D164" s="3">
        <f>'[1]TCE - ANEXO IV - Preencher'!F173</f>
        <v>16670085049162</v>
      </c>
      <c r="E164" s="5" t="str">
        <f>'[1]TCE - ANEXO IV - Preencher'!G173</f>
        <v>LOCALIZA RENT A CAR S/A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49102</v>
      </c>
      <c r="I164" s="6">
        <f>IF('[1]TCE - ANEXO IV - Preencher'!K173="","",'[1]TCE - ANEXO IV - Preencher'!K173)</f>
        <v>44194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2604106</v>
      </c>
      <c r="L164" s="7">
        <f>'[1]TCE - ANEXO IV - Preencher'!N173</f>
        <v>414.35373717051556</v>
      </c>
    </row>
    <row r="165" spans="1:12" s="8" customFormat="1" ht="19.5" customHeight="1" x14ac:dyDescent="0.2">
      <c r="A165" s="3">
        <f>IFERROR(VLOOKUP(B165,'[1]DADOS (OCULTAR)'!$P$3:$R$56,3,0),"")</f>
        <v>10583920000800</v>
      </c>
      <c r="B165" s="4" t="str">
        <f>'[1]TCE - ANEXO IV - Preencher'!C174</f>
        <v>HOSPITAL MESTRE VITALINO (COVID-19)</v>
      </c>
      <c r="C165" s="4" t="str">
        <f>'[1]TCE - ANEXO IV - Preencher'!E174</f>
        <v>5.8 - Locação de Veículos Automotores</v>
      </c>
      <c r="D165" s="3">
        <f>'[1]TCE - ANEXO IV - Preencher'!F174</f>
        <v>16670085049162</v>
      </c>
      <c r="E165" s="5" t="str">
        <f>'[1]TCE - ANEXO IV - Preencher'!G174</f>
        <v>LOCALIZA RENT A CAR S/A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48578</v>
      </c>
      <c r="I165" s="6">
        <f>IF('[1]TCE - ANEXO IV - Preencher'!K174="","",'[1]TCE - ANEXO IV - Preencher'!K174)</f>
        <v>44178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2604106</v>
      </c>
      <c r="L165" s="7">
        <f>'[1]TCE - ANEXO IV - Preencher'!N174</f>
        <v>356.34489924529578</v>
      </c>
    </row>
    <row r="166" spans="1:12" s="8" customFormat="1" ht="19.5" customHeight="1" x14ac:dyDescent="0.2">
      <c r="A166" s="3">
        <f>IFERROR(VLOOKUP(B166,'[1]DADOS (OCULTAR)'!$P$3:$R$56,3,0),"")</f>
        <v>10583920000800</v>
      </c>
      <c r="B166" s="4" t="str">
        <f>'[1]TCE - ANEXO IV - Preencher'!C175</f>
        <v>HOSPITAL MESTRE VITALINO (COVID-19)</v>
      </c>
      <c r="C166" s="4" t="str">
        <f>'[1]TCE - ANEXO IV - Preencher'!E175</f>
        <v>5.6 - Reparo e Manutanção de Veículos</v>
      </c>
      <c r="D166" s="3">
        <f>'[1]TCE - ANEXO IV - Preencher'!F175</f>
        <v>7663832000137</v>
      </c>
      <c r="E166" s="5" t="str">
        <f>'[1]TCE - ANEXO IV - Preencher'!G175</f>
        <v>L ROBERTO DA SILVA ME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613</v>
      </c>
      <c r="I166" s="6">
        <f>IF('[1]TCE - ANEXO IV - Preencher'!K175="","",'[1]TCE - ANEXO IV - Preencher'!K175)</f>
        <v>44187</v>
      </c>
      <c r="J166" s="5" t="str">
        <f>'[1]TCE - ANEXO IV - Preencher'!L175</f>
        <v>F2GEBVYXR</v>
      </c>
      <c r="K166" s="5" t="str">
        <f>IF(F166="B",LEFT('[1]TCE - ANEXO IV - Preencher'!M175,2),IF(F166="S",LEFT('[1]TCE - ANEXO IV - Preencher'!M175,7),IF('[1]TCE - ANEXO IV - Preencher'!H175="","")))</f>
        <v>2604106</v>
      </c>
      <c r="L166" s="7">
        <f>'[1]TCE - ANEXO IV - Preencher'!N175</f>
        <v>182.74097397194654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2021-02-12T13:57:25Z</dcterms:created>
  <dcterms:modified xsi:type="dcterms:W3CDTF">2021-02-12T13:57:38Z</dcterms:modified>
</cp:coreProperties>
</file>