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0\12. PCF DEZEMBRO 20 UPA EV\14. Resol. TCE PE  no. 58_19\Arquivos EXCEL\"/>
    </mc:Choice>
  </mc:AlternateContent>
  <bookViews>
    <workbookView xWindow="0" yWindow="0" windowWidth="25200" windowHeight="1188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<sst xmlns="http://schemas.openxmlformats.org/spreadsheetml/2006/main" count="266" uniqueCount="149">
  <si>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</si>
  <si>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</si>
  <si>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</si>
  <si>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</si>
  <si>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</si>
  <si>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</si>
  <si>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</si>
  <si>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</si>
  <si>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</si>
  <si>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</si>
  <si>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</si>
  <si>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</si>
  <si>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PRESTAÇÃO DE SERVIÇO MENSAL DE MANUTENÇÃO PREVENTIVA E CORRETIVA NOS EQUIPAMENTOS / MOD PLATAFORMA DE ACESSIBILIDADE.</t>
  </si>
  <si>
    <t>Indeterminado</t>
  </si>
  <si>
    <t>https://fpmf-sistemas.org.br/sistemas/aplic/transp/menu_ext_fpmf/</t>
  </si>
  <si>
    <t xml:space="preserve">AIR LIQUIDE BRASIL LTDA </t>
  </si>
  <si>
    <t>PRESTAÇÃO SERVIÇO DE LOCAÇÃO DE CENTRAL DE PRODUÇÃO DE AR MEDICINAL, DE PROPRIEDADE DA LOCADORA, CADEIA DE FILTRAGEM E SECAGEM.</t>
  </si>
  <si>
    <t>Objeto do contrato</t>
  </si>
  <si>
    <t>11.863.530/0001-80</t>
  </si>
  <si>
    <t>BRASCON GESTÃO AMBIENTAL LTDA</t>
  </si>
  <si>
    <t>PRESTAÇÃO SERVIÇO DE COLETA, TRANSPORTE, TRATAMENTO E DESTINAÇÃO FINAL DOS RESÍDUOS DO SERVIÇO DE SAÚDE.</t>
  </si>
  <si>
    <t>1 - Seguros (Imóvel e veículos)</t>
  </si>
  <si>
    <t>14.543.772/0001-84</t>
  </si>
  <si>
    <t>BRAVO LOCAÇÃO DE MÁQUINAS E EQUIPAMENTOS LTDA</t>
  </si>
  <si>
    <t>LOCAÇÃO DE CONTAINER</t>
  </si>
  <si>
    <t>2 - Taxas</t>
  </si>
  <si>
    <t>CAETANO ALVES DA SILVA 36883816453 (CAS - ASSISTÊNCIA TÉCNICA EM EQUIPAMENTOS MÉDICOS ODONTOLÓGICOS)</t>
  </si>
  <si>
    <t>PRESTAÇÃO DE SERVIÇOS DE MANUTENÇÃO  PREVENTIVA E CORRETIVA DOS EQUIPAMENTOS DO CONSULTÓRIO ODONTOLÓGICO.</t>
  </si>
  <si>
    <t>3 - Contribuições</t>
  </si>
  <si>
    <t>10.333.266/0001-00</t>
  </si>
  <si>
    <t>CARLOS ANTÔNIO DE OLIVEIRA MILET JUNIOR - ME (QUALITY)</t>
  </si>
  <si>
    <t>DEDETIZAÇÃO</t>
  </si>
  <si>
    <t>4 - Taxa de Manutenção de Conta</t>
  </si>
  <si>
    <t>COMPLETA  SERVIÇOS DE AR CONDICIONADO E LOCAÇÃO LTDA (SERTAC)</t>
  </si>
  <si>
    <t>PRESTAÇÃO DE SERVIÇO DE  ASSISTÊNCIA TÉCNICA E MANUTENÇÃO PREVENTIVA E CORRETIVA</t>
  </si>
  <si>
    <t>5 - Tarifas</t>
  </si>
  <si>
    <t>FUNDAÇÃO DE APOIO AO DESENVOLVIMENTO DA UNIVERSIDADE FEDERAL DE PERNAMBUCO</t>
  </si>
  <si>
    <t>LABORATÓRIO PARA PROTEÇÃO RADIOLÓGICA</t>
  </si>
  <si>
    <t>6 - Telefonia Móvel</t>
  </si>
  <si>
    <t>10.816.775/0002-74</t>
  </si>
  <si>
    <t>INSPETORIA SALESIANA DO NORDESTE DO BRASIL (DOM BOSCO)</t>
  </si>
  <si>
    <t>CONVÊNIO DE PROMOÇÃO E INTEGRAÇÃO DE JOVEM APRENDIZ</t>
  </si>
  <si>
    <t>7 - Telefonia Fixa/Internet</t>
  </si>
  <si>
    <t>INTERCLEAN ADMINISTRAÇÃO LTDA - ME</t>
  </si>
  <si>
    <t>PRESTAÇÃO DE SERVIÇOS DE LIMPEZA E CONSERVAÇÃO DA UNIDADE</t>
  </si>
  <si>
    <t>8 - Água</t>
  </si>
  <si>
    <t>JEMN SERVIÇOS MÉDICOS LTDA - ME</t>
  </si>
  <si>
    <t>PRESTAÇÃO DE SERVIÇO DE MEDICINA DO TRABALHO</t>
  </si>
  <si>
    <t>9 - Energia Elétrica</t>
  </si>
  <si>
    <t>JL GRUPOS GERADORES LTDA - GERATEC</t>
  </si>
  <si>
    <t>PRESTAÇÃO SERVIÇO DE MANUTENÇÃO PREVENTIVA E CORRETIVA NO GERADOR</t>
  </si>
  <si>
    <t>10 - Locação de Máquinas e Equipamentos (Pessoa Jurídica)</t>
  </si>
  <si>
    <t>06.272.575/0048-03</t>
  </si>
  <si>
    <t>LAVEBRAS GESTAO DE TEXTEIS SA</t>
  </si>
  <si>
    <t>LAVANDERIA ENXOVAIS</t>
  </si>
  <si>
    <t>11 - Locação de Equipamentos Médico-Hospitalares(Pessoa Jurídica)</t>
  </si>
  <si>
    <t>13.409.775/0001-67</t>
  </si>
  <si>
    <t>LINUS LOG LTDA</t>
  </si>
  <si>
    <t>ARMAZENAGEM DOCUMENTOS</t>
  </si>
  <si>
    <t>12 - Locação de Veículos Automotores (Pessoa Jurídica) (Exceto Ambulância)</t>
  </si>
  <si>
    <t>27.814.653/0001-60</t>
  </si>
  <si>
    <t>LUMI CONSULTORIA E SERVIÇOS LTDA</t>
  </si>
  <si>
    <t>CONSULTORIA EM GESTÃO DE PROCESSOS, VOLTADA À IMPLEMENTAÇÃO DO ESOCIAL</t>
  </si>
  <si>
    <t>13 - Serviço Gráficos, de Encadernação e de Emolduração</t>
  </si>
  <si>
    <t>M.T.G. MONTAGEM TECNICA DE GÁS LTDA</t>
  </si>
  <si>
    <t>PRESTAÇÃO DE SERVIÇOS DE MANUTENÇÃO PREVENTIVA E CORRETIVA DE DISTRIBUIÇÃO DE OXIGÊNIO.</t>
  </si>
  <si>
    <t>14 - Serviços Judiciais e Cartoriais</t>
  </si>
  <si>
    <t>15 - Outras Despesas Gerais (Pessoa Juridica)</t>
  </si>
  <si>
    <t>15242921/0001-38</t>
  </si>
  <si>
    <t>M.A.DE O. MENEZES EIRELLE (ARMAZEM DA GULA)</t>
  </si>
  <si>
    <t>FORNECIMENTO DE ALIMENTAÇÃO PARA PACIENTES E FUNCIONÁRIOS</t>
  </si>
  <si>
    <t>16 - Médicos</t>
  </si>
  <si>
    <t>01.141.468/0001-69</t>
  </si>
  <si>
    <t>MEDCALL COMERCIO E SERVICOS DE EQUIPAMENTOS MEDICOS LTDA</t>
  </si>
  <si>
    <t>PRESTAÇÃO DE SERVIÇOS DE MANUTENÇÃO PREVENTIVA E CORRETIVA DE PROCESSADORA RAIO X.</t>
  </si>
  <si>
    <t>17 - Outros profissionais de saúde</t>
  </si>
  <si>
    <t>MOTO 29 SERVICE LTDA - ME</t>
  </si>
  <si>
    <t>PRESTAÇÃO SERVIÇO DE COLETA E ENTREGA  DE DOCUMENTOS E MATERIAIS.</t>
  </si>
  <si>
    <t>18 - Laboratório</t>
  </si>
  <si>
    <t>92.306.257/0006-07</t>
  </si>
  <si>
    <t>MV INFORMÁTICA NORDESTE LTDA</t>
  </si>
  <si>
    <t>PRESTAÇÃO SERVIÇO DE LICENÇA DE USO E MANUTENÇÃO DE SISTEMAS APLICATIVOS PADRÕES.</t>
  </si>
  <si>
    <t>19 - Alimentação/Dietas</t>
  </si>
  <si>
    <t>10.859.287/0001-63</t>
  </si>
  <si>
    <t>NEWMED COMÉRCIO E SERVIÇOS DE EQUIPAMENTOS HOSPITALARES LTDA</t>
  </si>
  <si>
    <t>LOCAÇÃO DE MONITORES</t>
  </si>
  <si>
    <t>20 - Locação de Ambulâncias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</si>
  <si>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</si>
  <si>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</si>
  <si>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21 - Outras Pessoas Jurídicas</t>
  </si>
  <si>
    <t>POSTO FIJI COMÉRCIO DE COMBUSTÍVEIS LTDA</t>
  </si>
  <si>
    <t>FORNECIMENTO DE COMBUSTÍVEIS E ÓLEOS LUBRIFICANTES PARA ABASTECIMENTO DA AMBULÂNCIA</t>
  </si>
  <si>
    <t>22 - Médicos</t>
  </si>
  <si>
    <t>01.699.696/0001-59</t>
  </si>
  <si>
    <t>QUALIÁGUA LABORATÓRIO E CONSULTORIA LTDA</t>
  </si>
  <si>
    <t>ANÁLISE MICROBIOLÓGICA EM ÁGUA DESTINADA AO CONSUMO HUMANO</t>
  </si>
  <si>
    <t>23 - Outros profissionais de saúde</t>
  </si>
  <si>
    <t>REFIT HOSPITALAR EIRELI LTDA</t>
  </si>
  <si>
    <t xml:space="preserve">Comodato de equipamentos e fornecimento de refis descartáveis para sistema de sucção/ aspiração </t>
  </si>
  <si>
    <t>24 - Pessoa Jurídica</t>
  </si>
  <si>
    <t>RGRAPH COMÉRCIO E SERVIÇOS LTDA</t>
  </si>
  <si>
    <t>SERVIÇO DE IMPRESSÃO COM FORNECIMENTO DE IMPRESSORA EM COMODATO INCLUINDO TONNER</t>
  </si>
  <si>
    <t>25 - Cooperativas</t>
  </si>
  <si>
    <t>ROBSON MATOS DE ALBUQUERQUE</t>
  </si>
  <si>
    <t>MANUTENÇÃO DO MOBILIÁRIO HOSPITALAR</t>
  </si>
  <si>
    <t>26 - Lavanderia</t>
  </si>
  <si>
    <t>32629991/0001-62</t>
  </si>
  <si>
    <t>SAMUEL JACINTO DA SILVSA (MJS MÓVEIS)</t>
  </si>
  <si>
    <t>manutenção mobiliário em geral</t>
  </si>
  <si>
    <t>27 - Serviços de Cozinha e Copeira</t>
  </si>
  <si>
    <t>SAMTRONIC INDUSTRIA E COMÉRCIO LTDA</t>
  </si>
  <si>
    <t>PRESTAÇÃO SERVIÇO DE COMODATO DE BOMBA DE INFUSÃO</t>
  </si>
  <si>
    <t>28 - Outros</t>
  </si>
  <si>
    <t>SERV IMAGEM NORDESTE ASSISTÊNCIA TÉCNICA LTDA</t>
  </si>
  <si>
    <t xml:space="preserve">PRESTAÇÃO DE SERVIÇOS DE MANUTENÇÃO EM EQUIPAMENTO DE RAIO-X </t>
  </si>
  <si>
    <t>29 - Coleta de Lixo Hospitalar</t>
  </si>
  <si>
    <t>SERVAL SERVIÇOS E LIMPEZA LTDA</t>
  </si>
  <si>
    <t>PRESTAÇÃO DE SERVIÇOS MONITORAMENTO DE PORTARIA</t>
  </si>
  <si>
    <t>30 - Manutenção/Aluguel/Uso de Sistemas ou Softwares</t>
  </si>
  <si>
    <t>16.783.034/0001-30</t>
  </si>
  <si>
    <t>SÍNTESE - LICENCIAMENTO DE PROGRAMA PARA COMPRAS ON LINE LTDA</t>
  </si>
  <si>
    <t>PRESTAÇÃO SERVIÇO DE COMUNICAÇÃO ELETRÔNICA DISPONILIZADO PARA COMPRADORES E FORNECEDORES.</t>
  </si>
  <si>
    <t>31 - Vigilância</t>
  </si>
  <si>
    <t>SMART TELECOMUNICAÇÕES E SERV. LTDA</t>
  </si>
  <si>
    <t>SERVIÇOS REDE E TI</t>
  </si>
  <si>
    <t>32 - Consultorias e Treinamentos</t>
  </si>
  <si>
    <t>07.363.764/0001-90</t>
  </si>
  <si>
    <t>SOLUÇÕES EM SOFTWARE E SERVIÇOS TTS LTDA (TOTVS)</t>
  </si>
  <si>
    <t>SISTEMA ESOCIAL (TREINAMENTO RH)</t>
  </si>
  <si>
    <t>33 - Serviços Técnicos Profissionais</t>
  </si>
  <si>
    <t>SP ALIMENTAÇÃO E SERVIÇOS LTDA</t>
  </si>
  <si>
    <t>34 - Dedetização</t>
  </si>
  <si>
    <t>01.884.446/0001-99</t>
  </si>
  <si>
    <t xml:space="preserve">TECNOVIDA </t>
  </si>
  <si>
    <t>DIETA ENTERAL</t>
  </si>
  <si>
    <t>35 - Limpeza</t>
  </si>
  <si>
    <t>TGI CONSULTORIA EM GESTÃO S/A</t>
  </si>
  <si>
    <t>CONSULTORIA EM GESTÃO DE CONTRATOS</t>
  </si>
  <si>
    <t>36 - Outras Pessoas Jurídicas</t>
  </si>
  <si>
    <t>24.380.578/0004-21</t>
  </si>
  <si>
    <t>WHITE MARTINS GASES INDUSTRIAIS DO NORDESTE LTDA</t>
  </si>
  <si>
    <t xml:space="preserve">FORNECIMENTO DE PRODUTOS, GASES LOCAÇÃO  DE EQUIPAMENTOS 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</si>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</sst>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0/12.%20PCF%20DEZEMBRO%2020%20UPA%20EV/13.%20PCF/13.2%20PCF%20EXCEL/13.2%20UPA%20ENGENHO%20VELHO%20-%20PCF%20EXCEL%20-%202020_12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K13" sqref="K13"/>
    </sheetView>
  </sheetViews>
  <sheetFormatPr defaultColWidth="8.7109375" defaultRowHeight="12.75" x14ac:dyDescent="0.2"/>
  <cols>
    <col min="1" max="1" width="33.28515625" style="19" customWidth="1"/>
    <col min="2" max="2" width="21.140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17.42578125" style="23" customWidth="1"/>
    <col min="9" max="9" width="6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9039744001085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42125</v>
      </c>
      <c r="G2" s="10" t="s">
        <v>13</v>
      </c>
      <c r="H2" s="11">
        <v>2112.7200000000003</v>
      </c>
      <c r="I2" s="12" t="s">
        <v>14</v>
      </c>
    </row>
    <row r="3" spans="1:22" s="15" customFormat="1" ht="20.25" customHeight="1" x14ac:dyDescent="0.2">
      <c r="A3" s="13">
        <f>IFERROR(VLOOKUP(B3,'[1]DADOS (OCULTAR)'!$P$3:$R$56,3,0),"")</f>
        <v>9039744001085</v>
      </c>
      <c r="B3" s="6" t="s">
        <v>9</v>
      </c>
      <c r="C3" s="7">
        <v>331788000119</v>
      </c>
      <c r="D3" s="8" t="s">
        <v>15</v>
      </c>
      <c r="E3" s="9" t="s">
        <v>16</v>
      </c>
      <c r="F3" s="10">
        <v>42170</v>
      </c>
      <c r="G3" s="10" t="s">
        <v>13</v>
      </c>
      <c r="H3" s="14">
        <v>15638.16</v>
      </c>
      <c r="I3" s="12" t="s">
        <v>14</v>
      </c>
      <c r="V3" s="15" t="s">
        <v>17</v>
      </c>
    </row>
    <row r="4" spans="1:22" s="15" customFormat="1" ht="20.25" customHeight="1" x14ac:dyDescent="0.2">
      <c r="A4" s="13">
        <f>IFERROR(VLOOKUP(B4,'[1]DADOS (OCULTAR)'!$P$3:$R$56,3,0),"")</f>
        <v>9039744001085</v>
      </c>
      <c r="B4" s="6" t="s">
        <v>9</v>
      </c>
      <c r="C4" s="7" t="s">
        <v>18</v>
      </c>
      <c r="D4" s="8" t="s">
        <v>19</v>
      </c>
      <c r="E4" s="9" t="s">
        <v>20</v>
      </c>
      <c r="F4" s="10">
        <v>42887</v>
      </c>
      <c r="G4" s="10" t="s">
        <v>13</v>
      </c>
      <c r="H4" s="16">
        <v>14520</v>
      </c>
      <c r="I4" s="12" t="s">
        <v>14</v>
      </c>
      <c r="V4" s="17" t="s">
        <v>21</v>
      </c>
    </row>
    <row r="5" spans="1:22" s="15" customFormat="1" ht="20.25" customHeight="1" x14ac:dyDescent="0.2">
      <c r="A5" s="13">
        <f>IFERROR(VLOOKUP(B5,'[1]DADOS (OCULTAR)'!$P$3:$R$56,3,0),"")</f>
        <v>9039744001085</v>
      </c>
      <c r="B5" s="6" t="s">
        <v>9</v>
      </c>
      <c r="C5" s="7" t="s">
        <v>22</v>
      </c>
      <c r="D5" s="8" t="s">
        <v>23</v>
      </c>
      <c r="E5" s="9" t="s">
        <v>24</v>
      </c>
      <c r="F5" s="10">
        <v>43349</v>
      </c>
      <c r="G5" s="10" t="s">
        <v>13</v>
      </c>
      <c r="H5" s="14">
        <v>2400</v>
      </c>
      <c r="I5" s="12" t="s">
        <v>14</v>
      </c>
      <c r="V5" s="17" t="s">
        <v>25</v>
      </c>
    </row>
    <row r="6" spans="1:22" s="15" customFormat="1" ht="20.25" customHeight="1" x14ac:dyDescent="0.2">
      <c r="A6" s="13">
        <f>IFERROR(VLOOKUP(B6,'[1]DADOS (OCULTAR)'!$P$3:$R$56,3,0),"")</f>
        <v>9039744001085</v>
      </c>
      <c r="B6" s="6" t="s">
        <v>9</v>
      </c>
      <c r="C6" s="7">
        <v>12067307000199</v>
      </c>
      <c r="D6" s="8" t="s">
        <v>26</v>
      </c>
      <c r="E6" s="9" t="s">
        <v>27</v>
      </c>
      <c r="F6" s="10">
        <v>43220</v>
      </c>
      <c r="G6" s="10" t="s">
        <v>13</v>
      </c>
      <c r="H6" s="14">
        <v>3840</v>
      </c>
      <c r="I6" s="12" t="s">
        <v>14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9039744001085</v>
      </c>
      <c r="B7" s="6" t="s">
        <v>9</v>
      </c>
      <c r="C7" s="7" t="s">
        <v>29</v>
      </c>
      <c r="D7" s="8" t="s">
        <v>30</v>
      </c>
      <c r="E7" s="9" t="s">
        <v>31</v>
      </c>
      <c r="F7" s="10">
        <v>42160</v>
      </c>
      <c r="G7" s="10" t="s">
        <v>13</v>
      </c>
      <c r="H7" s="14">
        <v>780</v>
      </c>
      <c r="I7" s="12" t="s">
        <v>14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9039744001085</v>
      </c>
      <c r="B8" s="6" t="s">
        <v>9</v>
      </c>
      <c r="C8" s="7">
        <v>9014387000100</v>
      </c>
      <c r="D8" s="8" t="s">
        <v>33</v>
      </c>
      <c r="E8" s="9" t="s">
        <v>34</v>
      </c>
      <c r="F8" s="10">
        <v>41699</v>
      </c>
      <c r="G8" s="10" t="s">
        <v>13</v>
      </c>
      <c r="H8" s="14">
        <v>23880.78</v>
      </c>
      <c r="I8" s="12" t="s">
        <v>14</v>
      </c>
      <c r="V8" s="17" t="s">
        <v>35</v>
      </c>
    </row>
    <row r="9" spans="1:22" s="15" customFormat="1" ht="20.25" customHeight="1" x14ac:dyDescent="0.2">
      <c r="A9" s="13">
        <f>IFERROR(VLOOKUP(B9,'[1]DADOS (OCULTAR)'!$P$3:$R$56,3,0),"")</f>
        <v>9039744001085</v>
      </c>
      <c r="B9" s="6" t="s">
        <v>9</v>
      </c>
      <c r="C9" s="7">
        <v>11735586000159</v>
      </c>
      <c r="D9" s="8" t="s">
        <v>36</v>
      </c>
      <c r="E9" s="9" t="s">
        <v>37</v>
      </c>
      <c r="F9" s="10">
        <v>43467</v>
      </c>
      <c r="G9" s="10" t="s">
        <v>13</v>
      </c>
      <c r="H9" s="14">
        <v>1848</v>
      </c>
      <c r="I9" s="12" t="s">
        <v>14</v>
      </c>
      <c r="V9" s="17" t="s">
        <v>38</v>
      </c>
    </row>
    <row r="10" spans="1:22" s="15" customFormat="1" ht="20.25" customHeight="1" x14ac:dyDescent="0.2">
      <c r="A10" s="13">
        <f>IFERROR(VLOOKUP(B10,'[1]DADOS (OCULTAR)'!$P$3:$R$56,3,0),"")</f>
        <v>9039744001085</v>
      </c>
      <c r="B10" s="6" t="s">
        <v>9</v>
      </c>
      <c r="C10" s="7" t="s">
        <v>39</v>
      </c>
      <c r="D10" s="8" t="s">
        <v>40</v>
      </c>
      <c r="E10" s="9" t="s">
        <v>41</v>
      </c>
      <c r="F10" s="10">
        <v>41514</v>
      </c>
      <c r="G10" s="10" t="s">
        <v>13</v>
      </c>
      <c r="H10" s="14">
        <v>2160</v>
      </c>
      <c r="I10" s="12" t="s">
        <v>14</v>
      </c>
      <c r="V10" s="17" t="s">
        <v>42</v>
      </c>
    </row>
    <row r="11" spans="1:22" s="15" customFormat="1" ht="20.25" customHeight="1" x14ac:dyDescent="0.2">
      <c r="A11" s="13">
        <f>IFERROR(VLOOKUP(B11,'[1]DADOS (OCULTAR)'!$P$3:$R$56,3,0),"")</f>
        <v>9039744001085</v>
      </c>
      <c r="B11" s="6" t="s">
        <v>9</v>
      </c>
      <c r="C11" s="7">
        <v>10229013000190</v>
      </c>
      <c r="D11" s="8" t="s">
        <v>43</v>
      </c>
      <c r="E11" s="9" t="s">
        <v>44</v>
      </c>
      <c r="F11" s="10">
        <v>41061</v>
      </c>
      <c r="G11" s="10" t="s">
        <v>13</v>
      </c>
      <c r="H11" s="14">
        <v>257712.41999999998</v>
      </c>
      <c r="I11" s="12" t="s">
        <v>14</v>
      </c>
      <c r="V11" s="17" t="s">
        <v>45</v>
      </c>
    </row>
    <row r="12" spans="1:22" s="15" customFormat="1" ht="20.25" customHeight="1" x14ac:dyDescent="0.2">
      <c r="A12" s="13">
        <f>IFERROR(VLOOKUP(B12,'[1]DADOS (OCULTAR)'!$P$3:$R$56,3,0),"")</f>
        <v>9039744001085</v>
      </c>
      <c r="B12" s="6" t="s">
        <v>9</v>
      </c>
      <c r="C12" s="7">
        <v>18835749000114</v>
      </c>
      <c r="D12" s="8" t="s">
        <v>46</v>
      </c>
      <c r="E12" s="9" t="s">
        <v>47</v>
      </c>
      <c r="F12" s="10">
        <v>41912</v>
      </c>
      <c r="G12" s="10" t="s">
        <v>13</v>
      </c>
      <c r="H12" s="14">
        <v>21000</v>
      </c>
      <c r="I12" s="12" t="s">
        <v>14</v>
      </c>
      <c r="V12" s="17" t="s">
        <v>48</v>
      </c>
    </row>
    <row r="13" spans="1:22" s="15" customFormat="1" ht="20.25" customHeight="1" x14ac:dyDescent="0.2">
      <c r="A13" s="13">
        <f>IFERROR(VLOOKUP(B13,'[1]DADOS (OCULTAR)'!$P$3:$R$56,3,0),"")</f>
        <v>9039744001085</v>
      </c>
      <c r="B13" s="6" t="s">
        <v>9</v>
      </c>
      <c r="C13" s="7">
        <v>11343756000150</v>
      </c>
      <c r="D13" s="8" t="s">
        <v>49</v>
      </c>
      <c r="E13" s="9" t="s">
        <v>50</v>
      </c>
      <c r="F13" s="10">
        <v>41697</v>
      </c>
      <c r="G13" s="10" t="s">
        <v>13</v>
      </c>
      <c r="H13" s="14">
        <v>1500</v>
      </c>
      <c r="I13" s="12" t="s">
        <v>14</v>
      </c>
      <c r="V13" s="17" t="s">
        <v>51</v>
      </c>
    </row>
    <row r="14" spans="1:22" s="15" customFormat="1" ht="20.25" customHeight="1" x14ac:dyDescent="0.2">
      <c r="A14" s="13">
        <f>IFERROR(VLOOKUP(B14,'[1]DADOS (OCULTAR)'!$P$3:$R$56,3,0),"")</f>
        <v>9039744001085</v>
      </c>
      <c r="B14" s="6" t="s">
        <v>9</v>
      </c>
      <c r="C14" s="7" t="s">
        <v>52</v>
      </c>
      <c r="D14" s="8" t="s">
        <v>53</v>
      </c>
      <c r="E14" s="9" t="s">
        <v>54</v>
      </c>
      <c r="F14" s="10">
        <v>41113</v>
      </c>
      <c r="G14" s="10" t="s">
        <v>13</v>
      </c>
      <c r="H14" s="14">
        <v>35806.080000000002</v>
      </c>
      <c r="I14" s="12" t="s">
        <v>14</v>
      </c>
      <c r="V14" s="17" t="s">
        <v>55</v>
      </c>
    </row>
    <row r="15" spans="1:22" s="15" customFormat="1" ht="20.25" customHeight="1" x14ac:dyDescent="0.2">
      <c r="A15" s="13">
        <f>IFERROR(VLOOKUP(B15,'[1]DADOS (OCULTAR)'!$P$3:$R$56,3,0),"")</f>
        <v>9039744001085</v>
      </c>
      <c r="B15" s="6" t="s">
        <v>9</v>
      </c>
      <c r="C15" s="7" t="s">
        <v>56</v>
      </c>
      <c r="D15" s="8" t="s">
        <v>57</v>
      </c>
      <c r="E15" s="9" t="s">
        <v>58</v>
      </c>
      <c r="F15" s="10">
        <v>43279</v>
      </c>
      <c r="G15" s="10" t="s">
        <v>13</v>
      </c>
      <c r="H15" s="14">
        <v>7065.66</v>
      </c>
      <c r="I15" s="12" t="s">
        <v>14</v>
      </c>
      <c r="V15" s="17" t="s">
        <v>59</v>
      </c>
    </row>
    <row r="16" spans="1:22" s="15" customFormat="1" ht="20.25" customHeight="1" x14ac:dyDescent="0.2">
      <c r="A16" s="13">
        <f>IFERROR(VLOOKUP(B16,'[1]DADOS (OCULTAR)'!$P$3:$R$56,3,0),"")</f>
        <v>9039744001085</v>
      </c>
      <c r="B16" s="6" t="s">
        <v>9</v>
      </c>
      <c r="C16" s="7" t="s">
        <v>60</v>
      </c>
      <c r="D16" s="8" t="s">
        <v>61</v>
      </c>
      <c r="E16" s="9" t="s">
        <v>62</v>
      </c>
      <c r="F16" s="10">
        <v>43560</v>
      </c>
      <c r="G16" s="10" t="s">
        <v>13</v>
      </c>
      <c r="H16" s="14">
        <v>2618.2200000000003</v>
      </c>
      <c r="I16" s="12" t="s">
        <v>14</v>
      </c>
      <c r="V16" s="17" t="s">
        <v>63</v>
      </c>
    </row>
    <row r="17" spans="1:22" s="15" customFormat="1" ht="20.25" customHeight="1" x14ac:dyDescent="0.2">
      <c r="A17" s="13">
        <f>IFERROR(VLOOKUP(B17,'[1]DADOS (OCULTAR)'!$P$3:$R$56,3,0),"")</f>
        <v>9039744001085</v>
      </c>
      <c r="B17" s="6" t="s">
        <v>9</v>
      </c>
      <c r="C17" s="7">
        <v>17398584000106</v>
      </c>
      <c r="D17" s="8" t="s">
        <v>64</v>
      </c>
      <c r="E17" s="9" t="s">
        <v>65</v>
      </c>
      <c r="F17" s="10">
        <v>42012</v>
      </c>
      <c r="G17" s="10" t="s">
        <v>13</v>
      </c>
      <c r="H17" s="14">
        <v>3600</v>
      </c>
      <c r="I17" s="12" t="s">
        <v>14</v>
      </c>
      <c r="V17" s="17" t="s">
        <v>66</v>
      </c>
    </row>
    <row r="18" spans="1:22" s="15" customFormat="1" ht="20.25" customHeight="1" x14ac:dyDescent="0.2">
      <c r="A18" s="13">
        <f>IFERROR(VLOOKUP(B18,'[1]DADOS (OCULTAR)'!$P$3:$R$56,3,0),"")</f>
        <v>9039744001085</v>
      </c>
      <c r="B18" s="6" t="s">
        <v>9</v>
      </c>
      <c r="C18" s="7" t="s">
        <v>60</v>
      </c>
      <c r="D18" s="8" t="s">
        <v>61</v>
      </c>
      <c r="E18" s="9" t="s">
        <v>62</v>
      </c>
      <c r="F18" s="10">
        <v>43560</v>
      </c>
      <c r="G18" s="10" t="s">
        <v>13</v>
      </c>
      <c r="H18" s="14">
        <v>2618.2200000000003</v>
      </c>
      <c r="I18" s="12" t="s">
        <v>14</v>
      </c>
      <c r="V18" s="17" t="s">
        <v>67</v>
      </c>
    </row>
    <row r="19" spans="1:22" s="15" customFormat="1" ht="20.25" customHeight="1" x14ac:dyDescent="0.2">
      <c r="A19" s="13">
        <f>IFERROR(VLOOKUP(B19,'[1]DADOS (OCULTAR)'!$P$3:$R$56,3,0),"")</f>
        <v>9039744001085</v>
      </c>
      <c r="B19" s="6" t="s">
        <v>9</v>
      </c>
      <c r="C19" s="7" t="s">
        <v>68</v>
      </c>
      <c r="D19" s="8" t="s">
        <v>69</v>
      </c>
      <c r="E19" s="9" t="s">
        <v>70</v>
      </c>
      <c r="F19" s="10">
        <v>43784</v>
      </c>
      <c r="G19" s="10" t="s">
        <v>13</v>
      </c>
      <c r="H19" s="14">
        <v>168000</v>
      </c>
      <c r="I19" s="12" t="s">
        <v>14</v>
      </c>
      <c r="V19" s="17" t="s">
        <v>71</v>
      </c>
    </row>
    <row r="20" spans="1:22" s="15" customFormat="1" ht="20.25" customHeight="1" x14ac:dyDescent="0.2">
      <c r="A20" s="13">
        <f>IFERROR(VLOOKUP(B20,'[1]DADOS (OCULTAR)'!$P$3:$R$56,3,0),"")</f>
        <v>9039744001085</v>
      </c>
      <c r="B20" s="6" t="s">
        <v>9</v>
      </c>
      <c r="C20" s="7" t="s">
        <v>72</v>
      </c>
      <c r="D20" s="8" t="s">
        <v>73</v>
      </c>
      <c r="E20" s="9" t="s">
        <v>74</v>
      </c>
      <c r="F20" s="10">
        <v>43192</v>
      </c>
      <c r="G20" s="10" t="s">
        <v>13</v>
      </c>
      <c r="H20" s="14">
        <v>2139.8999999999996</v>
      </c>
      <c r="I20" s="12" t="s">
        <v>14</v>
      </c>
      <c r="V20" s="17" t="s">
        <v>75</v>
      </c>
    </row>
    <row r="21" spans="1:22" s="15" customFormat="1" ht="20.25" customHeight="1" x14ac:dyDescent="0.2">
      <c r="A21" s="13">
        <f>IFERROR(VLOOKUP(B21,'[1]DADOS (OCULTAR)'!$P$3:$R$56,3,0),"")</f>
        <v>9039744001085</v>
      </c>
      <c r="B21" s="6" t="s">
        <v>9</v>
      </c>
      <c r="C21" s="7">
        <v>5467959000155</v>
      </c>
      <c r="D21" s="8" t="s">
        <v>76</v>
      </c>
      <c r="E21" s="9" t="s">
        <v>77</v>
      </c>
      <c r="F21" s="10">
        <v>42552</v>
      </c>
      <c r="G21" s="10" t="s">
        <v>13</v>
      </c>
      <c r="H21" s="14">
        <v>20454.48</v>
      </c>
      <c r="I21" s="12" t="s">
        <v>14</v>
      </c>
      <c r="V21" s="17" t="s">
        <v>78</v>
      </c>
    </row>
    <row r="22" spans="1:22" s="15" customFormat="1" ht="20.25" customHeight="1" x14ac:dyDescent="0.2">
      <c r="A22" s="13">
        <f>IFERROR(VLOOKUP(B22,'[1]DADOS (OCULTAR)'!$P$3:$R$56,3,0),"")</f>
        <v>9039744001085</v>
      </c>
      <c r="B22" s="6" t="s">
        <v>9</v>
      </c>
      <c r="C22" s="7" t="s">
        <v>79</v>
      </c>
      <c r="D22" s="8" t="s">
        <v>80</v>
      </c>
      <c r="E22" s="9" t="s">
        <v>81</v>
      </c>
      <c r="F22" s="10">
        <v>40422</v>
      </c>
      <c r="G22" s="10" t="s">
        <v>13</v>
      </c>
      <c r="H22" s="14">
        <v>60213.299999999996</v>
      </c>
      <c r="I22" s="12" t="s">
        <v>14</v>
      </c>
      <c r="V22" s="17" t="s">
        <v>82</v>
      </c>
    </row>
    <row r="23" spans="1:22" s="15" customFormat="1" ht="20.25" customHeight="1" x14ac:dyDescent="0.2">
      <c r="A23" s="13">
        <f>IFERROR(VLOOKUP(B23,'[1]DADOS (OCULTAR)'!$P$3:$R$56,3,0),"")</f>
        <v>9039744001085</v>
      </c>
      <c r="B23" s="6" t="s">
        <v>9</v>
      </c>
      <c r="C23" s="7" t="s">
        <v>83</v>
      </c>
      <c r="D23" s="8" t="s">
        <v>84</v>
      </c>
      <c r="E23" s="9" t="s">
        <v>85</v>
      </c>
      <c r="F23" s="10">
        <v>41485</v>
      </c>
      <c r="G23" s="10" t="s">
        <v>13</v>
      </c>
      <c r="H23" s="14">
        <v>2640</v>
      </c>
      <c r="I23" s="12" t="s">
        <v>14</v>
      </c>
      <c r="V23" s="17" t="s">
        <v>86</v>
      </c>
    </row>
    <row r="24" spans="1:22" s="15" customFormat="1" ht="20.25" customHeight="1" x14ac:dyDescent="0.2">
      <c r="A24" s="13">
        <f>IFERROR(VLOOKUP(B24,'[1]DADOS (OCULTAR)'!$P$3:$R$56,3,0),"")</f>
        <v>9039744001085</v>
      </c>
      <c r="B24" s="6" t="s">
        <v>9</v>
      </c>
      <c r="C24" s="7">
        <v>2512303000119</v>
      </c>
      <c r="D24" s="8" t="s">
        <v>87</v>
      </c>
      <c r="E24" s="9" t="s">
        <v>88</v>
      </c>
      <c r="F24" s="10">
        <v>40513</v>
      </c>
      <c r="G24" s="10" t="s">
        <v>13</v>
      </c>
      <c r="H24" s="14">
        <v>21276</v>
      </c>
      <c r="I24" s="12" t="s">
        <v>14</v>
      </c>
      <c r="V24" s="17" t="s">
        <v>89</v>
      </c>
    </row>
    <row r="25" spans="1:22" s="15" customFormat="1" ht="20.25" customHeight="1" x14ac:dyDescent="0.2">
      <c r="A25" s="13">
        <f>IFERROR(VLOOKUP(B25,'[1]DADOS (OCULTAR)'!$P$3:$R$56,3,0),"")</f>
        <v>9039744001085</v>
      </c>
      <c r="B25" s="6" t="s">
        <v>9</v>
      </c>
      <c r="C25" s="7">
        <v>11251195000169</v>
      </c>
      <c r="D25" s="8" t="s">
        <v>90</v>
      </c>
      <c r="E25" s="9" t="s">
        <v>91</v>
      </c>
      <c r="F25" s="10">
        <v>40431</v>
      </c>
      <c r="G25" s="10" t="s">
        <v>13</v>
      </c>
      <c r="H25" s="14">
        <v>21368.22</v>
      </c>
      <c r="I25" s="12" t="s">
        <v>14</v>
      </c>
      <c r="V25" s="17" t="s">
        <v>92</v>
      </c>
    </row>
    <row r="26" spans="1:22" s="15" customFormat="1" ht="20.25" customHeight="1" x14ac:dyDescent="0.2">
      <c r="A26" s="13">
        <f>IFERROR(VLOOKUP(B26,'[1]DADOS (OCULTAR)'!$P$3:$R$56,3,0),"")</f>
        <v>9039744001085</v>
      </c>
      <c r="B26" s="6" t="s">
        <v>9</v>
      </c>
      <c r="C26" s="7" t="s">
        <v>93</v>
      </c>
      <c r="D26" s="8" t="s">
        <v>94</v>
      </c>
      <c r="E26" s="9" t="s">
        <v>95</v>
      </c>
      <c r="F26" s="10">
        <v>43630</v>
      </c>
      <c r="G26" s="10" t="s">
        <v>13</v>
      </c>
      <c r="H26" s="14">
        <v>1044</v>
      </c>
      <c r="I26" s="12" t="s">
        <v>14</v>
      </c>
      <c r="V26" s="17" t="s">
        <v>96</v>
      </c>
    </row>
    <row r="27" spans="1:22" s="15" customFormat="1" ht="20.25" customHeight="1" x14ac:dyDescent="0.2">
      <c r="A27" s="13">
        <f>IFERROR(VLOOKUP(B27,'[1]DADOS (OCULTAR)'!$P$3:$R$56,3,0),"")</f>
        <v>9039744001085</v>
      </c>
      <c r="B27" s="6" t="s">
        <v>9</v>
      </c>
      <c r="C27" s="7">
        <v>25447067000108</v>
      </c>
      <c r="D27" s="8" t="s">
        <v>97</v>
      </c>
      <c r="E27" s="9" t="s">
        <v>98</v>
      </c>
      <c r="F27" s="10">
        <v>44042</v>
      </c>
      <c r="G27" s="10" t="s">
        <v>13</v>
      </c>
      <c r="H27" s="14">
        <v>7500</v>
      </c>
      <c r="I27" s="12" t="s">
        <v>14</v>
      </c>
      <c r="V27" s="17" t="s">
        <v>99</v>
      </c>
    </row>
    <row r="28" spans="1:22" s="15" customFormat="1" ht="20.25" customHeight="1" x14ac:dyDescent="0.2">
      <c r="A28" s="13">
        <f>IFERROR(VLOOKUP(B28,'[1]DADOS (OCULTAR)'!$P$3:$R$56,3,0),"")</f>
        <v>9039744001085</v>
      </c>
      <c r="B28" s="6" t="s">
        <v>9</v>
      </c>
      <c r="C28" s="7">
        <v>10279299000119</v>
      </c>
      <c r="D28" s="8" t="s">
        <v>100</v>
      </c>
      <c r="E28" s="9" t="s">
        <v>101</v>
      </c>
      <c r="F28" s="10">
        <v>40431</v>
      </c>
      <c r="G28" s="10" t="s">
        <v>13</v>
      </c>
      <c r="H28" s="14">
        <v>18446.64</v>
      </c>
      <c r="I28" s="12" t="s">
        <v>14</v>
      </c>
      <c r="V28" s="17" t="s">
        <v>102</v>
      </c>
    </row>
    <row r="29" spans="1:22" s="15" customFormat="1" ht="20.25" customHeight="1" x14ac:dyDescent="0.2">
      <c r="A29" s="13">
        <f>IFERROR(VLOOKUP(B29,'[1]DADOS (OCULTAR)'!$P$3:$R$56,3,0),"")</f>
        <v>9039744001085</v>
      </c>
      <c r="B29" s="6" t="s">
        <v>9</v>
      </c>
      <c r="C29" s="7">
        <v>12486871000146</v>
      </c>
      <c r="D29" s="8" t="s">
        <v>103</v>
      </c>
      <c r="E29" s="9" t="s">
        <v>104</v>
      </c>
      <c r="F29" s="10">
        <v>43649</v>
      </c>
      <c r="G29" s="10" t="s">
        <v>13</v>
      </c>
      <c r="H29" s="14">
        <v>8934</v>
      </c>
      <c r="I29" s="12" t="s">
        <v>14</v>
      </c>
      <c r="V29" s="17" t="s">
        <v>105</v>
      </c>
    </row>
    <row r="30" spans="1:22" s="15" customFormat="1" ht="20.25" customHeight="1" x14ac:dyDescent="0.2">
      <c r="A30" s="13">
        <f>IFERROR(VLOOKUP(B30,'[1]DADOS (OCULTAR)'!$P$3:$R$56,3,0),"")</f>
        <v>9039744001085</v>
      </c>
      <c r="B30" s="6" t="s">
        <v>9</v>
      </c>
      <c r="C30" s="7" t="s">
        <v>106</v>
      </c>
      <c r="D30" s="8" t="s">
        <v>107</v>
      </c>
      <c r="E30" s="9" t="s">
        <v>108</v>
      </c>
      <c r="F30" s="10">
        <v>43808</v>
      </c>
      <c r="G30" s="10" t="s">
        <v>13</v>
      </c>
      <c r="H30" s="14">
        <v>4800</v>
      </c>
      <c r="I30" s="12" t="s">
        <v>14</v>
      </c>
      <c r="V30" s="17" t="s">
        <v>109</v>
      </c>
    </row>
    <row r="31" spans="1:22" s="15" customFormat="1" ht="20.25" customHeight="1" x14ac:dyDescent="0.2">
      <c r="A31" s="13">
        <f>IFERROR(VLOOKUP(B31,'[1]DADOS (OCULTAR)'!$P$3:$R$56,3,0),"")</f>
        <v>9039744001085</v>
      </c>
      <c r="B31" s="6" t="s">
        <v>9</v>
      </c>
      <c r="C31" s="7">
        <v>58426628000133</v>
      </c>
      <c r="D31" s="8" t="s">
        <v>110</v>
      </c>
      <c r="E31" s="9" t="s">
        <v>111</v>
      </c>
      <c r="F31" s="10">
        <v>41863</v>
      </c>
      <c r="G31" s="10" t="s">
        <v>13</v>
      </c>
      <c r="H31" s="14">
        <v>6720</v>
      </c>
      <c r="I31" s="12" t="s">
        <v>14</v>
      </c>
      <c r="V31" s="17" t="s">
        <v>112</v>
      </c>
    </row>
    <row r="32" spans="1:22" s="15" customFormat="1" ht="20.25" customHeight="1" x14ac:dyDescent="0.2">
      <c r="A32" s="13">
        <f>IFERROR(VLOOKUP(B32,'[1]DADOS (OCULTAR)'!$P$3:$R$56,3,0),"")</f>
        <v>9039744001085</v>
      </c>
      <c r="B32" s="6" t="s">
        <v>9</v>
      </c>
      <c r="C32" s="7">
        <v>7146768000117</v>
      </c>
      <c r="D32" s="8" t="s">
        <v>113</v>
      </c>
      <c r="E32" s="9" t="s">
        <v>114</v>
      </c>
      <c r="F32" s="10">
        <v>42436</v>
      </c>
      <c r="G32" s="10" t="s">
        <v>13</v>
      </c>
      <c r="H32" s="14">
        <v>12354</v>
      </c>
      <c r="I32" s="12" t="s">
        <v>14</v>
      </c>
      <c r="V32" s="17" t="s">
        <v>115</v>
      </c>
    </row>
    <row r="33" spans="1:22" s="15" customFormat="1" ht="20.25" customHeight="1" x14ac:dyDescent="0.2">
      <c r="A33" s="13">
        <f>IFERROR(VLOOKUP(B33,'[1]DADOS (OCULTAR)'!$P$3:$R$56,3,0),"")</f>
        <v>9039744001085</v>
      </c>
      <c r="B33" s="6" t="s">
        <v>9</v>
      </c>
      <c r="C33" s="7">
        <v>7360290000123</v>
      </c>
      <c r="D33" s="8" t="s">
        <v>116</v>
      </c>
      <c r="E33" s="9" t="s">
        <v>117</v>
      </c>
      <c r="F33" s="10">
        <v>43953</v>
      </c>
      <c r="G33" s="10" t="s">
        <v>13</v>
      </c>
      <c r="H33" s="14">
        <v>141600</v>
      </c>
      <c r="I33" s="12" t="s">
        <v>14</v>
      </c>
      <c r="V33" s="17" t="s">
        <v>118</v>
      </c>
    </row>
    <row r="34" spans="1:22" s="15" customFormat="1" ht="20.25" customHeight="1" x14ac:dyDescent="0.2">
      <c r="A34" s="13">
        <f>IFERROR(VLOOKUP(B34,'[1]DADOS (OCULTAR)'!$P$3:$R$56,3,0),"")</f>
        <v>9039744001085</v>
      </c>
      <c r="B34" s="6" t="s">
        <v>9</v>
      </c>
      <c r="C34" s="7" t="s">
        <v>119</v>
      </c>
      <c r="D34" s="18" t="s">
        <v>120</v>
      </c>
      <c r="E34" s="9" t="s">
        <v>121</v>
      </c>
      <c r="F34" s="10">
        <v>40513</v>
      </c>
      <c r="G34" s="10" t="s">
        <v>13</v>
      </c>
      <c r="H34" s="14">
        <v>9250.08</v>
      </c>
      <c r="I34" s="12" t="s">
        <v>14</v>
      </c>
      <c r="V34" s="17" t="s">
        <v>122</v>
      </c>
    </row>
    <row r="35" spans="1:22" s="15" customFormat="1" ht="20.25" customHeight="1" x14ac:dyDescent="0.2">
      <c r="A35" s="13">
        <f>IFERROR(VLOOKUP(B35,'[1]DADOS (OCULTAR)'!$P$3:$R$56,3,0),"")</f>
        <v>9039744001085</v>
      </c>
      <c r="B35" s="6" t="s">
        <v>9</v>
      </c>
      <c r="C35" s="7">
        <v>3423730000193</v>
      </c>
      <c r="D35" s="8" t="s">
        <v>123</v>
      </c>
      <c r="E35" s="9" t="s">
        <v>124</v>
      </c>
      <c r="F35" s="10">
        <v>43617</v>
      </c>
      <c r="G35" s="10" t="s">
        <v>13</v>
      </c>
      <c r="H35" s="14">
        <v>5700</v>
      </c>
      <c r="I35" s="12" t="s">
        <v>14</v>
      </c>
      <c r="V35" s="17" t="s">
        <v>125</v>
      </c>
    </row>
    <row r="36" spans="1:22" s="15" customFormat="1" ht="20.25" customHeight="1" x14ac:dyDescent="0.2">
      <c r="A36" s="13">
        <f>IFERROR(VLOOKUP(B36,'[1]DADOS (OCULTAR)'!$P$3:$R$56,3,0),"")</f>
        <v>9039744001085</v>
      </c>
      <c r="B36" s="6" t="s">
        <v>9</v>
      </c>
      <c r="C36" s="7" t="s">
        <v>126</v>
      </c>
      <c r="D36" s="8" t="s">
        <v>127</v>
      </c>
      <c r="E36" s="9" t="s">
        <v>128</v>
      </c>
      <c r="F36" s="10">
        <v>43550</v>
      </c>
      <c r="G36" s="10" t="s">
        <v>13</v>
      </c>
      <c r="H36" s="14">
        <v>3237.06</v>
      </c>
      <c r="I36" s="12" t="s">
        <v>14</v>
      </c>
      <c r="V36" s="17" t="s">
        <v>129</v>
      </c>
    </row>
    <row r="37" spans="1:22" s="15" customFormat="1" ht="20.25" customHeight="1" x14ac:dyDescent="0.2">
      <c r="A37" s="13">
        <f>IFERROR(VLOOKUP(B37,'[1]DADOS (OCULTAR)'!$P$3:$R$56,3,0),"")</f>
        <v>9039744001085</v>
      </c>
      <c r="B37" s="6" t="s">
        <v>9</v>
      </c>
      <c r="C37" s="7">
        <v>2293852000140</v>
      </c>
      <c r="D37" s="8" t="s">
        <v>130</v>
      </c>
      <c r="E37" s="9" t="s">
        <v>70</v>
      </c>
      <c r="F37" s="10">
        <v>40577</v>
      </c>
      <c r="G37" s="10" t="s">
        <v>13</v>
      </c>
      <c r="H37" s="14">
        <v>166314.23999999999</v>
      </c>
      <c r="I37" s="12" t="s">
        <v>14</v>
      </c>
      <c r="V37" s="17" t="s">
        <v>131</v>
      </c>
    </row>
    <row r="38" spans="1:22" s="15" customFormat="1" ht="20.25" customHeight="1" x14ac:dyDescent="0.2">
      <c r="A38" s="13">
        <f>IFERROR(VLOOKUP(B38,'[1]DADOS (OCULTAR)'!$P$3:$R$56,3,0),"")</f>
        <v>9039744001085</v>
      </c>
      <c r="B38" s="6" t="s">
        <v>9</v>
      </c>
      <c r="C38" s="7" t="s">
        <v>132</v>
      </c>
      <c r="D38" s="8" t="s">
        <v>133</v>
      </c>
      <c r="E38" s="9" t="s">
        <v>134</v>
      </c>
      <c r="F38" s="10">
        <v>43344</v>
      </c>
      <c r="G38" s="10" t="s">
        <v>13</v>
      </c>
      <c r="H38" s="14">
        <v>4590</v>
      </c>
      <c r="I38" s="12" t="s">
        <v>14</v>
      </c>
      <c r="V38" s="17" t="s">
        <v>135</v>
      </c>
    </row>
    <row r="39" spans="1:22" s="15" customFormat="1" ht="20.25" customHeight="1" x14ac:dyDescent="0.2">
      <c r="A39" s="13">
        <f>IFERROR(VLOOKUP(B39,'[1]DADOS (OCULTAR)'!$P$3:$R$56,3,0),"")</f>
        <v>9039744001085</v>
      </c>
      <c r="B39" s="6" t="s">
        <v>9</v>
      </c>
      <c r="C39" s="7">
        <v>35521046000130</v>
      </c>
      <c r="D39" s="8" t="s">
        <v>136</v>
      </c>
      <c r="E39" s="9" t="s">
        <v>137</v>
      </c>
      <c r="F39" s="10">
        <v>43678</v>
      </c>
      <c r="G39" s="10">
        <v>43831</v>
      </c>
      <c r="H39" s="14">
        <v>4920</v>
      </c>
      <c r="I39" s="12" t="s">
        <v>14</v>
      </c>
      <c r="V39" s="17" t="s">
        <v>138</v>
      </c>
    </row>
    <row r="40" spans="1:22" s="15" customFormat="1" ht="20.25" customHeight="1" x14ac:dyDescent="0.2">
      <c r="A40" s="13">
        <f>IFERROR(VLOOKUP(B40,'[1]DADOS (OCULTAR)'!$P$3:$R$56,3,0),"")</f>
        <v>9039744001085</v>
      </c>
      <c r="B40" s="6" t="s">
        <v>9</v>
      </c>
      <c r="C40" s="7" t="s">
        <v>139</v>
      </c>
      <c r="D40" s="8" t="s">
        <v>140</v>
      </c>
      <c r="E40" s="9" t="s">
        <v>141</v>
      </c>
      <c r="F40" s="10">
        <v>40821</v>
      </c>
      <c r="G40" s="10" t="s">
        <v>13</v>
      </c>
      <c r="H40" s="14">
        <v>27840.659999999996</v>
      </c>
      <c r="I40" s="12" t="s">
        <v>14</v>
      </c>
      <c r="V40" s="17" t="s">
        <v>142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143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144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145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146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147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148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2021-02-18T14:48:12Z</dcterms:created>
  <dcterms:modified xsi:type="dcterms:W3CDTF">2021-02-18T14:48:34Z</dcterms:modified>
</cp:coreProperties>
</file>