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/11 Novembro/TCE/Arquivos Excel DGMMAS/"/>
    </mc:Choice>
  </mc:AlternateContent>
  <xr:revisionPtr revIDLastSave="0" documentId="114_{7BE53878-4C27-4AFC-84C3-35CAE0EDA415}" xr6:coauthVersionLast="45" xr6:coauthVersionMax="45" xr10:uidLastSave="{00000000-0000-0000-0000-000000000000}"/>
  <bookViews>
    <workbookView xWindow="-110" yWindow="-110" windowWidth="19420" windowHeight="10420" xr2:uid="{5E127ACE-515D-4C42-888D-4D945868581C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<sst xmlns="http://schemas.openxmlformats.org/spreadsheetml/2006/main" count="17" uniqueCount="16">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</sst>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/11%20Novembro/TC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UPAE OURICURI - ISMEP</v>
          </cell>
          <cell r="E11" t="str">
            <v>ALEXANDRE ARRAES LAGE</v>
          </cell>
          <cell r="G11" t="str">
            <v>3 - Administrativo</v>
          </cell>
          <cell r="H11" t="str">
            <v>1312-05</v>
          </cell>
          <cell r="I11">
            <v>44136</v>
          </cell>
          <cell r="J11" t="str">
            <v>2 - Diarista</v>
          </cell>
          <cell r="K11" t="str">
            <v>30</v>
          </cell>
          <cell r="L11">
            <v>6000</v>
          </cell>
          <cell r="Q11">
            <v>2750</v>
          </cell>
          <cell r="W11">
            <v>780.64</v>
          </cell>
          <cell r="X11">
            <v>7969.36</v>
          </cell>
        </row>
        <row r="12">
          <cell r="C12" t="str">
            <v>UPAE OURICURI - ISMEP</v>
          </cell>
          <cell r="E12" t="str">
            <v>ANTONIO VICTOR BEZERRA PEIXOTO</v>
          </cell>
          <cell r="G12" t="str">
            <v>1 - Médico</v>
          </cell>
          <cell r="H12" t="str">
            <v>2251-35</v>
          </cell>
          <cell r="I12">
            <v>44136</v>
          </cell>
          <cell r="J12" t="str">
            <v>2 - Diarista</v>
          </cell>
          <cell r="K12" t="str">
            <v>15</v>
          </cell>
          <cell r="L12">
            <v>5000</v>
          </cell>
          <cell r="Q12">
            <v>1302.25</v>
          </cell>
          <cell r="R12">
            <v>209</v>
          </cell>
          <cell r="W12">
            <v>991.74</v>
          </cell>
          <cell r="X12">
            <v>5519.51</v>
          </cell>
        </row>
        <row r="13">
          <cell r="C13" t="str">
            <v>UPAE OURICURI - ISMEP</v>
          </cell>
          <cell r="E13" t="str">
            <v>ARIEDSON DEIWYD NOBRE DA SILVA</v>
          </cell>
          <cell r="G13" t="str">
            <v>3 - Administrativo</v>
          </cell>
          <cell r="H13" t="str">
            <v>3132-20</v>
          </cell>
          <cell r="I13">
            <v>44136</v>
          </cell>
          <cell r="J13" t="str">
            <v>2 - Diarista</v>
          </cell>
          <cell r="K13" t="str">
            <v>44</v>
          </cell>
          <cell r="L13">
            <v>1500</v>
          </cell>
          <cell r="Q13">
            <v>437.5</v>
          </cell>
          <cell r="W13">
            <v>119.32</v>
          </cell>
          <cell r="X13">
            <v>1818.18</v>
          </cell>
        </row>
        <row r="14">
          <cell r="C14" t="str">
            <v>UPAE OURICURI - ISMEP</v>
          </cell>
          <cell r="E14" t="str">
            <v>CHEILA DE CARVALHO GOMES</v>
          </cell>
          <cell r="G14" t="str">
            <v>2 - Outros Profissionais da Saúde</v>
          </cell>
          <cell r="H14" t="str">
            <v>2516-05</v>
          </cell>
          <cell r="I14">
            <v>44136</v>
          </cell>
          <cell r="J14" t="str">
            <v>2 - Diarista</v>
          </cell>
          <cell r="K14" t="str">
            <v>30</v>
          </cell>
          <cell r="L14">
            <v>1925.14</v>
          </cell>
          <cell r="Q14">
            <v>978.15</v>
          </cell>
          <cell r="R14">
            <v>209</v>
          </cell>
          <cell r="W14">
            <v>177.72</v>
          </cell>
          <cell r="X14">
            <v>2934.57</v>
          </cell>
        </row>
        <row r="15">
          <cell r="C15" t="str">
            <v>UPAE OURICURI - ISMEP</v>
          </cell>
          <cell r="E15" t="str">
            <v>CICERA CECILIA SOBRINHO</v>
          </cell>
          <cell r="G15" t="str">
            <v>3 - Administrativo</v>
          </cell>
          <cell r="H15" t="str">
            <v>5143-20</v>
          </cell>
          <cell r="I15">
            <v>44136</v>
          </cell>
          <cell r="J15" t="str">
            <v>2 - Diarista</v>
          </cell>
          <cell r="K15" t="str">
            <v>44</v>
          </cell>
          <cell r="L15">
            <v>1045</v>
          </cell>
          <cell r="Q15">
            <v>365.75</v>
          </cell>
          <cell r="R15">
            <v>257.62</v>
          </cell>
          <cell r="W15">
            <v>97.18</v>
          </cell>
          <cell r="X15">
            <v>1571.1899999999998</v>
          </cell>
        </row>
        <row r="16">
          <cell r="C16" t="str">
            <v>UPAE OURICURI - ISMEP</v>
          </cell>
          <cell r="E16" t="str">
            <v>DALLANY SUELEN ALENCAR SAMPAIO LINS</v>
          </cell>
          <cell r="G16" t="str">
            <v>1 - Médico</v>
          </cell>
          <cell r="H16" t="str">
            <v>2251-55</v>
          </cell>
          <cell r="I16">
            <v>44136</v>
          </cell>
          <cell r="J16" t="str">
            <v>2 - Diarista</v>
          </cell>
          <cell r="K16" t="str">
            <v>15</v>
          </cell>
          <cell r="L16">
            <v>6200</v>
          </cell>
          <cell r="Q16">
            <v>1602.25</v>
          </cell>
          <cell r="R16">
            <v>209</v>
          </cell>
          <cell r="W16">
            <v>1357.96</v>
          </cell>
          <cell r="X16">
            <v>6653.29</v>
          </cell>
        </row>
        <row r="17">
          <cell r="C17" t="str">
            <v>UPAE OURICURI - ISMEP</v>
          </cell>
          <cell r="E17" t="str">
            <v>DAVID JOSE BARBOSA FILHO</v>
          </cell>
          <cell r="G17" t="str">
            <v>2 - Outros Profissionais da Saúde</v>
          </cell>
          <cell r="H17" t="str">
            <v>2236-05</v>
          </cell>
          <cell r="I17">
            <v>44136</v>
          </cell>
          <cell r="J17" t="str">
            <v>2 - Diarista</v>
          </cell>
          <cell r="K17" t="str">
            <v>30</v>
          </cell>
          <cell r="L17">
            <v>1782.87</v>
          </cell>
          <cell r="Q17">
            <v>912.94</v>
          </cell>
          <cell r="R17">
            <v>209</v>
          </cell>
          <cell r="W17">
            <v>163.58000000000001</v>
          </cell>
          <cell r="X17">
            <v>2741.23</v>
          </cell>
        </row>
        <row r="18">
          <cell r="C18" t="str">
            <v>UPAE OURICURI - ISMEP</v>
          </cell>
          <cell r="E18" t="str">
            <v>DAVID SANTOS MOURA</v>
          </cell>
          <cell r="G18" t="str">
            <v>3 - Administrativo</v>
          </cell>
          <cell r="H18" t="str">
            <v>4110-10</v>
          </cell>
          <cell r="I18">
            <v>44136</v>
          </cell>
          <cell r="J18" t="str">
            <v>2 - Diarista</v>
          </cell>
          <cell r="K18" t="str">
            <v>44</v>
          </cell>
          <cell r="L18">
            <v>1045</v>
          </cell>
          <cell r="Q18">
            <v>304.79000000000002</v>
          </cell>
          <cell r="R18">
            <v>48.62</v>
          </cell>
          <cell r="W18">
            <v>78.37</v>
          </cell>
          <cell r="X18">
            <v>1320.04</v>
          </cell>
        </row>
        <row r="19">
          <cell r="C19" t="str">
            <v>UPAE OURICURI - ISMEP</v>
          </cell>
          <cell r="E19" t="str">
            <v>ELIZANGELA SILVA DOS SANTOS</v>
          </cell>
          <cell r="G19" t="str">
            <v>3 - Administrativo</v>
          </cell>
          <cell r="H19" t="str">
            <v>5143-20</v>
          </cell>
          <cell r="I19">
            <v>44136</v>
          </cell>
          <cell r="J19" t="str">
            <v>2 - Diarista</v>
          </cell>
          <cell r="K19" t="str">
            <v>44</v>
          </cell>
          <cell r="L19">
            <v>1045</v>
          </cell>
          <cell r="Q19">
            <v>574.75</v>
          </cell>
          <cell r="R19">
            <v>209</v>
          </cell>
          <cell r="W19">
            <v>97.18</v>
          </cell>
          <cell r="X19">
            <v>1731.57</v>
          </cell>
        </row>
        <row r="20">
          <cell r="C20" t="str">
            <v>UPAE OURICURI - ISMEP</v>
          </cell>
          <cell r="E20" t="str">
            <v>EMILSE CARMEM SERRUDO BARRIONUEVO</v>
          </cell>
          <cell r="G20" t="str">
            <v>1 - Médico</v>
          </cell>
          <cell r="H20" t="str">
            <v>2251-55</v>
          </cell>
          <cell r="I20">
            <v>44136</v>
          </cell>
          <cell r="J20" t="str">
            <v>2 - Diarista</v>
          </cell>
          <cell r="K20" t="str">
            <v>15</v>
          </cell>
          <cell r="L20">
            <v>6200</v>
          </cell>
          <cell r="Q20">
            <v>1602.25</v>
          </cell>
          <cell r="R20">
            <v>209</v>
          </cell>
          <cell r="W20">
            <v>840.97</v>
          </cell>
          <cell r="X20">
            <v>7170.28</v>
          </cell>
        </row>
        <row r="21">
          <cell r="C21" t="str">
            <v>UPAE OURICURI - ISMEP</v>
          </cell>
          <cell r="E21" t="str">
            <v>ERMERSON PATRICK SANTOS NETO</v>
          </cell>
          <cell r="G21" t="str">
            <v>3 - Administrativo</v>
          </cell>
          <cell r="H21" t="str">
            <v>4110-10</v>
          </cell>
          <cell r="I21">
            <v>44136</v>
          </cell>
          <cell r="J21" t="str">
            <v>2 - Diarista</v>
          </cell>
          <cell r="K21" t="str">
            <v>44</v>
          </cell>
          <cell r="L21">
            <v>1155.5999999999999</v>
          </cell>
          <cell r="Q21">
            <v>712.99</v>
          </cell>
          <cell r="S21">
            <v>400</v>
          </cell>
          <cell r="W21">
            <v>124.32</v>
          </cell>
          <cell r="X21">
            <v>2144.27</v>
          </cell>
        </row>
        <row r="22">
          <cell r="C22" t="str">
            <v>UPAE OURICURI - ISMEP</v>
          </cell>
          <cell r="E22" t="str">
            <v>FRANCISCA DE SOUZA ALENCAR</v>
          </cell>
          <cell r="G22" t="str">
            <v>3 - Administrativo</v>
          </cell>
          <cell r="H22" t="str">
            <v>5134-25</v>
          </cell>
          <cell r="I22">
            <v>44136</v>
          </cell>
          <cell r="J22" t="str">
            <v>2 - Diarista</v>
          </cell>
          <cell r="K22" t="str">
            <v>44</v>
          </cell>
          <cell r="L22">
            <v>1045</v>
          </cell>
          <cell r="Q22">
            <v>574.75</v>
          </cell>
          <cell r="R22">
            <v>209</v>
          </cell>
          <cell r="W22">
            <v>97.18</v>
          </cell>
          <cell r="X22">
            <v>1731.57</v>
          </cell>
        </row>
        <row r="23">
          <cell r="C23" t="str">
            <v>UPAE OURICURI - ISMEP</v>
          </cell>
          <cell r="E23" t="str">
            <v>FRANCISCO FAGNER DA SILVA SANTOS</v>
          </cell>
          <cell r="G23" t="str">
            <v>3 - Administrativo</v>
          </cell>
          <cell r="H23" t="str">
            <v>4221-05</v>
          </cell>
          <cell r="I23">
            <v>44136</v>
          </cell>
          <cell r="J23" t="str">
            <v>2 - Diarista</v>
          </cell>
          <cell r="K23" t="str">
            <v>44</v>
          </cell>
          <cell r="L23">
            <v>1045</v>
          </cell>
          <cell r="Q23">
            <v>304.79000000000002</v>
          </cell>
          <cell r="W23">
            <v>78.37</v>
          </cell>
          <cell r="X23">
            <v>1271.42</v>
          </cell>
        </row>
        <row r="24">
          <cell r="C24" t="str">
            <v>UPAE OURICURI - ISMEP</v>
          </cell>
          <cell r="E24" t="str">
            <v>FRANCISCO MESSIAS BENICIO</v>
          </cell>
          <cell r="G24" t="str">
            <v>3 - Administrativo</v>
          </cell>
          <cell r="H24" t="str">
            <v>5143-20</v>
          </cell>
          <cell r="I24">
            <v>44136</v>
          </cell>
          <cell r="J24" t="str">
            <v>2 - Diarista</v>
          </cell>
          <cell r="K24" t="str">
            <v>44</v>
          </cell>
          <cell r="L24">
            <v>1045</v>
          </cell>
          <cell r="Q24">
            <v>313.5</v>
          </cell>
          <cell r="R24">
            <v>257.62</v>
          </cell>
          <cell r="W24">
            <v>97.18</v>
          </cell>
          <cell r="X24">
            <v>1518.9399999999998</v>
          </cell>
        </row>
        <row r="25">
          <cell r="C25" t="str">
            <v>UPAE OURICURI - ISMEP</v>
          </cell>
          <cell r="E25" t="str">
            <v>JOSE HENRIQUE GOMES DA SILVA</v>
          </cell>
          <cell r="G25" t="str">
            <v>3 - Administrativo</v>
          </cell>
          <cell r="H25" t="str">
            <v>5143-10</v>
          </cell>
          <cell r="I25">
            <v>44136</v>
          </cell>
          <cell r="J25" t="str">
            <v>2 - Diarista</v>
          </cell>
          <cell r="K25" t="str">
            <v>44</v>
          </cell>
          <cell r="L25">
            <v>1045</v>
          </cell>
          <cell r="Q25">
            <v>304.79000000000002</v>
          </cell>
          <cell r="W25">
            <v>78.37</v>
          </cell>
          <cell r="X25">
            <v>1271.42</v>
          </cell>
        </row>
        <row r="26">
          <cell r="C26" t="str">
            <v>UPAE OURICURI - ISMEP</v>
          </cell>
          <cell r="E26" t="str">
            <v>JOSENILSON FERREIRA NUNES</v>
          </cell>
          <cell r="G26" t="str">
            <v>2 - Outros Profissionais da Saúde</v>
          </cell>
          <cell r="H26" t="str">
            <v>2234-05</v>
          </cell>
          <cell r="I26">
            <v>44136</v>
          </cell>
          <cell r="J26" t="str">
            <v>2 - Diarista</v>
          </cell>
          <cell r="K26" t="str">
            <v>30</v>
          </cell>
          <cell r="L26">
            <v>2632.56</v>
          </cell>
          <cell r="Q26">
            <v>1249.52</v>
          </cell>
          <cell r="R26">
            <v>936.6</v>
          </cell>
          <cell r="W26">
            <v>428.51</v>
          </cell>
          <cell r="X26">
            <v>4390.17</v>
          </cell>
        </row>
        <row r="27">
          <cell r="C27" t="str">
            <v>UPAE OURICURI - ISMEP</v>
          </cell>
          <cell r="E27" t="str">
            <v>JOYCE GALINDO FARIAS CHAVES</v>
          </cell>
          <cell r="G27" t="str">
            <v>3 - Administrativo</v>
          </cell>
          <cell r="H27" t="str">
            <v>4221-05</v>
          </cell>
          <cell r="I27">
            <v>44136</v>
          </cell>
          <cell r="J27" t="str">
            <v>2 - Diarista</v>
          </cell>
          <cell r="K27" t="str">
            <v>44</v>
          </cell>
          <cell r="L27">
            <v>1045</v>
          </cell>
          <cell r="Q27">
            <v>478.96</v>
          </cell>
          <cell r="R27">
            <v>97.24</v>
          </cell>
          <cell r="W27">
            <v>78.37</v>
          </cell>
          <cell r="X27">
            <v>1542.83</v>
          </cell>
        </row>
        <row r="28">
          <cell r="C28" t="str">
            <v>UPAE OURICURI - ISMEP</v>
          </cell>
          <cell r="E28" t="str">
            <v>KALINA MARIA RAMOS ALENCAR</v>
          </cell>
          <cell r="G28" t="str">
            <v>3 - Administrativo</v>
          </cell>
          <cell r="H28" t="str">
            <v>4221-05</v>
          </cell>
          <cell r="I28">
            <v>44136</v>
          </cell>
          <cell r="J28" t="str">
            <v>2 - Diarista</v>
          </cell>
          <cell r="K28" t="str">
            <v>44</v>
          </cell>
          <cell r="L28">
            <v>6000</v>
          </cell>
          <cell r="Q28">
            <v>2750</v>
          </cell>
          <cell r="W28">
            <v>1183.08</v>
          </cell>
          <cell r="X28">
            <v>7566.92</v>
          </cell>
        </row>
        <row r="29">
          <cell r="C29" t="str">
            <v>UPAE OURICURI - ISMEP</v>
          </cell>
          <cell r="E29" t="str">
            <v>KAMILA SILVA CARVALHO</v>
          </cell>
          <cell r="G29" t="str">
            <v>2 - Outros Profissionais da Saúde</v>
          </cell>
          <cell r="H29" t="str">
            <v>2237-10</v>
          </cell>
          <cell r="I29">
            <v>44136</v>
          </cell>
          <cell r="J29" t="str">
            <v>2 - Diarista</v>
          </cell>
          <cell r="K29" t="str">
            <v>30</v>
          </cell>
          <cell r="L29">
            <v>2127.46</v>
          </cell>
          <cell r="Q29">
            <v>1070.8800000000001</v>
          </cell>
          <cell r="R29">
            <v>209</v>
          </cell>
          <cell r="W29">
            <v>219.28</v>
          </cell>
          <cell r="X29">
            <v>3188.06</v>
          </cell>
        </row>
        <row r="30">
          <cell r="C30" t="str">
            <v>UPAE OURICURI - ISMEP</v>
          </cell>
          <cell r="E30" t="str">
            <v>KERMA MARIA ALENCAR SILVA</v>
          </cell>
          <cell r="G30" t="str">
            <v>2 - Outros Profissionais da Saúde</v>
          </cell>
          <cell r="H30" t="str">
            <v>2238-10</v>
          </cell>
          <cell r="I30">
            <v>44136</v>
          </cell>
          <cell r="J30" t="str">
            <v>2 - Diarista</v>
          </cell>
          <cell r="K30" t="str">
            <v>40</v>
          </cell>
          <cell r="L30">
            <v>1645.8</v>
          </cell>
          <cell r="Q30">
            <v>463.7</v>
          </cell>
          <cell r="R30">
            <v>209</v>
          </cell>
          <cell r="W30">
            <v>151.25</v>
          </cell>
          <cell r="X30">
            <v>2167.25</v>
          </cell>
        </row>
        <row r="31">
          <cell r="C31" t="str">
            <v>UPAE OURICURI - ISMEP</v>
          </cell>
          <cell r="E31" t="str">
            <v>MAIANE GOMES VIANA</v>
          </cell>
          <cell r="G31" t="str">
            <v>3 - Administrativo</v>
          </cell>
          <cell r="H31" t="str">
            <v>4221-05</v>
          </cell>
          <cell r="I31">
            <v>44136</v>
          </cell>
          <cell r="J31" t="str">
            <v>2 - Diarista</v>
          </cell>
          <cell r="K31" t="str">
            <v>44</v>
          </cell>
          <cell r="L31">
            <v>1045</v>
          </cell>
          <cell r="Q31">
            <v>87.08</v>
          </cell>
          <cell r="W31">
            <v>78.37</v>
          </cell>
          <cell r="X31">
            <v>1053.71</v>
          </cell>
        </row>
        <row r="32">
          <cell r="C32" t="str">
            <v>UPAE OURICURI - ISMEP</v>
          </cell>
          <cell r="E32" t="str">
            <v>MARCIA BATISTA ARRAES</v>
          </cell>
          <cell r="G32" t="str">
            <v>2 - Outros Profissionais da Saúde</v>
          </cell>
          <cell r="H32" t="str">
            <v>1312-05</v>
          </cell>
          <cell r="I32">
            <v>44136</v>
          </cell>
          <cell r="J32" t="str">
            <v>2 - Diarista</v>
          </cell>
          <cell r="K32" t="str">
            <v>44</v>
          </cell>
          <cell r="L32">
            <v>1782.87</v>
          </cell>
          <cell r="Q32">
            <v>912.94</v>
          </cell>
          <cell r="R32">
            <v>209</v>
          </cell>
          <cell r="W32">
            <v>163.58000000000001</v>
          </cell>
          <cell r="X32">
            <v>2741.23</v>
          </cell>
        </row>
        <row r="33">
          <cell r="C33" t="str">
            <v>UPAE OURICURI - ISMEP</v>
          </cell>
          <cell r="E33" t="str">
            <v>MARIA DE FATIMA SOUZA ALENCAR</v>
          </cell>
          <cell r="G33" t="str">
            <v>3 - Administrativo</v>
          </cell>
          <cell r="H33" t="str">
            <v>1312-05</v>
          </cell>
          <cell r="I33">
            <v>44136</v>
          </cell>
          <cell r="J33" t="str">
            <v>2 - Diarista</v>
          </cell>
          <cell r="K33" t="str">
            <v>44</v>
          </cell>
          <cell r="L33">
            <v>10000</v>
          </cell>
          <cell r="Q33">
            <v>4583.33</v>
          </cell>
          <cell r="W33">
            <v>2397.62</v>
          </cell>
          <cell r="X33">
            <v>12185.71</v>
          </cell>
        </row>
        <row r="34">
          <cell r="C34" t="str">
            <v>UPAE OURICURI - ISMEP</v>
          </cell>
          <cell r="E34" t="str">
            <v>MARIA SHARLENE LIDIANE ALVES MARQUES</v>
          </cell>
          <cell r="G34" t="str">
            <v>2 - Outros Profissionais da Saúde</v>
          </cell>
          <cell r="H34" t="str">
            <v>2235-05</v>
          </cell>
          <cell r="I34">
            <v>44136</v>
          </cell>
          <cell r="J34" t="str">
            <v>2 - Diarista</v>
          </cell>
          <cell r="K34" t="str">
            <v>40</v>
          </cell>
          <cell r="L34">
            <v>1960.65</v>
          </cell>
          <cell r="Q34">
            <v>1086.0899999999999</v>
          </cell>
          <cell r="R34">
            <v>209</v>
          </cell>
          <cell r="S34">
            <v>200</v>
          </cell>
          <cell r="W34">
            <v>225.45</v>
          </cell>
          <cell r="X34">
            <v>3230.29</v>
          </cell>
        </row>
        <row r="35">
          <cell r="C35" t="str">
            <v>UPAE OURICURI - ISMEP</v>
          </cell>
          <cell r="E35" t="str">
            <v>MARILIA CUNHA GONÇALVES</v>
          </cell>
          <cell r="G35" t="str">
            <v>2 - Outros Profissionais da Saúde</v>
          </cell>
          <cell r="H35" t="str">
            <v>2235-05</v>
          </cell>
          <cell r="I35">
            <v>44136</v>
          </cell>
          <cell r="J35" t="str">
            <v>2 - Diarista</v>
          </cell>
          <cell r="K35" t="str">
            <v>40</v>
          </cell>
          <cell r="L35">
            <v>4000</v>
          </cell>
          <cell r="Q35">
            <v>1929.12</v>
          </cell>
          <cell r="R35">
            <v>209</v>
          </cell>
          <cell r="W35">
            <v>658.24</v>
          </cell>
          <cell r="X35">
            <v>5479.88</v>
          </cell>
        </row>
        <row r="36">
          <cell r="C36" t="str">
            <v>UPAE OURICURI - ISMEP</v>
          </cell>
          <cell r="E36" t="str">
            <v>RAFAELA VIEIRA FONTINELE FERREIRA</v>
          </cell>
          <cell r="G36" t="str">
            <v>2 - Outros Profissionais da Saúde</v>
          </cell>
          <cell r="H36" t="str">
            <v>3222-05</v>
          </cell>
          <cell r="I36">
            <v>44136</v>
          </cell>
          <cell r="J36" t="str">
            <v>2 - Diarista</v>
          </cell>
          <cell r="K36" t="str">
            <v>44</v>
          </cell>
          <cell r="L36">
            <v>1061.7</v>
          </cell>
          <cell r="Q36">
            <v>582.4</v>
          </cell>
          <cell r="R36">
            <v>306.24</v>
          </cell>
          <cell r="W36">
            <v>98.68</v>
          </cell>
          <cell r="X36">
            <v>1851.6599999999999</v>
          </cell>
        </row>
        <row r="37">
          <cell r="C37" t="str">
            <v>UPAE OURICURI - ISMEP</v>
          </cell>
          <cell r="E37" t="str">
            <v>RAYANA RAMOS PEIXOTO MACIEL</v>
          </cell>
          <cell r="G37" t="str">
            <v>2 - Outros Profissionais da Saúde</v>
          </cell>
          <cell r="H37" t="str">
            <v>2515-05</v>
          </cell>
          <cell r="I37">
            <v>44136</v>
          </cell>
          <cell r="J37" t="str">
            <v>2 - Diarista</v>
          </cell>
          <cell r="K37" t="str">
            <v>32</v>
          </cell>
          <cell r="L37">
            <v>1512.31</v>
          </cell>
          <cell r="Q37">
            <v>788.93</v>
          </cell>
          <cell r="R37">
            <v>209</v>
          </cell>
          <cell r="W37">
            <v>139.22999999999999</v>
          </cell>
          <cell r="X37">
            <v>2371.0099999999998</v>
          </cell>
        </row>
        <row r="38">
          <cell r="C38" t="str">
            <v>UPAE OURICURI - ISMEP</v>
          </cell>
          <cell r="E38" t="str">
            <v>RENATA TEIXEIRA RIBEIRO</v>
          </cell>
          <cell r="G38" t="str">
            <v>3 - Administrativo</v>
          </cell>
          <cell r="H38" t="str">
            <v>4110-10</v>
          </cell>
          <cell r="I38">
            <v>44136</v>
          </cell>
          <cell r="J38" t="str">
            <v>2 - Diarista</v>
          </cell>
          <cell r="K38" t="str">
            <v>44</v>
          </cell>
          <cell r="L38">
            <v>1045</v>
          </cell>
          <cell r="Q38">
            <v>304.79000000000002</v>
          </cell>
          <cell r="R38">
            <v>48.6</v>
          </cell>
          <cell r="W38">
            <v>78.37</v>
          </cell>
          <cell r="X38">
            <v>1320.02</v>
          </cell>
        </row>
        <row r="39">
          <cell r="C39" t="str">
            <v>UPAE OURICURI - ISMEP</v>
          </cell>
          <cell r="E39" t="str">
            <v>WALTER HOGENYS BEZERRA DE ALENCAR</v>
          </cell>
          <cell r="G39" t="str">
            <v>1 - Médico</v>
          </cell>
          <cell r="H39" t="str">
            <v>2252-85</v>
          </cell>
          <cell r="I39">
            <v>44136</v>
          </cell>
          <cell r="J39" t="str">
            <v>2 - Diarista</v>
          </cell>
          <cell r="K39" t="str">
            <v>15</v>
          </cell>
          <cell r="L39">
            <v>2500</v>
          </cell>
          <cell r="Q39">
            <v>564.37</v>
          </cell>
          <cell r="R39">
            <v>209</v>
          </cell>
          <cell r="W39">
            <v>46.15</v>
          </cell>
          <cell r="X39">
            <v>3227.22</v>
          </cell>
        </row>
        <row r="40">
          <cell r="C40" t="str">
            <v>UPAE OURICURI - ISMEP</v>
          </cell>
          <cell r="E40" t="str">
            <v>YSADORA DE ARAUJO E SILVA</v>
          </cell>
          <cell r="G40" t="str">
            <v>2 - Outros Profissionais da Saúde</v>
          </cell>
          <cell r="H40" t="str">
            <v>2235-05</v>
          </cell>
          <cell r="I40">
            <v>44136</v>
          </cell>
          <cell r="J40" t="str">
            <v>2 - Diarista</v>
          </cell>
          <cell r="K40" t="str">
            <v>40</v>
          </cell>
          <cell r="L40">
            <v>1545.75</v>
          </cell>
          <cell r="Q40">
            <v>804.26</v>
          </cell>
          <cell r="R40">
            <v>209</v>
          </cell>
          <cell r="W40">
            <v>142.24</v>
          </cell>
          <cell r="X40">
            <v>2416.7700000000004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C8C5F-DF44-4696-8232-4FA11FA16D1F}">
  <sheetPr>
    <tabColor theme="3" tint="0.39997558519241921"/>
  </sheetPr>
  <dimension ref="A1:S4992"/>
  <sheetViews>
    <sheetView showGridLines="0" tabSelected="1" workbookViewId="0"/>
  </sheetViews>
  <sheetFormatPr defaultColWidth="8.7265625" defaultRowHeight="12.5" x14ac:dyDescent="0.25"/>
  <cols>
    <col min="1" max="1" width="33.7265625" style="23" customWidth="1"/>
    <col min="2" max="2" width="46.26953125" style="24" customWidth="1"/>
    <col min="3" max="3" width="22" style="25" customWidth="1"/>
    <col min="4" max="4" width="49.7265625" customWidth="1"/>
    <col min="5" max="5" width="33.453125" style="24" customWidth="1"/>
    <col min="6" max="6" width="18.453125" customWidth="1"/>
    <col min="7" max="7" width="22" customWidth="1"/>
    <col min="8" max="8" width="32" customWidth="1"/>
    <col min="9" max="9" width="24.26953125" customWidth="1"/>
    <col min="10" max="10" width="18.7265625" customWidth="1"/>
    <col min="11" max="12" width="20.453125" customWidth="1"/>
    <col min="13" max="13" width="34.453125" customWidth="1"/>
    <col min="14" max="14" width="20.453125" style="26" customWidth="1"/>
    <col min="15" max="15" width="27" customWidth="1"/>
    <col min="16" max="16" width="23.7265625" customWidth="1"/>
    <col min="17" max="17" width="16" style="19" customWidth="1"/>
    <col min="18" max="18" width="14.81640625" style="21" customWidth="1"/>
    <col min="19" max="19" width="6.453125" style="21" hidden="1" customWidth="1"/>
    <col min="20" max="16384" width="8.7265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(OCULTAR)'!$P$3:$R$56,3,0),"")</f>
        <v>10739225001785</v>
      </c>
      <c r="B2" s="9" t="str">
        <f>'[1]TCE - ANEXO II - Preencher'!C11</f>
        <v>UPAE OURICURI - ISMEP</v>
      </c>
      <c r="C2" s="10"/>
      <c r="D2" s="11" t="str">
        <f>'[1]TCE - ANEXO II - Preencher'!E11</f>
        <v>ALEXANDRE ARRAES LAGE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1312-05</v>
      </c>
      <c r="G2" s="14">
        <f>'[1]TCE - ANEXO II - Preencher'!I11</f>
        <v>44136</v>
      </c>
      <c r="H2" s="13" t="str">
        <f>'[1]TCE - ANEXO II - Preencher'!J11</f>
        <v>2 - Diarista</v>
      </c>
      <c r="I2" s="13" t="str">
        <f>'[1]TCE - ANEXO II - Preencher'!K11</f>
        <v>30</v>
      </c>
      <c r="J2" s="15">
        <f>'[1]TCE - ANEXO II - Preencher'!L11</f>
        <v>6000</v>
      </c>
      <c r="K2" s="15">
        <f>'[1]TCE - ANEXO II - Preencher'!P11</f>
        <v>0</v>
      </c>
      <c r="L2" s="15">
        <f>'[1]TCE - ANEXO II - Preencher'!Q11</f>
        <v>2750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780.64</v>
      </c>
      <c r="P2" s="18">
        <f>'[1]TCE - ANEXO II - Preencher'!X11</f>
        <v>7969.36</v>
      </c>
      <c r="R2" s="20"/>
    </row>
    <row r="3" spans="1:19" x14ac:dyDescent="0.25">
      <c r="A3" s="8">
        <f>IFERROR(VLOOKUP(B3,'[1]DADOS (OCULTAR)'!$P$3:$R$56,3,0),"")</f>
        <v>10739225001785</v>
      </c>
      <c r="B3" s="9" t="str">
        <f>'[1]TCE - ANEXO II - Preencher'!C12</f>
        <v>UPAE OURICURI - ISMEP</v>
      </c>
      <c r="C3" s="10"/>
      <c r="D3" s="11" t="str">
        <f>'[1]TCE - ANEXO II - Preencher'!E12</f>
        <v>ANTONIO VICTOR BEZERRA PEIXOTO</v>
      </c>
      <c r="E3" s="12" t="str">
        <f>IF('[1]TCE - ANEXO II - Preencher'!G12="4 - Assistência Odontológica","2 - Outros Profissionais da saúde",'[1]TCE - ANEXO II - Preencher'!G12)</f>
        <v>1 - Médico</v>
      </c>
      <c r="F3" s="13" t="str">
        <f>'[1]TCE - ANEXO II - Preencher'!H12</f>
        <v>2251-35</v>
      </c>
      <c r="G3" s="14">
        <f>'[1]TCE - ANEXO II - Preencher'!I12</f>
        <v>44136</v>
      </c>
      <c r="H3" s="13" t="str">
        <f>'[1]TCE - ANEXO II - Preencher'!J12</f>
        <v>2 - Diarista</v>
      </c>
      <c r="I3" s="13" t="str">
        <f>'[1]TCE - ANEXO II - Preencher'!K12</f>
        <v>15</v>
      </c>
      <c r="J3" s="15">
        <f>'[1]TCE - ANEXO II - Preencher'!L12</f>
        <v>5000</v>
      </c>
      <c r="K3" s="15">
        <f>'[1]TCE - ANEXO II - Preencher'!P12</f>
        <v>0</v>
      </c>
      <c r="L3" s="15">
        <f>'[1]TCE - ANEXO II - Preencher'!Q12</f>
        <v>1302.25</v>
      </c>
      <c r="M3" s="15">
        <f>'[1]TCE - ANEXO II - Preencher'!R12</f>
        <v>209</v>
      </c>
      <c r="N3" s="16">
        <f>'[1]TCE - ANEXO II - Preencher'!S12</f>
        <v>0</v>
      </c>
      <c r="O3" s="17">
        <f>'[1]TCE - ANEXO II - Preencher'!W12</f>
        <v>991.74</v>
      </c>
      <c r="P3" s="18">
        <f>'[1]TCE - ANEXO II - Preencher'!X12</f>
        <v>5519.51</v>
      </c>
      <c r="R3" s="20"/>
      <c r="S3" s="21" t="s">
        <v>6</v>
      </c>
    </row>
    <row r="4" spans="1:19" x14ac:dyDescent="0.25">
      <c r="A4" s="8">
        <f>IFERROR(VLOOKUP(B4,'[1]DADOS (OCULTAR)'!$P$3:$R$56,3,0),"")</f>
        <v>10739225001785</v>
      </c>
      <c r="B4" s="9" t="str">
        <f>'[1]TCE - ANEXO II - Preencher'!C13</f>
        <v>UPAE OURICURI - ISMEP</v>
      </c>
      <c r="C4" s="10"/>
      <c r="D4" s="11" t="str">
        <f>'[1]TCE - ANEXO II - Preencher'!E13</f>
        <v>ARIEDSON DEIWYD NOBRE DA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3132-20</v>
      </c>
      <c r="G4" s="14">
        <f>'[1]TCE - ANEXO II - Preencher'!I13</f>
        <v>44136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1500</v>
      </c>
      <c r="K4" s="15">
        <f>'[1]TCE - ANEXO II - Preencher'!P13</f>
        <v>0</v>
      </c>
      <c r="L4" s="15">
        <f>'[1]TCE - ANEXO II - Preencher'!Q13</f>
        <v>437.5</v>
      </c>
      <c r="M4" s="15">
        <f>'[1]TCE - ANEXO II - Preencher'!R13</f>
        <v>0</v>
      </c>
      <c r="N4" s="16">
        <f>'[1]TCE - ANEXO II - Preencher'!S13</f>
        <v>0</v>
      </c>
      <c r="O4" s="17">
        <f>'[1]TCE - ANEXO II - Preencher'!W13</f>
        <v>119.32</v>
      </c>
      <c r="P4" s="18">
        <f>'[1]TCE - ANEXO II - Preencher'!X13</f>
        <v>1818.18</v>
      </c>
      <c r="R4" s="20"/>
      <c r="S4" s="22">
        <v>43831</v>
      </c>
    </row>
    <row r="5" spans="1:19" x14ac:dyDescent="0.25">
      <c r="A5" s="8">
        <f>IFERROR(VLOOKUP(B5,'[1]DADOS (OCULTAR)'!$P$3:$R$56,3,0),"")</f>
        <v>10739225001785</v>
      </c>
      <c r="B5" s="9" t="str">
        <f>'[1]TCE - ANEXO II - Preencher'!C14</f>
        <v>UPAE OURICURI - ISMEP</v>
      </c>
      <c r="C5" s="10"/>
      <c r="D5" s="11" t="str">
        <f>'[1]TCE - ANEXO II - Preencher'!E14</f>
        <v>CHEILA DE CARVALHO GOMES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2516-05</v>
      </c>
      <c r="G5" s="14">
        <f>'[1]TCE - ANEXO II - Preencher'!I14</f>
        <v>44136</v>
      </c>
      <c r="H5" s="13" t="str">
        <f>'[1]TCE - ANEXO II - Preencher'!J14</f>
        <v>2 - Diarista</v>
      </c>
      <c r="I5" s="13" t="str">
        <f>'[1]TCE - ANEXO II - Preencher'!K14</f>
        <v>30</v>
      </c>
      <c r="J5" s="15">
        <f>'[1]TCE - ANEXO II - Preencher'!L14</f>
        <v>1925.14</v>
      </c>
      <c r="K5" s="15">
        <f>'[1]TCE - ANEXO II - Preencher'!P14</f>
        <v>0</v>
      </c>
      <c r="L5" s="15">
        <f>'[1]TCE - ANEXO II - Preencher'!Q14</f>
        <v>978.15</v>
      </c>
      <c r="M5" s="15">
        <f>'[1]TCE - ANEXO II - Preencher'!R14</f>
        <v>209</v>
      </c>
      <c r="N5" s="16">
        <f>'[1]TCE - ANEXO II - Preencher'!S14</f>
        <v>0</v>
      </c>
      <c r="O5" s="17">
        <f>'[1]TCE - ANEXO II - Preencher'!W14</f>
        <v>177.72</v>
      </c>
      <c r="P5" s="18">
        <f>'[1]TCE - ANEXO II - Preencher'!X14</f>
        <v>2934.57</v>
      </c>
      <c r="R5" s="20"/>
      <c r="S5" s="22">
        <v>43862</v>
      </c>
    </row>
    <row r="6" spans="1:19" x14ac:dyDescent="0.25">
      <c r="A6" s="8">
        <f>IFERROR(VLOOKUP(B6,'[1]DADOS (OCULTAR)'!$P$3:$R$56,3,0),"")</f>
        <v>10739225001785</v>
      </c>
      <c r="B6" s="9" t="str">
        <f>'[1]TCE - ANEXO II - Preencher'!C15</f>
        <v>UPAE OURICURI - ISMEP</v>
      </c>
      <c r="C6" s="10"/>
      <c r="D6" s="11" t="str">
        <f>'[1]TCE - ANEXO II - Preencher'!E15</f>
        <v>CICERA CECILIA SOBRINHO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5143-20</v>
      </c>
      <c r="G6" s="14">
        <f>'[1]TCE - ANEXO II - Preencher'!I15</f>
        <v>44136</v>
      </c>
      <c r="H6" s="13" t="str">
        <f>'[1]TCE - ANEXO II - Preencher'!J15</f>
        <v>2 - Diarista</v>
      </c>
      <c r="I6" s="13" t="str">
        <f>'[1]TCE - ANEXO II - Preencher'!K15</f>
        <v>44</v>
      </c>
      <c r="J6" s="15">
        <f>'[1]TCE - ANEXO II - Preencher'!L15</f>
        <v>1045</v>
      </c>
      <c r="K6" s="15">
        <f>'[1]TCE - ANEXO II - Preencher'!P15</f>
        <v>0</v>
      </c>
      <c r="L6" s="15">
        <f>'[1]TCE - ANEXO II - Preencher'!Q15</f>
        <v>365.75</v>
      </c>
      <c r="M6" s="15">
        <f>'[1]TCE - ANEXO II - Preencher'!R15</f>
        <v>257.62</v>
      </c>
      <c r="N6" s="16">
        <f>'[1]TCE - ANEXO II - Preencher'!S15</f>
        <v>0</v>
      </c>
      <c r="O6" s="17">
        <f>'[1]TCE - ANEXO II - Preencher'!W15</f>
        <v>97.18</v>
      </c>
      <c r="P6" s="18">
        <f>'[1]TCE - ANEXO II - Preencher'!X15</f>
        <v>1571.1899999999998</v>
      </c>
      <c r="R6" s="20"/>
      <c r="S6" s="22">
        <v>43891</v>
      </c>
    </row>
    <row r="7" spans="1:19" x14ac:dyDescent="0.25">
      <c r="A7" s="8">
        <f>IFERROR(VLOOKUP(B7,'[1]DADOS (OCULTAR)'!$P$3:$R$56,3,0),"")</f>
        <v>10739225001785</v>
      </c>
      <c r="B7" s="9" t="str">
        <f>'[1]TCE - ANEXO II - Preencher'!C16</f>
        <v>UPAE OURICURI - ISMEP</v>
      </c>
      <c r="C7" s="10"/>
      <c r="D7" s="11" t="str">
        <f>'[1]TCE - ANEXO II - Preencher'!E16</f>
        <v>DALLANY SUELEN ALENCAR SAMPAIO LINS</v>
      </c>
      <c r="E7" s="12" t="str">
        <f>IF('[1]TCE - ANEXO II - Preencher'!G16="4 - Assistência Odontológica","2 - Outros Profissionais da saúde",'[1]TCE - ANEXO II - Preencher'!G16)</f>
        <v>1 - Médico</v>
      </c>
      <c r="F7" s="13" t="str">
        <f>'[1]TCE - ANEXO II - Preencher'!H16</f>
        <v>2251-55</v>
      </c>
      <c r="G7" s="14">
        <f>'[1]TCE - ANEXO II - Preencher'!I16</f>
        <v>44136</v>
      </c>
      <c r="H7" s="13" t="str">
        <f>'[1]TCE - ANEXO II - Preencher'!J16</f>
        <v>2 - Diarista</v>
      </c>
      <c r="I7" s="13" t="str">
        <f>'[1]TCE - ANEXO II - Preencher'!K16</f>
        <v>15</v>
      </c>
      <c r="J7" s="15">
        <f>'[1]TCE - ANEXO II - Preencher'!L16</f>
        <v>6200</v>
      </c>
      <c r="K7" s="15">
        <f>'[1]TCE - ANEXO II - Preencher'!P16</f>
        <v>0</v>
      </c>
      <c r="L7" s="15">
        <f>'[1]TCE - ANEXO II - Preencher'!Q16</f>
        <v>1602.25</v>
      </c>
      <c r="M7" s="15">
        <f>'[1]TCE - ANEXO II - Preencher'!R16</f>
        <v>209</v>
      </c>
      <c r="N7" s="16">
        <f>'[1]TCE - ANEXO II - Preencher'!S16</f>
        <v>0</v>
      </c>
      <c r="O7" s="17">
        <f>'[1]TCE - ANEXO II - Preencher'!W16</f>
        <v>1357.96</v>
      </c>
      <c r="P7" s="18">
        <f>'[1]TCE - ANEXO II - Preencher'!X16</f>
        <v>6653.29</v>
      </c>
      <c r="R7" s="20"/>
      <c r="S7" s="22">
        <v>43922</v>
      </c>
    </row>
    <row r="8" spans="1:19" x14ac:dyDescent="0.25">
      <c r="A8" s="8">
        <f>IFERROR(VLOOKUP(B8,'[1]DADOS (OCULTAR)'!$P$3:$R$56,3,0),"")</f>
        <v>10739225001785</v>
      </c>
      <c r="B8" s="9" t="str">
        <f>'[1]TCE - ANEXO II - Preencher'!C17</f>
        <v>UPAE OURICURI - ISMEP</v>
      </c>
      <c r="C8" s="10"/>
      <c r="D8" s="11" t="str">
        <f>'[1]TCE - ANEXO II - Preencher'!E17</f>
        <v>DAVID JOSE BARBOSA FILHO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2236-05</v>
      </c>
      <c r="G8" s="14">
        <f>'[1]TCE - ANEXO II - Preencher'!I17</f>
        <v>44136</v>
      </c>
      <c r="H8" s="13" t="str">
        <f>'[1]TCE - ANEXO II - Preencher'!J17</f>
        <v>2 - Diarista</v>
      </c>
      <c r="I8" s="13" t="str">
        <f>'[1]TCE - ANEXO II - Preencher'!K17</f>
        <v>30</v>
      </c>
      <c r="J8" s="15">
        <f>'[1]TCE - ANEXO II - Preencher'!L17</f>
        <v>1782.87</v>
      </c>
      <c r="K8" s="15">
        <f>'[1]TCE - ANEXO II - Preencher'!P17</f>
        <v>0</v>
      </c>
      <c r="L8" s="15">
        <f>'[1]TCE - ANEXO II - Preencher'!Q17</f>
        <v>912.94</v>
      </c>
      <c r="M8" s="15">
        <f>'[1]TCE - ANEXO II - Preencher'!R17</f>
        <v>209</v>
      </c>
      <c r="N8" s="16">
        <f>'[1]TCE - ANEXO II - Preencher'!S17</f>
        <v>0</v>
      </c>
      <c r="O8" s="17">
        <f>'[1]TCE - ANEXO II - Preencher'!W17</f>
        <v>163.58000000000001</v>
      </c>
      <c r="P8" s="18">
        <f>'[1]TCE - ANEXO II - Preencher'!X17</f>
        <v>2741.23</v>
      </c>
      <c r="R8" s="20"/>
      <c r="S8" s="22">
        <v>43952</v>
      </c>
    </row>
    <row r="9" spans="1:19" x14ac:dyDescent="0.25">
      <c r="A9" s="8">
        <f>IFERROR(VLOOKUP(B9,'[1]DADOS (OCULTAR)'!$P$3:$R$56,3,0),"")</f>
        <v>10739225001785</v>
      </c>
      <c r="B9" s="9" t="str">
        <f>'[1]TCE - ANEXO II - Preencher'!C18</f>
        <v>UPAE OURICURI - ISMEP</v>
      </c>
      <c r="C9" s="10"/>
      <c r="D9" s="11" t="str">
        <f>'[1]TCE - ANEXO II - Preencher'!E18</f>
        <v>DAVID SANTOS MOURA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4110-10</v>
      </c>
      <c r="G9" s="14">
        <f>'[1]TCE - ANEXO II - Preencher'!I18</f>
        <v>44136</v>
      </c>
      <c r="H9" s="13" t="str">
        <f>'[1]TCE - ANEXO II - Preencher'!J18</f>
        <v>2 - Diarista</v>
      </c>
      <c r="I9" s="13" t="str">
        <f>'[1]TCE - ANEXO II - Preencher'!K18</f>
        <v>44</v>
      </c>
      <c r="J9" s="15">
        <f>'[1]TCE - ANEXO II - Preencher'!L18</f>
        <v>1045</v>
      </c>
      <c r="K9" s="15">
        <f>'[1]TCE - ANEXO II - Preencher'!P18</f>
        <v>0</v>
      </c>
      <c r="L9" s="15">
        <f>'[1]TCE - ANEXO II - Preencher'!Q18</f>
        <v>304.79000000000002</v>
      </c>
      <c r="M9" s="15">
        <f>'[1]TCE - ANEXO II - Preencher'!R18</f>
        <v>48.62</v>
      </c>
      <c r="N9" s="16">
        <f>'[1]TCE - ANEXO II - Preencher'!S18</f>
        <v>0</v>
      </c>
      <c r="O9" s="17">
        <f>'[1]TCE - ANEXO II - Preencher'!W18</f>
        <v>78.37</v>
      </c>
      <c r="P9" s="18">
        <f>'[1]TCE - ANEXO II - Preencher'!X18</f>
        <v>1320.04</v>
      </c>
      <c r="R9" s="20"/>
      <c r="S9" s="22">
        <v>43983</v>
      </c>
    </row>
    <row r="10" spans="1:19" x14ac:dyDescent="0.25">
      <c r="A10" s="8">
        <f>IFERROR(VLOOKUP(B10,'[1]DADOS (OCULTAR)'!$P$3:$R$56,3,0),"")</f>
        <v>10739225001785</v>
      </c>
      <c r="B10" s="9" t="str">
        <f>'[1]TCE - ANEXO II - Preencher'!C19</f>
        <v>UPAE OURICURI - ISMEP</v>
      </c>
      <c r="C10" s="10"/>
      <c r="D10" s="11" t="str">
        <f>'[1]TCE - ANEXO II - Preencher'!E19</f>
        <v>ELIZANGELA SILVA DOS SANTOS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5143-20</v>
      </c>
      <c r="G10" s="14">
        <f>'[1]TCE - ANEXO II - Preencher'!I19</f>
        <v>44136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1045</v>
      </c>
      <c r="K10" s="15">
        <f>'[1]TCE - ANEXO II - Preencher'!P19</f>
        <v>0</v>
      </c>
      <c r="L10" s="15">
        <f>'[1]TCE - ANEXO II - Preencher'!Q19</f>
        <v>574.75</v>
      </c>
      <c r="M10" s="15">
        <f>'[1]TCE - ANEXO II - Preencher'!R19</f>
        <v>209</v>
      </c>
      <c r="N10" s="16">
        <f>'[1]TCE - ANEXO II - Preencher'!S19</f>
        <v>0</v>
      </c>
      <c r="O10" s="17">
        <f>'[1]TCE - ANEXO II - Preencher'!W19</f>
        <v>97.18</v>
      </c>
      <c r="P10" s="18">
        <f>'[1]TCE - ANEXO II - Preencher'!X19</f>
        <v>1731.57</v>
      </c>
      <c r="R10" s="20"/>
      <c r="S10" s="22">
        <v>44013</v>
      </c>
    </row>
    <row r="11" spans="1:19" x14ac:dyDescent="0.25">
      <c r="A11" s="8">
        <f>IFERROR(VLOOKUP(B11,'[1]DADOS (OCULTAR)'!$P$3:$R$56,3,0),"")</f>
        <v>10739225001785</v>
      </c>
      <c r="B11" s="9" t="str">
        <f>'[1]TCE - ANEXO II - Preencher'!C20</f>
        <v>UPAE OURICURI - ISMEP</v>
      </c>
      <c r="C11" s="10"/>
      <c r="D11" s="11" t="str">
        <f>'[1]TCE - ANEXO II - Preencher'!E20</f>
        <v>EMILSE CARMEM SERRUDO BARRIONUEVO</v>
      </c>
      <c r="E11" s="12" t="str">
        <f>IF('[1]TCE - ANEXO II - Preencher'!G20="4 - Assistência Odontológica","2 - Outros Profissionais da saúde",'[1]TCE - ANEXO II - Preencher'!G20)</f>
        <v>1 - Médico</v>
      </c>
      <c r="F11" s="13" t="str">
        <f>'[1]TCE - ANEXO II - Preencher'!H20</f>
        <v>2251-55</v>
      </c>
      <c r="G11" s="14">
        <f>'[1]TCE - ANEXO II - Preencher'!I20</f>
        <v>44136</v>
      </c>
      <c r="H11" s="13" t="str">
        <f>'[1]TCE - ANEXO II - Preencher'!J20</f>
        <v>2 - Diarista</v>
      </c>
      <c r="I11" s="13" t="str">
        <f>'[1]TCE - ANEXO II - Preencher'!K20</f>
        <v>15</v>
      </c>
      <c r="J11" s="15">
        <f>'[1]TCE - ANEXO II - Preencher'!L20</f>
        <v>6200</v>
      </c>
      <c r="K11" s="15">
        <f>'[1]TCE - ANEXO II - Preencher'!P20</f>
        <v>0</v>
      </c>
      <c r="L11" s="15">
        <f>'[1]TCE - ANEXO II - Preencher'!Q20</f>
        <v>1602.25</v>
      </c>
      <c r="M11" s="15">
        <f>'[1]TCE - ANEXO II - Preencher'!R20</f>
        <v>209</v>
      </c>
      <c r="N11" s="16">
        <f>'[1]TCE - ANEXO II - Preencher'!S20</f>
        <v>0</v>
      </c>
      <c r="O11" s="17">
        <f>'[1]TCE - ANEXO II - Preencher'!W20</f>
        <v>840.97</v>
      </c>
      <c r="P11" s="18">
        <f>'[1]TCE - ANEXO II - Preencher'!X20</f>
        <v>7170.28</v>
      </c>
      <c r="R11" s="20"/>
      <c r="S11" s="22">
        <v>44044</v>
      </c>
    </row>
    <row r="12" spans="1:19" x14ac:dyDescent="0.25">
      <c r="A12" s="8">
        <f>IFERROR(VLOOKUP(B12,'[1]DADOS (OCULTAR)'!$P$3:$R$56,3,0),"")</f>
        <v>10739225001785</v>
      </c>
      <c r="B12" s="9" t="str">
        <f>'[1]TCE - ANEXO II - Preencher'!C21</f>
        <v>UPAE OURICURI - ISMEP</v>
      </c>
      <c r="C12" s="10"/>
      <c r="D12" s="11" t="str">
        <f>'[1]TCE - ANEXO II - Preencher'!E21</f>
        <v>ERMERSON PATRICK SANTOS NETO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4110-10</v>
      </c>
      <c r="G12" s="14">
        <f>'[1]TCE - ANEXO II - Preencher'!I21</f>
        <v>44136</v>
      </c>
      <c r="H12" s="13" t="str">
        <f>'[1]TCE - ANEXO II - Preencher'!J21</f>
        <v>2 - Diarista</v>
      </c>
      <c r="I12" s="13" t="str">
        <f>'[1]TCE - ANEXO II - Preencher'!K21</f>
        <v>44</v>
      </c>
      <c r="J12" s="15">
        <f>'[1]TCE - ANEXO II - Preencher'!L21</f>
        <v>1155.5999999999999</v>
      </c>
      <c r="K12" s="15">
        <f>'[1]TCE - ANEXO II - Preencher'!P21</f>
        <v>0</v>
      </c>
      <c r="L12" s="15">
        <f>'[1]TCE - ANEXO II - Preencher'!Q21</f>
        <v>712.99</v>
      </c>
      <c r="M12" s="15">
        <f>'[1]TCE - ANEXO II - Preencher'!R21</f>
        <v>0</v>
      </c>
      <c r="N12" s="16">
        <f>'[1]TCE - ANEXO II - Preencher'!S21</f>
        <v>400</v>
      </c>
      <c r="O12" s="17">
        <f>'[1]TCE - ANEXO II - Preencher'!W21</f>
        <v>124.32</v>
      </c>
      <c r="P12" s="18">
        <f>'[1]TCE - ANEXO II - Preencher'!X21</f>
        <v>2144.27</v>
      </c>
      <c r="R12" s="20"/>
      <c r="S12" s="22">
        <v>44075</v>
      </c>
    </row>
    <row r="13" spans="1:19" x14ac:dyDescent="0.25">
      <c r="A13" s="8">
        <f>IFERROR(VLOOKUP(B13,'[1]DADOS (OCULTAR)'!$P$3:$R$56,3,0),"")</f>
        <v>10739225001785</v>
      </c>
      <c r="B13" s="9" t="str">
        <f>'[1]TCE - ANEXO II - Preencher'!C22</f>
        <v>UPAE OURICURI - ISMEP</v>
      </c>
      <c r="C13" s="10"/>
      <c r="D13" s="11" t="str">
        <f>'[1]TCE - ANEXO II - Preencher'!E22</f>
        <v>FRANCISCA DE SOUZA ALENCAR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5134-25</v>
      </c>
      <c r="G13" s="14">
        <f>'[1]TCE - ANEXO II - Preencher'!I22</f>
        <v>44136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1045</v>
      </c>
      <c r="K13" s="15">
        <f>'[1]TCE - ANEXO II - Preencher'!P22</f>
        <v>0</v>
      </c>
      <c r="L13" s="15">
        <f>'[1]TCE - ANEXO II - Preencher'!Q22</f>
        <v>574.75</v>
      </c>
      <c r="M13" s="15">
        <f>'[1]TCE - ANEXO II - Preencher'!R22</f>
        <v>209</v>
      </c>
      <c r="N13" s="16">
        <f>'[1]TCE - ANEXO II - Preencher'!S22</f>
        <v>0</v>
      </c>
      <c r="O13" s="17">
        <f>'[1]TCE - ANEXO II - Preencher'!W22</f>
        <v>97.18</v>
      </c>
      <c r="P13" s="18">
        <f>'[1]TCE - ANEXO II - Preencher'!X22</f>
        <v>1731.57</v>
      </c>
      <c r="R13" s="20"/>
      <c r="S13" s="22">
        <v>44105</v>
      </c>
    </row>
    <row r="14" spans="1:19" x14ac:dyDescent="0.25">
      <c r="A14" s="8">
        <f>IFERROR(VLOOKUP(B14,'[1]DADOS (OCULTAR)'!$P$3:$R$56,3,0),"")</f>
        <v>10739225001785</v>
      </c>
      <c r="B14" s="9" t="str">
        <f>'[1]TCE - ANEXO II - Preencher'!C23</f>
        <v>UPAE OURICURI - ISMEP</v>
      </c>
      <c r="C14" s="10"/>
      <c r="D14" s="11" t="str">
        <f>'[1]TCE - ANEXO II - Preencher'!E23</f>
        <v>FRANCISCO FAGNER DA SILVA SANTOS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4221-05</v>
      </c>
      <c r="G14" s="14">
        <f>'[1]TCE - ANEXO II - Preencher'!I23</f>
        <v>44136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1045</v>
      </c>
      <c r="K14" s="15">
        <f>'[1]TCE - ANEXO II - Preencher'!P23</f>
        <v>0</v>
      </c>
      <c r="L14" s="15">
        <f>'[1]TCE - ANEXO II - Preencher'!Q23</f>
        <v>304.79000000000002</v>
      </c>
      <c r="M14" s="15">
        <f>'[1]TCE - ANEXO II - Preencher'!R23</f>
        <v>0</v>
      </c>
      <c r="N14" s="16">
        <f>'[1]TCE - ANEXO II - Preencher'!S23</f>
        <v>0</v>
      </c>
      <c r="O14" s="17">
        <f>'[1]TCE - ANEXO II - Preencher'!W23</f>
        <v>78.37</v>
      </c>
      <c r="P14" s="18">
        <f>'[1]TCE - ANEXO II - Preencher'!X23</f>
        <v>1271.42</v>
      </c>
      <c r="R14" s="20"/>
      <c r="S14" s="22">
        <v>44136</v>
      </c>
    </row>
    <row r="15" spans="1:19" x14ac:dyDescent="0.25">
      <c r="A15" s="8">
        <f>IFERROR(VLOOKUP(B15,'[1]DADOS (OCULTAR)'!$P$3:$R$56,3,0),"")</f>
        <v>10739225001785</v>
      </c>
      <c r="B15" s="9" t="str">
        <f>'[1]TCE - ANEXO II - Preencher'!C24</f>
        <v>UPAE OURICURI - ISMEP</v>
      </c>
      <c r="C15" s="10"/>
      <c r="D15" s="11" t="str">
        <f>'[1]TCE - ANEXO II - Preencher'!E24</f>
        <v>FRANCISCO MESSIAS BENICIO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5143-20</v>
      </c>
      <c r="G15" s="14">
        <f>'[1]TCE - ANEXO II - Preencher'!I24</f>
        <v>44136</v>
      </c>
      <c r="H15" s="13" t="str">
        <f>'[1]TCE - ANEXO II - Preencher'!J24</f>
        <v>2 - Diarista</v>
      </c>
      <c r="I15" s="13" t="str">
        <f>'[1]TCE - ANEXO II - Preencher'!K24</f>
        <v>44</v>
      </c>
      <c r="J15" s="15">
        <f>'[1]TCE - ANEXO II - Preencher'!L24</f>
        <v>1045</v>
      </c>
      <c r="K15" s="15">
        <f>'[1]TCE - ANEXO II - Preencher'!P24</f>
        <v>0</v>
      </c>
      <c r="L15" s="15">
        <f>'[1]TCE - ANEXO II - Preencher'!Q24</f>
        <v>313.5</v>
      </c>
      <c r="M15" s="15">
        <f>'[1]TCE - ANEXO II - Preencher'!R24</f>
        <v>257.62</v>
      </c>
      <c r="N15" s="16">
        <f>'[1]TCE - ANEXO II - Preencher'!S24</f>
        <v>0</v>
      </c>
      <c r="O15" s="17">
        <f>'[1]TCE - ANEXO II - Preencher'!W24</f>
        <v>97.18</v>
      </c>
      <c r="P15" s="18">
        <f>'[1]TCE - ANEXO II - Preencher'!X24</f>
        <v>1518.9399999999998</v>
      </c>
      <c r="R15" s="20"/>
      <c r="S15" s="22">
        <v>44166</v>
      </c>
    </row>
    <row r="16" spans="1:19" x14ac:dyDescent="0.25">
      <c r="A16" s="8">
        <f>IFERROR(VLOOKUP(B16,'[1]DADOS (OCULTAR)'!$P$3:$R$56,3,0),"")</f>
        <v>10739225001785</v>
      </c>
      <c r="B16" s="9" t="str">
        <f>'[1]TCE - ANEXO II - Preencher'!C25</f>
        <v>UPAE OURICURI - ISMEP</v>
      </c>
      <c r="C16" s="10"/>
      <c r="D16" s="11" t="str">
        <f>'[1]TCE - ANEXO II - Preencher'!E25</f>
        <v>JOSE HENRIQUE GOMES DA SILVA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5143-10</v>
      </c>
      <c r="G16" s="14">
        <f>'[1]TCE - ANEXO II - Preencher'!I25</f>
        <v>44136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1045</v>
      </c>
      <c r="K16" s="15">
        <f>'[1]TCE - ANEXO II - Preencher'!P25</f>
        <v>0</v>
      </c>
      <c r="L16" s="15">
        <f>'[1]TCE - ANEXO II - Preencher'!Q25</f>
        <v>304.79000000000002</v>
      </c>
      <c r="M16" s="15">
        <f>'[1]TCE - ANEXO II - Preencher'!R25</f>
        <v>0</v>
      </c>
      <c r="N16" s="16">
        <f>'[1]TCE - ANEXO II - Preencher'!S25</f>
        <v>0</v>
      </c>
      <c r="O16" s="17">
        <f>'[1]TCE - ANEXO II - Preencher'!W25</f>
        <v>78.37</v>
      </c>
      <c r="P16" s="18">
        <f>'[1]TCE - ANEXO II - Preencher'!X25</f>
        <v>1271.42</v>
      </c>
      <c r="R16" s="20"/>
      <c r="S16" s="22">
        <v>44197</v>
      </c>
    </row>
    <row r="17" spans="1:19" x14ac:dyDescent="0.25">
      <c r="A17" s="8">
        <f>IFERROR(VLOOKUP(B17,'[1]DADOS (OCULTAR)'!$P$3:$R$56,3,0),"")</f>
        <v>10739225001785</v>
      </c>
      <c r="B17" s="9" t="str">
        <f>'[1]TCE - ANEXO II - Preencher'!C26</f>
        <v>UPAE OURICURI - ISMEP</v>
      </c>
      <c r="C17" s="10"/>
      <c r="D17" s="11" t="str">
        <f>'[1]TCE - ANEXO II - Preencher'!E26</f>
        <v>JOSENILSON FERREIRA NUNES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2234-05</v>
      </c>
      <c r="G17" s="14">
        <f>'[1]TCE - ANEXO II - Preencher'!I26</f>
        <v>44136</v>
      </c>
      <c r="H17" s="13" t="str">
        <f>'[1]TCE - ANEXO II - Preencher'!J26</f>
        <v>2 - Diarista</v>
      </c>
      <c r="I17" s="13" t="str">
        <f>'[1]TCE - ANEXO II - Preencher'!K26</f>
        <v>30</v>
      </c>
      <c r="J17" s="15">
        <f>'[1]TCE - ANEXO II - Preencher'!L26</f>
        <v>2632.56</v>
      </c>
      <c r="K17" s="15">
        <f>'[1]TCE - ANEXO II - Preencher'!P26</f>
        <v>0</v>
      </c>
      <c r="L17" s="15">
        <f>'[1]TCE - ANEXO II - Preencher'!Q26</f>
        <v>1249.52</v>
      </c>
      <c r="M17" s="15">
        <f>'[1]TCE - ANEXO II - Preencher'!R26</f>
        <v>936.6</v>
      </c>
      <c r="N17" s="16">
        <f>'[1]TCE - ANEXO II - Preencher'!S26</f>
        <v>0</v>
      </c>
      <c r="O17" s="17">
        <f>'[1]TCE - ANEXO II - Preencher'!W26</f>
        <v>428.51</v>
      </c>
      <c r="P17" s="18">
        <f>'[1]TCE - ANEXO II - Preencher'!X26</f>
        <v>4390.17</v>
      </c>
      <c r="R17" s="20"/>
      <c r="S17" s="22">
        <v>44228</v>
      </c>
    </row>
    <row r="18" spans="1:19" x14ac:dyDescent="0.25">
      <c r="A18" s="8">
        <f>IFERROR(VLOOKUP(B18,'[1]DADOS (OCULTAR)'!$P$3:$R$56,3,0),"")</f>
        <v>10739225001785</v>
      </c>
      <c r="B18" s="9" t="str">
        <f>'[1]TCE - ANEXO II - Preencher'!C27</f>
        <v>UPAE OURICURI - ISMEP</v>
      </c>
      <c r="C18" s="10"/>
      <c r="D18" s="11" t="str">
        <f>'[1]TCE - ANEXO II - Preencher'!E27</f>
        <v>JOYCE GALINDO FARIAS CHAVES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4221-05</v>
      </c>
      <c r="G18" s="14">
        <f>'[1]TCE - ANEXO II - Preencher'!I27</f>
        <v>44136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1045</v>
      </c>
      <c r="K18" s="15">
        <f>'[1]TCE - ANEXO II - Preencher'!P27</f>
        <v>0</v>
      </c>
      <c r="L18" s="15">
        <f>'[1]TCE - ANEXO II - Preencher'!Q27</f>
        <v>478.96</v>
      </c>
      <c r="M18" s="15">
        <f>'[1]TCE - ANEXO II - Preencher'!R27</f>
        <v>97.24</v>
      </c>
      <c r="N18" s="16">
        <f>'[1]TCE - ANEXO II - Preencher'!S27</f>
        <v>0</v>
      </c>
      <c r="O18" s="17">
        <f>'[1]TCE - ANEXO II - Preencher'!W27</f>
        <v>78.37</v>
      </c>
      <c r="P18" s="18">
        <f>'[1]TCE - ANEXO II - Preencher'!X27</f>
        <v>1542.83</v>
      </c>
      <c r="R18" s="20"/>
      <c r="S18" s="22">
        <v>44256</v>
      </c>
    </row>
    <row r="19" spans="1:19" x14ac:dyDescent="0.25">
      <c r="A19" s="8">
        <f>IFERROR(VLOOKUP(B19,'[1]DADOS (OCULTAR)'!$P$3:$R$56,3,0),"")</f>
        <v>10739225001785</v>
      </c>
      <c r="B19" s="9" t="str">
        <f>'[1]TCE - ANEXO II - Preencher'!C28</f>
        <v>UPAE OURICURI - ISMEP</v>
      </c>
      <c r="C19" s="10"/>
      <c r="D19" s="11" t="str">
        <f>'[1]TCE - ANEXO II - Preencher'!E28</f>
        <v>KALINA MARIA RAMOS ALENCAR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44136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6000</v>
      </c>
      <c r="K19" s="15">
        <f>'[1]TCE - ANEXO II - Preencher'!P28</f>
        <v>0</v>
      </c>
      <c r="L19" s="15">
        <f>'[1]TCE - ANEXO II - Preencher'!Q28</f>
        <v>2750</v>
      </c>
      <c r="M19" s="15">
        <f>'[1]TCE - ANEXO II - Preencher'!R28</f>
        <v>0</v>
      </c>
      <c r="N19" s="16">
        <f>'[1]TCE - ANEXO II - Preencher'!S28</f>
        <v>0</v>
      </c>
      <c r="O19" s="17">
        <f>'[1]TCE - ANEXO II - Preencher'!W28</f>
        <v>1183.08</v>
      </c>
      <c r="P19" s="18">
        <f>'[1]TCE - ANEXO II - Preencher'!X28</f>
        <v>7566.92</v>
      </c>
      <c r="R19" s="20"/>
      <c r="S19" s="22">
        <v>44287</v>
      </c>
    </row>
    <row r="20" spans="1:19" x14ac:dyDescent="0.25">
      <c r="A20" s="8">
        <f>IFERROR(VLOOKUP(B20,'[1]DADOS (OCULTAR)'!$P$3:$R$56,3,0),"")</f>
        <v>10739225001785</v>
      </c>
      <c r="B20" s="9" t="str">
        <f>'[1]TCE - ANEXO II - Preencher'!C29</f>
        <v>UPAE OURICURI - ISMEP</v>
      </c>
      <c r="C20" s="10"/>
      <c r="D20" s="11" t="str">
        <f>'[1]TCE - ANEXO II - Preencher'!E29</f>
        <v>KAMILA SILVA CARVALHO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2237-10</v>
      </c>
      <c r="G20" s="14">
        <f>'[1]TCE - ANEXO II - Preencher'!I29</f>
        <v>44136</v>
      </c>
      <c r="H20" s="13" t="str">
        <f>'[1]TCE - ANEXO II - Preencher'!J29</f>
        <v>2 - Diarista</v>
      </c>
      <c r="I20" s="13" t="str">
        <f>'[1]TCE - ANEXO II - Preencher'!K29</f>
        <v>30</v>
      </c>
      <c r="J20" s="15">
        <f>'[1]TCE - ANEXO II - Preencher'!L29</f>
        <v>2127.46</v>
      </c>
      <c r="K20" s="15">
        <f>'[1]TCE - ANEXO II - Preencher'!P29</f>
        <v>0</v>
      </c>
      <c r="L20" s="15">
        <f>'[1]TCE - ANEXO II - Preencher'!Q29</f>
        <v>1070.8800000000001</v>
      </c>
      <c r="M20" s="15">
        <f>'[1]TCE - ANEXO II - Preencher'!R29</f>
        <v>209</v>
      </c>
      <c r="N20" s="16">
        <f>'[1]TCE - ANEXO II - Preencher'!S29</f>
        <v>0</v>
      </c>
      <c r="O20" s="17">
        <f>'[1]TCE - ANEXO II - Preencher'!W29</f>
        <v>219.28</v>
      </c>
      <c r="P20" s="18">
        <f>'[1]TCE - ANEXO II - Preencher'!X29</f>
        <v>3188.06</v>
      </c>
      <c r="R20" s="20"/>
      <c r="S20" s="22">
        <v>44317</v>
      </c>
    </row>
    <row r="21" spans="1:19" x14ac:dyDescent="0.25">
      <c r="A21" s="8">
        <f>IFERROR(VLOOKUP(B21,'[1]DADOS (OCULTAR)'!$P$3:$R$56,3,0),"")</f>
        <v>10739225001785</v>
      </c>
      <c r="B21" s="9" t="str">
        <f>'[1]TCE - ANEXO II - Preencher'!C30</f>
        <v>UPAE OURICURI - ISMEP</v>
      </c>
      <c r="C21" s="10"/>
      <c r="D21" s="11" t="str">
        <f>'[1]TCE - ANEXO II - Preencher'!E30</f>
        <v>KERMA MARIA ALENCAR SILVA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2238-10</v>
      </c>
      <c r="G21" s="14">
        <f>'[1]TCE - ANEXO II - Preencher'!I30</f>
        <v>44136</v>
      </c>
      <c r="H21" s="13" t="str">
        <f>'[1]TCE - ANEXO II - Preencher'!J30</f>
        <v>2 - Diarista</v>
      </c>
      <c r="I21" s="13" t="str">
        <f>'[1]TCE - ANEXO II - Preencher'!K30</f>
        <v>40</v>
      </c>
      <c r="J21" s="15">
        <f>'[1]TCE - ANEXO II - Preencher'!L30</f>
        <v>1645.8</v>
      </c>
      <c r="K21" s="15">
        <f>'[1]TCE - ANEXO II - Preencher'!P30</f>
        <v>0</v>
      </c>
      <c r="L21" s="15">
        <f>'[1]TCE - ANEXO II - Preencher'!Q30</f>
        <v>463.7</v>
      </c>
      <c r="M21" s="15">
        <f>'[1]TCE - ANEXO II - Preencher'!R30</f>
        <v>209</v>
      </c>
      <c r="N21" s="16">
        <f>'[1]TCE - ANEXO II - Preencher'!S30</f>
        <v>0</v>
      </c>
      <c r="O21" s="17">
        <f>'[1]TCE - ANEXO II - Preencher'!W30</f>
        <v>151.25</v>
      </c>
      <c r="P21" s="18">
        <f>'[1]TCE - ANEXO II - Preencher'!X30</f>
        <v>2167.25</v>
      </c>
      <c r="R21" s="20"/>
      <c r="S21" s="22">
        <v>44348</v>
      </c>
    </row>
    <row r="22" spans="1:19" x14ac:dyDescent="0.25">
      <c r="A22" s="8">
        <f>IFERROR(VLOOKUP(B22,'[1]DADOS (OCULTAR)'!$P$3:$R$56,3,0),"")</f>
        <v>10739225001785</v>
      </c>
      <c r="B22" s="9" t="str">
        <f>'[1]TCE - ANEXO II - Preencher'!C31</f>
        <v>UPAE OURICURI - ISMEP</v>
      </c>
      <c r="C22" s="10"/>
      <c r="D22" s="11" t="str">
        <f>'[1]TCE - ANEXO II - Preencher'!E31</f>
        <v>MAIANE GOMES VIANA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4221-05</v>
      </c>
      <c r="G22" s="14">
        <f>'[1]TCE - ANEXO II - Preencher'!I31</f>
        <v>44136</v>
      </c>
      <c r="H22" s="13" t="str">
        <f>'[1]TCE - ANEXO II - Preencher'!J31</f>
        <v>2 - Diarista</v>
      </c>
      <c r="I22" s="13" t="str">
        <f>'[1]TCE - ANEXO II - Preencher'!K31</f>
        <v>44</v>
      </c>
      <c r="J22" s="15">
        <f>'[1]TCE - ANEXO II - Preencher'!L31</f>
        <v>1045</v>
      </c>
      <c r="K22" s="15">
        <f>'[1]TCE - ANEXO II - Preencher'!P31</f>
        <v>0</v>
      </c>
      <c r="L22" s="15">
        <f>'[1]TCE - ANEXO II - Preencher'!Q31</f>
        <v>87.08</v>
      </c>
      <c r="M22" s="15">
        <f>'[1]TCE - ANEXO II - Preencher'!R31</f>
        <v>0</v>
      </c>
      <c r="N22" s="16">
        <f>'[1]TCE - ANEXO II - Preencher'!S31</f>
        <v>0</v>
      </c>
      <c r="O22" s="17">
        <f>'[1]TCE - ANEXO II - Preencher'!W31</f>
        <v>78.37</v>
      </c>
      <c r="P22" s="18">
        <f>'[1]TCE - ANEXO II - Preencher'!X31</f>
        <v>1053.71</v>
      </c>
      <c r="R22" s="20"/>
      <c r="S22" s="22">
        <v>44378</v>
      </c>
    </row>
    <row r="23" spans="1:19" x14ac:dyDescent="0.25">
      <c r="A23" s="8">
        <f>IFERROR(VLOOKUP(B23,'[1]DADOS (OCULTAR)'!$P$3:$R$56,3,0),"")</f>
        <v>10739225001785</v>
      </c>
      <c r="B23" s="9" t="str">
        <f>'[1]TCE - ANEXO II - Preencher'!C32</f>
        <v>UPAE OURICURI - ISMEP</v>
      </c>
      <c r="C23" s="10"/>
      <c r="D23" s="11" t="str">
        <f>'[1]TCE - ANEXO II - Preencher'!E32</f>
        <v>MARCIA BATISTA ARRAES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1312-05</v>
      </c>
      <c r="G23" s="14">
        <f>'[1]TCE - ANEXO II - Preencher'!I32</f>
        <v>44136</v>
      </c>
      <c r="H23" s="13" t="str">
        <f>'[1]TCE - ANEXO II - Preencher'!J32</f>
        <v>2 - Diarista</v>
      </c>
      <c r="I23" s="13" t="str">
        <f>'[1]TCE - ANEXO II - Preencher'!K32</f>
        <v>44</v>
      </c>
      <c r="J23" s="15">
        <f>'[1]TCE - ANEXO II - Preencher'!L32</f>
        <v>1782.87</v>
      </c>
      <c r="K23" s="15">
        <f>'[1]TCE - ANEXO II - Preencher'!P32</f>
        <v>0</v>
      </c>
      <c r="L23" s="15">
        <f>'[1]TCE - ANEXO II - Preencher'!Q32</f>
        <v>912.94</v>
      </c>
      <c r="M23" s="15">
        <f>'[1]TCE - ANEXO II - Preencher'!R32</f>
        <v>209</v>
      </c>
      <c r="N23" s="16">
        <f>'[1]TCE - ANEXO II - Preencher'!S32</f>
        <v>0</v>
      </c>
      <c r="O23" s="17">
        <f>'[1]TCE - ANEXO II - Preencher'!W32</f>
        <v>163.58000000000001</v>
      </c>
      <c r="P23" s="18">
        <f>'[1]TCE - ANEXO II - Preencher'!X32</f>
        <v>2741.23</v>
      </c>
      <c r="R23" s="20"/>
      <c r="S23" s="22">
        <v>44409</v>
      </c>
    </row>
    <row r="24" spans="1:19" x14ac:dyDescent="0.25">
      <c r="A24" s="8">
        <f>IFERROR(VLOOKUP(B24,'[1]DADOS (OCULTAR)'!$P$3:$R$56,3,0),"")</f>
        <v>10739225001785</v>
      </c>
      <c r="B24" s="9" t="str">
        <f>'[1]TCE - ANEXO II - Preencher'!C33</f>
        <v>UPAE OURICURI - ISMEP</v>
      </c>
      <c r="C24" s="10"/>
      <c r="D24" s="11" t="str">
        <f>'[1]TCE - ANEXO II - Preencher'!E33</f>
        <v>MARIA DE FATIMA SOUZA ALENCAR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1312-05</v>
      </c>
      <c r="G24" s="14">
        <f>'[1]TCE - ANEXO II - Preencher'!I33</f>
        <v>44136</v>
      </c>
      <c r="H24" s="13" t="str">
        <f>'[1]TCE - ANEXO II - Preencher'!J33</f>
        <v>2 - Diarista</v>
      </c>
      <c r="I24" s="13" t="str">
        <f>'[1]TCE - ANEXO II - Preencher'!K33</f>
        <v>44</v>
      </c>
      <c r="J24" s="15">
        <f>'[1]TCE - ANEXO II - Preencher'!L33</f>
        <v>10000</v>
      </c>
      <c r="K24" s="15">
        <f>'[1]TCE - ANEXO II - Preencher'!P33</f>
        <v>0</v>
      </c>
      <c r="L24" s="15">
        <f>'[1]TCE - ANEXO II - Preencher'!Q33</f>
        <v>4583.33</v>
      </c>
      <c r="M24" s="15">
        <f>'[1]TCE - ANEXO II - Preencher'!R33</f>
        <v>0</v>
      </c>
      <c r="N24" s="16">
        <f>'[1]TCE - ANEXO II - Preencher'!S33</f>
        <v>0</v>
      </c>
      <c r="O24" s="17">
        <f>'[1]TCE - ANEXO II - Preencher'!W33</f>
        <v>2397.62</v>
      </c>
      <c r="P24" s="18">
        <f>'[1]TCE - ANEXO II - Preencher'!X33</f>
        <v>12185.71</v>
      </c>
      <c r="R24" s="20"/>
      <c r="S24" s="22">
        <v>44440</v>
      </c>
    </row>
    <row r="25" spans="1:19" x14ac:dyDescent="0.25">
      <c r="A25" s="8">
        <f>IFERROR(VLOOKUP(B25,'[1]DADOS (OCULTAR)'!$P$3:$R$56,3,0),"")</f>
        <v>10739225001785</v>
      </c>
      <c r="B25" s="9" t="str">
        <f>'[1]TCE - ANEXO II - Preencher'!C34</f>
        <v>UPAE OURICURI - ISMEP</v>
      </c>
      <c r="C25" s="10"/>
      <c r="D25" s="11" t="str">
        <f>'[1]TCE - ANEXO II - Preencher'!E34</f>
        <v>MARIA SHARLENE LIDIANE ALVES MARQUES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2235-05</v>
      </c>
      <c r="G25" s="14">
        <f>'[1]TCE - ANEXO II - Preencher'!I34</f>
        <v>44136</v>
      </c>
      <c r="H25" s="13" t="str">
        <f>'[1]TCE - ANEXO II - Preencher'!J34</f>
        <v>2 - Diarista</v>
      </c>
      <c r="I25" s="13" t="str">
        <f>'[1]TCE - ANEXO II - Preencher'!K34</f>
        <v>40</v>
      </c>
      <c r="J25" s="15">
        <f>'[1]TCE - ANEXO II - Preencher'!L34</f>
        <v>1960.65</v>
      </c>
      <c r="K25" s="15">
        <f>'[1]TCE - ANEXO II - Preencher'!P34</f>
        <v>0</v>
      </c>
      <c r="L25" s="15">
        <f>'[1]TCE - ANEXO II - Preencher'!Q34</f>
        <v>1086.0899999999999</v>
      </c>
      <c r="M25" s="15">
        <f>'[1]TCE - ANEXO II - Preencher'!R34</f>
        <v>209</v>
      </c>
      <c r="N25" s="16">
        <f>'[1]TCE - ANEXO II - Preencher'!S34</f>
        <v>200</v>
      </c>
      <c r="O25" s="17">
        <f>'[1]TCE - ANEXO II - Preencher'!W34</f>
        <v>225.45</v>
      </c>
      <c r="P25" s="18">
        <f>'[1]TCE - ANEXO II - Preencher'!X34</f>
        <v>3230.29</v>
      </c>
      <c r="R25" s="20"/>
      <c r="S25" s="22">
        <v>44470</v>
      </c>
    </row>
    <row r="26" spans="1:19" x14ac:dyDescent="0.25">
      <c r="A26" s="8">
        <f>IFERROR(VLOOKUP(B26,'[1]DADOS (OCULTAR)'!$P$3:$R$56,3,0),"")</f>
        <v>10739225001785</v>
      </c>
      <c r="B26" s="9" t="str">
        <f>'[1]TCE - ANEXO II - Preencher'!C35</f>
        <v>UPAE OURICURI - ISMEP</v>
      </c>
      <c r="C26" s="10"/>
      <c r="D26" s="11" t="str">
        <f>'[1]TCE - ANEXO II - Preencher'!E35</f>
        <v>MARILIA CUNHA GONÇALVES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2235-05</v>
      </c>
      <c r="G26" s="14">
        <f>'[1]TCE - ANEXO II - Preencher'!I35</f>
        <v>44136</v>
      </c>
      <c r="H26" s="13" t="str">
        <f>'[1]TCE - ANEXO II - Preencher'!J35</f>
        <v>2 - Diarista</v>
      </c>
      <c r="I26" s="13" t="str">
        <f>'[1]TCE - ANEXO II - Preencher'!K35</f>
        <v>40</v>
      </c>
      <c r="J26" s="15">
        <f>'[1]TCE - ANEXO II - Preencher'!L35</f>
        <v>4000</v>
      </c>
      <c r="K26" s="15">
        <f>'[1]TCE - ANEXO II - Preencher'!P35</f>
        <v>0</v>
      </c>
      <c r="L26" s="15">
        <f>'[1]TCE - ANEXO II - Preencher'!Q35</f>
        <v>1929.12</v>
      </c>
      <c r="M26" s="15">
        <f>'[1]TCE - ANEXO II - Preencher'!R35</f>
        <v>209</v>
      </c>
      <c r="N26" s="16">
        <f>'[1]TCE - ANEXO II - Preencher'!S35</f>
        <v>0</v>
      </c>
      <c r="O26" s="17">
        <f>'[1]TCE - ANEXO II - Preencher'!W35</f>
        <v>658.24</v>
      </c>
      <c r="P26" s="18">
        <f>'[1]TCE - ANEXO II - Preencher'!X35</f>
        <v>5479.88</v>
      </c>
      <c r="R26" s="20"/>
      <c r="S26" s="22">
        <v>44501</v>
      </c>
    </row>
    <row r="27" spans="1:19" x14ac:dyDescent="0.25">
      <c r="A27" s="8">
        <f>IFERROR(VLOOKUP(B27,'[1]DADOS (OCULTAR)'!$P$3:$R$56,3,0),"")</f>
        <v>10739225001785</v>
      </c>
      <c r="B27" s="9" t="str">
        <f>'[1]TCE - ANEXO II - Preencher'!C36</f>
        <v>UPAE OURICURI - ISMEP</v>
      </c>
      <c r="C27" s="10"/>
      <c r="D27" s="11" t="str">
        <f>'[1]TCE - ANEXO II - Preencher'!E36</f>
        <v>RAFAELA VIEIRA FONTINELE FERREIRA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>
        <f>'[1]TCE - ANEXO II - Preencher'!I36</f>
        <v>44136</v>
      </c>
      <c r="H27" s="13" t="str">
        <f>'[1]TCE - ANEXO II - Preencher'!J36</f>
        <v>2 - Diarista</v>
      </c>
      <c r="I27" s="13" t="str">
        <f>'[1]TCE - ANEXO II - Preencher'!K36</f>
        <v>44</v>
      </c>
      <c r="J27" s="15">
        <f>'[1]TCE - ANEXO II - Preencher'!L36</f>
        <v>1061.7</v>
      </c>
      <c r="K27" s="15">
        <f>'[1]TCE - ANEXO II - Preencher'!P36</f>
        <v>0</v>
      </c>
      <c r="L27" s="15">
        <f>'[1]TCE - ANEXO II - Preencher'!Q36</f>
        <v>582.4</v>
      </c>
      <c r="M27" s="15">
        <f>'[1]TCE - ANEXO II - Preencher'!R36</f>
        <v>306.24</v>
      </c>
      <c r="N27" s="16">
        <f>'[1]TCE - ANEXO II - Preencher'!S36</f>
        <v>0</v>
      </c>
      <c r="O27" s="17">
        <f>'[1]TCE - ANEXO II - Preencher'!W36</f>
        <v>98.68</v>
      </c>
      <c r="P27" s="18">
        <f>'[1]TCE - ANEXO II - Preencher'!X36</f>
        <v>1851.6599999999999</v>
      </c>
      <c r="R27" s="20"/>
      <c r="S27" s="22">
        <v>44531</v>
      </c>
    </row>
    <row r="28" spans="1:19" x14ac:dyDescent="0.25">
      <c r="A28" s="8">
        <f>IFERROR(VLOOKUP(B28,'[1]DADOS (OCULTAR)'!$P$3:$R$56,3,0),"")</f>
        <v>10739225001785</v>
      </c>
      <c r="B28" s="9" t="str">
        <f>'[1]TCE - ANEXO II - Preencher'!C37</f>
        <v>UPAE OURICURI - ISMEP</v>
      </c>
      <c r="C28" s="10"/>
      <c r="D28" s="11" t="str">
        <f>'[1]TCE - ANEXO II - Preencher'!E37</f>
        <v>RAYANA RAMOS PEIXOTO MACIEL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2515-05</v>
      </c>
      <c r="G28" s="14">
        <f>'[1]TCE - ANEXO II - Preencher'!I37</f>
        <v>44136</v>
      </c>
      <c r="H28" s="13" t="str">
        <f>'[1]TCE - ANEXO II - Preencher'!J37</f>
        <v>2 - Diarista</v>
      </c>
      <c r="I28" s="13" t="str">
        <f>'[1]TCE - ANEXO II - Preencher'!K37</f>
        <v>32</v>
      </c>
      <c r="J28" s="15">
        <f>'[1]TCE - ANEXO II - Preencher'!L37</f>
        <v>1512.31</v>
      </c>
      <c r="K28" s="15">
        <f>'[1]TCE - ANEXO II - Preencher'!P37</f>
        <v>0</v>
      </c>
      <c r="L28" s="15">
        <f>'[1]TCE - ANEXO II - Preencher'!Q37</f>
        <v>788.93</v>
      </c>
      <c r="M28" s="15">
        <f>'[1]TCE - ANEXO II - Preencher'!R37</f>
        <v>209</v>
      </c>
      <c r="N28" s="16">
        <f>'[1]TCE - ANEXO II - Preencher'!S37</f>
        <v>0</v>
      </c>
      <c r="O28" s="17">
        <f>'[1]TCE - ANEXO II - Preencher'!W37</f>
        <v>139.22999999999999</v>
      </c>
      <c r="P28" s="18">
        <f>'[1]TCE - ANEXO II - Preencher'!X37</f>
        <v>2371.0099999999998</v>
      </c>
      <c r="R28" s="20"/>
      <c r="S28" s="22">
        <v>44562</v>
      </c>
    </row>
    <row r="29" spans="1:19" x14ac:dyDescent="0.25">
      <c r="A29" s="8">
        <f>IFERROR(VLOOKUP(B29,'[1]DADOS (OCULTAR)'!$P$3:$R$56,3,0),"")</f>
        <v>10739225001785</v>
      </c>
      <c r="B29" s="9" t="str">
        <f>'[1]TCE - ANEXO II - Preencher'!C38</f>
        <v>UPAE OURICURI - ISMEP</v>
      </c>
      <c r="C29" s="10"/>
      <c r="D29" s="11" t="str">
        <f>'[1]TCE - ANEXO II - Preencher'!E38</f>
        <v>RENATA TEIXEIRA RIBEIRO</v>
      </c>
      <c r="E29" s="12" t="str">
        <f>IF('[1]TCE - ANEXO II - Preencher'!G38="4 - Assistência Odontológica","2 - Outros Profissionais da saúde",'[1]TCE - ANEXO II - Preencher'!G38)</f>
        <v>3 - Administrativo</v>
      </c>
      <c r="F29" s="13" t="str">
        <f>'[1]TCE - ANEXO II - Preencher'!H38</f>
        <v>4110-10</v>
      </c>
      <c r="G29" s="14">
        <f>'[1]TCE - ANEXO II - Preencher'!I38</f>
        <v>44136</v>
      </c>
      <c r="H29" s="13" t="str">
        <f>'[1]TCE - ANEXO II - Preencher'!J38</f>
        <v>2 - Diarista</v>
      </c>
      <c r="I29" s="13" t="str">
        <f>'[1]TCE - ANEXO II - Preencher'!K38</f>
        <v>44</v>
      </c>
      <c r="J29" s="15">
        <f>'[1]TCE - ANEXO II - Preencher'!L38</f>
        <v>1045</v>
      </c>
      <c r="K29" s="15">
        <f>'[1]TCE - ANEXO II - Preencher'!P38</f>
        <v>0</v>
      </c>
      <c r="L29" s="15">
        <f>'[1]TCE - ANEXO II - Preencher'!Q38</f>
        <v>304.79000000000002</v>
      </c>
      <c r="M29" s="15">
        <f>'[1]TCE - ANEXO II - Preencher'!R38</f>
        <v>48.6</v>
      </c>
      <c r="N29" s="16">
        <f>'[1]TCE - ANEXO II - Preencher'!S38</f>
        <v>0</v>
      </c>
      <c r="O29" s="17">
        <f>'[1]TCE - ANEXO II - Preencher'!W38</f>
        <v>78.37</v>
      </c>
      <c r="P29" s="18">
        <f>'[1]TCE - ANEXO II - Preencher'!X38</f>
        <v>1320.02</v>
      </c>
      <c r="R29" s="20"/>
      <c r="S29" s="22">
        <v>44593</v>
      </c>
    </row>
    <row r="30" spans="1:19" x14ac:dyDescent="0.25">
      <c r="A30" s="8">
        <f>IFERROR(VLOOKUP(B30,'[1]DADOS (OCULTAR)'!$P$3:$R$56,3,0),"")</f>
        <v>10739225001785</v>
      </c>
      <c r="B30" s="9" t="str">
        <f>'[1]TCE - ANEXO II - Preencher'!C39</f>
        <v>UPAE OURICURI - ISMEP</v>
      </c>
      <c r="C30" s="10"/>
      <c r="D30" s="11" t="str">
        <f>'[1]TCE - ANEXO II - Preencher'!E39</f>
        <v>WALTER HOGENYS BEZERRA DE ALENCAR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2252-85</v>
      </c>
      <c r="G30" s="14">
        <f>'[1]TCE - ANEXO II - Preencher'!I39</f>
        <v>44136</v>
      </c>
      <c r="H30" s="13" t="str">
        <f>'[1]TCE - ANEXO II - Preencher'!J39</f>
        <v>2 - Diarista</v>
      </c>
      <c r="I30" s="13" t="str">
        <f>'[1]TCE - ANEXO II - Preencher'!K39</f>
        <v>15</v>
      </c>
      <c r="J30" s="15">
        <f>'[1]TCE - ANEXO II - Preencher'!L39</f>
        <v>2500</v>
      </c>
      <c r="K30" s="15">
        <f>'[1]TCE - ANEXO II - Preencher'!P39</f>
        <v>0</v>
      </c>
      <c r="L30" s="15">
        <f>'[1]TCE - ANEXO II - Preencher'!Q39</f>
        <v>564.37</v>
      </c>
      <c r="M30" s="15">
        <f>'[1]TCE - ANEXO II - Preencher'!R39</f>
        <v>209</v>
      </c>
      <c r="N30" s="16">
        <f>'[1]TCE - ANEXO II - Preencher'!S39</f>
        <v>0</v>
      </c>
      <c r="O30" s="17">
        <f>'[1]TCE - ANEXO II - Preencher'!W39</f>
        <v>46.15</v>
      </c>
      <c r="P30" s="18">
        <f>'[1]TCE - ANEXO II - Preencher'!X39</f>
        <v>3227.22</v>
      </c>
      <c r="R30" s="20"/>
      <c r="S30" s="22">
        <v>44621</v>
      </c>
    </row>
    <row r="31" spans="1:19" x14ac:dyDescent="0.25">
      <c r="A31" s="8">
        <f>IFERROR(VLOOKUP(B31,'[1]DADOS (OCULTAR)'!$P$3:$R$56,3,0),"")</f>
        <v>10739225001785</v>
      </c>
      <c r="B31" s="9" t="str">
        <f>'[1]TCE - ANEXO II - Preencher'!C40</f>
        <v>UPAE OURICURI - ISMEP</v>
      </c>
      <c r="C31" s="10"/>
      <c r="D31" s="11" t="str">
        <f>'[1]TCE - ANEXO II - Preencher'!E40</f>
        <v>YSADORA DE ARAUJO E SILVA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2235-05</v>
      </c>
      <c r="G31" s="14">
        <f>'[1]TCE - ANEXO II - Preencher'!I40</f>
        <v>44136</v>
      </c>
      <c r="H31" s="13" t="str">
        <f>'[1]TCE - ANEXO II - Preencher'!J40</f>
        <v>2 - Diarista</v>
      </c>
      <c r="I31" s="13" t="str">
        <f>'[1]TCE - ANEXO II - Preencher'!K40</f>
        <v>40</v>
      </c>
      <c r="J31" s="15">
        <f>'[1]TCE - ANEXO II - Preencher'!L40</f>
        <v>1545.75</v>
      </c>
      <c r="K31" s="15">
        <f>'[1]TCE - ANEXO II - Preencher'!P40</f>
        <v>0</v>
      </c>
      <c r="L31" s="15">
        <f>'[1]TCE - ANEXO II - Preencher'!Q40</f>
        <v>804.26</v>
      </c>
      <c r="M31" s="15">
        <f>'[1]TCE - ANEXO II - Preencher'!R40</f>
        <v>209</v>
      </c>
      <c r="N31" s="16">
        <f>'[1]TCE - ANEXO II - Preencher'!S40</f>
        <v>0</v>
      </c>
      <c r="O31" s="17">
        <f>'[1]TCE - ANEXO II - Preencher'!W40</f>
        <v>142.24</v>
      </c>
      <c r="P31" s="18">
        <f>'[1]TCE - ANEXO II - Preencher'!X40</f>
        <v>2416.7700000000004</v>
      </c>
      <c r="R31" s="20"/>
      <c r="S31" s="22">
        <v>44652</v>
      </c>
    </row>
    <row r="32" spans="1:19" x14ac:dyDescent="0.25">
      <c r="A32" s="8" t="str">
        <f>IFERROR(VLOOKUP(B32,'[1]DADOS (OCULTAR)'!$P$3:$R$56,3,0),"")</f>
        <v/>
      </c>
      <c r="B32" s="9">
        <f>'[1]TCE - ANEXO II - Preencher'!C41</f>
        <v>0</v>
      </c>
      <c r="C32" s="10"/>
      <c r="D32" s="11">
        <f>'[1]TCE - ANEXO II - Preencher'!E41</f>
        <v>0</v>
      </c>
      <c r="E32" s="12">
        <f>IF('[1]TCE - ANEXO II - Preencher'!G41="4 - Assistência Odontológica","2 - Outros Profissionais da saúde",'[1]TCE - ANEXO II - Preencher'!G41)</f>
        <v>0</v>
      </c>
      <c r="F32" s="13">
        <f>'[1]TCE - ANEXO II - Preencher'!H41</f>
        <v>0</v>
      </c>
      <c r="G32" s="14">
        <f>'[1]TCE - ANEXO II - Preencher'!I41</f>
        <v>0</v>
      </c>
      <c r="H32" s="13">
        <f>'[1]TCE - ANEXO II - Preencher'!J41</f>
        <v>0</v>
      </c>
      <c r="I32" s="13">
        <f>'[1]TCE - ANEXO II - Preencher'!K41</f>
        <v>0</v>
      </c>
      <c r="J32" s="15">
        <f>'[1]TCE - ANEXO II - Preencher'!L41</f>
        <v>0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0</v>
      </c>
      <c r="P32" s="18">
        <f>'[1]TCE - ANEXO II - Preencher'!X41</f>
        <v>0</v>
      </c>
      <c r="R32" s="20"/>
      <c r="S32" s="22">
        <v>44682</v>
      </c>
    </row>
    <row r="33" spans="1:19" x14ac:dyDescent="0.25">
      <c r="A33" s="8" t="str">
        <f>IFERROR(VLOOKUP(B33,'[1]DADOS (OCULTAR)'!$P$3:$R$56,3,0),"")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Preencher'!G42="4 - Assistência Odontológica","2 - Outros Profissionais da saúde",'[1]TCE - ANEXO II - Preencher'!G42)</f>
        <v>0</v>
      </c>
      <c r="F33" s="13">
        <f>'[1]TCE - ANEXO II - Preencher'!H42</f>
        <v>0</v>
      </c>
      <c r="G33" s="14">
        <f>'[1]TCE - ANEXO II - Preencher'!I42</f>
        <v>0</v>
      </c>
      <c r="H33" s="13">
        <f>'[1]TCE - ANEXO II - Preencher'!J42</f>
        <v>0</v>
      </c>
      <c r="I33" s="13">
        <f>'[1]TCE - ANEXO II - Preencher'!K42</f>
        <v>0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 x14ac:dyDescent="0.25">
      <c r="A34" s="8" t="str">
        <f>IFERROR(VLOOKUP(B34,'[1]DADOS (OCULTAR)'!$P$3:$R$56,3,0),"")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 x14ac:dyDescent="0.25">
      <c r="A35" s="8" t="str">
        <f>IFERROR(VLOOKUP(B35,'[1]DADOS (OCULTAR)'!$P$3:$R$56,3,0),"")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5">
      <c r="A36" s="8" t="str">
        <f>IFERROR(VLOOKUP(B36,'[1]DADOS (OCULTAR)'!$P$3:$R$56,3,0),"")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5">
      <c r="A37" s="8" t="str">
        <f>IFERROR(VLOOKUP(B37,'[1]DADOS (OCULTAR)'!$P$3:$R$56,3,0),"")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5">
      <c r="A38" s="8" t="str">
        <f>IFERROR(VLOOKUP(B38,'[1]DADOS (OCULTAR)'!$P$3:$R$56,3,0),"")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5">
      <c r="A39" s="8" t="str">
        <f>IFERROR(VLOOKUP(B39,'[1]DADOS (OCULTAR)'!$P$3:$R$56,3,0),"")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5">
      <c r="A40" s="8" t="str">
        <f>IFERROR(VLOOKUP(B40,'[1]DADOS (OCULTAR)'!$P$3:$R$56,3,0),"")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5">
      <c r="A41" s="8" t="str">
        <f>IFERROR(VLOOKUP(B41,'[1]DADOS (OCULTAR)'!$P$3:$R$56,3,0),"")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5">
      <c r="A42" s="8" t="str">
        <f>IFERROR(VLOOKUP(B42,'[1]DADOS (OCULTAR)'!$P$3:$R$56,3,0),"")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5">
      <c r="A43" s="8" t="str">
        <f>IFERROR(VLOOKUP(B43,'[1]DADOS (OCULTAR)'!$P$3:$R$56,3,0),"")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5">
      <c r="A44" s="8" t="str">
        <f>IFERROR(VLOOKUP(B44,'[1]DADOS (OCULTAR)'!$P$3:$R$56,3,0),"")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5">
      <c r="A45" s="8" t="str">
        <f>IFERROR(VLOOKUP(B45,'[1]DADOS (OCULTAR)'!$P$3:$R$56,3,0),"")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5">
      <c r="A46" s="8" t="str">
        <f>IFERROR(VLOOKUP(B46,'[1]DADOS (OCULTAR)'!$P$3:$R$56,3,0),"")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5">
      <c r="A47" s="8" t="str">
        <f>IFERROR(VLOOKUP(B47,'[1]DADOS (OCULTAR)'!$P$3:$R$56,3,0),"")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5">
      <c r="A48" s="8" t="str">
        <f>IFERROR(VLOOKUP(B48,'[1]DADOS (OCULTAR)'!$P$3:$R$56,3,0),"")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5">
      <c r="A49" s="8" t="str">
        <f>IFERROR(VLOOKUP(B49,'[1]DADOS (OCULTAR)'!$P$3:$R$56,3,0),"")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5">
      <c r="A50" s="8" t="str">
        <f>IFERROR(VLOOKUP(B50,'[1]DADOS (OCULTAR)'!$P$3:$R$56,3,0),"")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5">
      <c r="A51" s="8" t="str">
        <f>IFERROR(VLOOKUP(B51,'[1]DADOS (OCULTAR)'!$P$3:$R$56,3,0),"")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5">
      <c r="A52" s="8" t="str">
        <f>IFERROR(VLOOKUP(B52,'[1]DADOS (OCULTAR)'!$P$3:$R$56,3,0),"")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5">
      <c r="A53" s="8" t="str">
        <f>IFERROR(VLOOKUP(B53,'[1]DADOS (OCULTAR)'!$P$3:$R$56,3,0),"")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5">
      <c r="A54" s="8" t="str">
        <f>IFERROR(VLOOKUP(B54,'[1]DADOS (OCULTAR)'!$P$3:$R$56,3,0),"")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5">
      <c r="A55" s="8" t="str">
        <f>IFERROR(VLOOKUP(B55,'[1]DADOS (OCULTAR)'!$P$3:$R$56,3,0),"")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5">
      <c r="A56" s="8" t="str">
        <f>IFERROR(VLOOKUP(B56,'[1]DADOS (OCULTAR)'!$P$3:$R$56,3,0),"")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5">
      <c r="A57" s="8" t="str">
        <f>IFERROR(VLOOKUP(B57,'[1]DADOS (OCULTAR)'!$P$3:$R$56,3,0),"")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5">
      <c r="A58" s="8" t="str">
        <f>IFERROR(VLOOKUP(B58,'[1]DADOS (OCULTAR)'!$P$3:$R$56,3,0),"")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5">
      <c r="A59" s="8" t="str">
        <f>IFERROR(VLOOKUP(B59,'[1]DADOS (OCULTAR)'!$P$3:$R$56,3,0),"")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5">
      <c r="A60" s="8" t="str">
        <f>IFERROR(VLOOKUP(B60,'[1]DADOS (OCULTAR)'!$P$3:$R$56,3,0),"")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5">
      <c r="A61" s="8" t="str">
        <f>IFERROR(VLOOKUP(B61,'[1]DADOS (OCULTAR)'!$P$3:$R$56,3,0),"")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5">
      <c r="A62" s="8" t="str">
        <f>IFERROR(VLOOKUP(B62,'[1]DADOS (OCULTAR)'!$P$3:$R$56,3,0),"")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5">
      <c r="A63" s="8" t="str">
        <f>IFERROR(VLOOKUP(B63,'[1]DADOS (OCULTAR)'!$P$3:$R$56,3,0),"")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5">
      <c r="A64" s="8" t="str">
        <f>IFERROR(VLOOKUP(B64,'[1]DADOS (OCULTAR)'!$P$3:$R$56,3,0),"")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5">
      <c r="A65" s="8" t="str">
        <f>IFERROR(VLOOKUP(B65,'[1]DADOS (OCULTAR)'!$P$3:$R$56,3,0),"")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5">
      <c r="A66" s="8" t="str">
        <f>IFERROR(VLOOKUP(B66,'[1]DADOS (OCULTAR)'!$P$3:$R$56,3,0),"")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5">
      <c r="A67" s="8" t="str">
        <f>IFERROR(VLOOKUP(B67,'[1]DADOS (OCULTAR)'!$P$3:$R$56,3,0),"")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5">
      <c r="A68" s="8" t="str">
        <f>IFERROR(VLOOKUP(B68,'[1]DADOS (OCULTAR)'!$P$3:$R$56,3,0),"")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5">
      <c r="A69" s="8" t="str">
        <f>IFERROR(VLOOKUP(B69,'[1]DADOS (OCULTAR)'!$P$3:$R$56,3,0),"")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5">
      <c r="A70" s="8" t="str">
        <f>IFERROR(VLOOKUP(B70,'[1]DADOS (OCULTAR)'!$P$3:$R$56,3,0),"")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5">
      <c r="A71" s="8" t="str">
        <f>IFERROR(VLOOKUP(B71,'[1]DADOS (OCULTAR)'!$P$3:$R$56,3,0),"")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5">
      <c r="A72" s="8" t="str">
        <f>IFERROR(VLOOKUP(B72,'[1]DADOS (OCULTAR)'!$P$3:$R$56,3,0),"")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5">
      <c r="A73" s="8" t="str">
        <f>IFERROR(VLOOKUP(B73,'[1]DADOS (OCULTAR)'!$P$3:$R$56,3,0),"")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5">
      <c r="A74" s="8" t="str">
        <f>IFERROR(VLOOKUP(B74,'[1]DADOS (OCULTAR)'!$P$3:$R$56,3,0),"")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5">
      <c r="A75" s="8" t="str">
        <f>IFERROR(VLOOKUP(B75,'[1]DADOS (OCULTAR)'!$P$3:$R$56,3,0),"")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5">
      <c r="A76" s="8" t="str">
        <f>IFERROR(VLOOKUP(B76,'[1]DADOS (OCULTAR)'!$P$3:$R$56,3,0),"")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5">
      <c r="A77" s="8" t="str">
        <f>IFERROR(VLOOKUP(B77,'[1]DADOS (OCULTAR)'!$P$3:$R$56,3,0),"")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5">
      <c r="A78" s="8" t="str">
        <f>IFERROR(VLOOKUP(B78,'[1]DADOS (OCULTAR)'!$P$3:$R$56,3,0),"")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5">
      <c r="A79" s="8" t="str">
        <f>IFERROR(VLOOKUP(B79,'[1]DADOS (OCULTAR)'!$P$3:$R$56,3,0),"")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5">
      <c r="A80" s="8" t="str">
        <f>IFERROR(VLOOKUP(B80,'[1]DADOS (OCULTAR)'!$P$3:$R$56,3,0),"")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5">
      <c r="A81" s="8" t="str">
        <f>IFERROR(VLOOKUP(B81,'[1]DADOS (OCULTAR)'!$P$3:$R$56,3,0),"")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5">
      <c r="A82" s="8" t="str">
        <f>IFERROR(VLOOKUP(B82,'[1]DADOS (OCULTAR)'!$P$3:$R$56,3,0),"")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5">
      <c r="A83" s="8" t="str">
        <f>IFERROR(VLOOKUP(B83,'[1]DADOS (OCULTAR)'!$P$3:$R$56,3,0),"")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5">
      <c r="A84" s="8" t="str">
        <f>IFERROR(VLOOKUP(B84,'[1]DADOS (OCULTAR)'!$P$3:$R$56,3,0),"")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5">
      <c r="A85" s="8" t="str">
        <f>IFERROR(VLOOKUP(B85,'[1]DADOS (OCULTAR)'!$P$3:$R$56,3,0),"")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5">
      <c r="A86" s="8" t="str">
        <f>IFERROR(VLOOKUP(B86,'[1]DADOS (OCULTAR)'!$P$3:$R$56,3,0),"")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5">
      <c r="A87" s="8" t="str">
        <f>IFERROR(VLOOKUP(B87,'[1]DADOS (OCULTAR)'!$P$3:$R$56,3,0),"")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5">
      <c r="A88" s="8" t="str">
        <f>IFERROR(VLOOKUP(B88,'[1]DADOS (OCULTAR)'!$P$3:$R$56,3,0),"")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5">
      <c r="A89" s="8" t="str">
        <f>IFERROR(VLOOKUP(B89,'[1]DADOS (OCULTAR)'!$P$3:$R$56,3,0),"")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5">
      <c r="A90" s="8" t="str">
        <f>IFERROR(VLOOKUP(B90,'[1]DADOS (OCULTAR)'!$P$3:$R$56,3,0),"")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5">
      <c r="A91" s="8" t="str">
        <f>IFERROR(VLOOKUP(B91,'[1]DADOS (OCULTAR)'!$P$3:$R$56,3,0),"")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5">
      <c r="A92" s="8" t="str">
        <f>IFERROR(VLOOKUP(B92,'[1]DADOS (OCULTAR)'!$P$3:$R$56,3,0),"")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5">
      <c r="A93" s="8" t="str">
        <f>IFERROR(VLOOKUP(B93,'[1]DADOS (OCULTAR)'!$P$3:$R$56,3,0),"")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5">
      <c r="A94" s="8" t="str">
        <f>IFERROR(VLOOKUP(B94,'[1]DADOS (OCULTAR)'!$P$3:$R$56,3,0),"")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5">
      <c r="A95" s="8" t="str">
        <f>IFERROR(VLOOKUP(B95,'[1]DADOS (OCULTAR)'!$P$3:$R$56,3,0),"")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5">
      <c r="A96" s="8" t="str">
        <f>IFERROR(VLOOKUP(B96,'[1]DADOS (OCULTAR)'!$P$3:$R$56,3,0),"")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5">
      <c r="A97" s="8" t="str">
        <f>IFERROR(VLOOKUP(B97,'[1]DADOS (OCULTAR)'!$P$3:$R$56,3,0),"")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5">
      <c r="A98" s="8" t="str">
        <f>IFERROR(VLOOKUP(B98,'[1]DADOS (OCULTAR)'!$P$3:$R$56,3,0),"")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5">
      <c r="A99" s="8" t="str">
        <f>IFERROR(VLOOKUP(B99,'[1]DADOS (OCULTAR)'!$P$3:$R$56,3,0),"")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5">
      <c r="A100" s="8" t="str">
        <f>IFERROR(VLOOKUP(B100,'[1]DADOS (OCULTAR)'!$P$3:$R$56,3,0),"")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5">
      <c r="A101" s="8" t="str">
        <f>IFERROR(VLOOKUP(B101,'[1]DADOS (OCULTAR)'!$P$3:$R$56,3,0),"")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5">
      <c r="A102" s="8" t="str">
        <f>IFERROR(VLOOKUP(B102,'[1]DADOS (OCULTAR)'!$P$3:$R$56,3,0),"")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5">
      <c r="A103" s="8" t="str">
        <f>IFERROR(VLOOKUP(B103,'[1]DADOS (OCULTAR)'!$P$3:$R$56,3,0),"")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5">
      <c r="A104" s="8" t="str">
        <f>IFERROR(VLOOKUP(B104,'[1]DADOS (OCULTAR)'!$P$3:$R$56,3,0),"")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5">
      <c r="A105" s="8" t="str">
        <f>IFERROR(VLOOKUP(B105,'[1]DADOS (OCULTAR)'!$P$3:$R$56,3,0),"")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5">
      <c r="A106" s="8" t="str">
        <f>IFERROR(VLOOKUP(B106,'[1]DADOS (OCULTAR)'!$P$3:$R$56,3,0),"")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5">
      <c r="A107" s="8" t="str">
        <f>IFERROR(VLOOKUP(B107,'[1]DADOS (OCULTAR)'!$P$3:$R$56,3,0),"")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5">
      <c r="A108" s="8" t="str">
        <f>IFERROR(VLOOKUP(B108,'[1]DADOS (OCULTAR)'!$P$3:$R$56,3,0),"")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5">
      <c r="A109" s="8" t="str">
        <f>IFERROR(VLOOKUP(B109,'[1]DADOS (OCULTAR)'!$P$3:$R$56,3,0),"")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5">
      <c r="A110" s="8" t="str">
        <f>IFERROR(VLOOKUP(B110,'[1]DADOS (OCULTAR)'!$P$3:$R$56,3,0),"")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5">
      <c r="A111" s="8" t="str">
        <f>IFERROR(VLOOKUP(B111,'[1]DADOS (OCULTAR)'!$P$3:$R$56,3,0),"")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5">
      <c r="A112" s="8" t="str">
        <f>IFERROR(VLOOKUP(B112,'[1]DADOS (OCULTAR)'!$P$3:$R$56,3,0),"")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5">
      <c r="A113" s="8" t="str">
        <f>IFERROR(VLOOKUP(B113,'[1]DADOS (OCULTAR)'!$P$3:$R$56,3,0),"")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5">
      <c r="A114" s="8" t="str">
        <f>IFERROR(VLOOKUP(B114,'[1]DADOS (OCULTAR)'!$P$3:$R$56,3,0),"")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5">
      <c r="A115" s="8" t="str">
        <f>IFERROR(VLOOKUP(B115,'[1]DADOS (OCULTAR)'!$P$3:$R$56,3,0),"")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5">
      <c r="A116" s="8" t="str">
        <f>IFERROR(VLOOKUP(B116,'[1]DADOS (OCULTAR)'!$P$3:$R$56,3,0),"")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5">
      <c r="A117" s="8" t="str">
        <f>IFERROR(VLOOKUP(B117,'[1]DADOS (OCULTAR)'!$P$3:$R$56,3,0),"")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5">
      <c r="A118" s="8" t="str">
        <f>IFERROR(VLOOKUP(B118,'[1]DADOS (OCULTAR)'!$P$3:$R$56,3,0),"")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5">
      <c r="A119" s="8" t="str">
        <f>IFERROR(VLOOKUP(B119,'[1]DADOS (OCULTAR)'!$P$3:$R$56,3,0),"")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5">
      <c r="A120" s="8" t="str">
        <f>IFERROR(VLOOKUP(B120,'[1]DADOS (OCULTAR)'!$P$3:$R$56,3,0),"")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5">
      <c r="A121" s="8" t="str">
        <f>IFERROR(VLOOKUP(B121,'[1]DADOS (OCULTAR)'!$P$3:$R$56,3,0),"")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5">
      <c r="A122" s="8" t="str">
        <f>IFERROR(VLOOKUP(B122,'[1]DADOS (OCULTAR)'!$P$3:$R$56,3,0),"")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5">
      <c r="A123" s="8" t="str">
        <f>IFERROR(VLOOKUP(B123,'[1]DADOS (OCULTAR)'!$P$3:$R$56,3,0),"")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5">
      <c r="A124" s="8" t="str">
        <f>IFERROR(VLOOKUP(B124,'[1]DADOS (OCULTAR)'!$P$3:$R$56,3,0),"")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5">
      <c r="A125" s="8" t="str">
        <f>IFERROR(VLOOKUP(B125,'[1]DADOS (OCULTAR)'!$P$3:$R$56,3,0),"")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5">
      <c r="A126" s="8" t="str">
        <f>IFERROR(VLOOKUP(B126,'[1]DADOS (OCULTAR)'!$P$3:$R$56,3,0),"")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5">
      <c r="A127" s="8" t="str">
        <f>IFERROR(VLOOKUP(B127,'[1]DADOS (OCULTAR)'!$P$3:$R$56,3,0),"")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5">
      <c r="A128" s="8" t="str">
        <f>IFERROR(VLOOKUP(B128,'[1]DADOS (OCULTAR)'!$P$3:$R$56,3,0),"")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5">
      <c r="A129" s="8" t="str">
        <f>IFERROR(VLOOKUP(B129,'[1]DADOS (OCULTAR)'!$P$3:$R$56,3,0),"")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5">
      <c r="A130" s="8" t="str">
        <f>IFERROR(VLOOKUP(B130,'[1]DADOS (OCULTAR)'!$P$3:$R$56,3,0),"")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5">
      <c r="A131" s="8" t="str">
        <f>IFERROR(VLOOKUP(B131,'[1]DADOS (OCULTAR)'!$P$3:$R$56,3,0),"")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5">
      <c r="A132" s="8" t="str">
        <f>IFERROR(VLOOKUP(B132,'[1]DADOS (OCULTAR)'!$P$3:$R$56,3,0),"")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5">
      <c r="A133" s="8" t="str">
        <f>IFERROR(VLOOKUP(B133,'[1]DADOS (OCULTAR)'!$P$3:$R$56,3,0),"")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5">
      <c r="A134" s="8" t="str">
        <f>IFERROR(VLOOKUP(B134,'[1]DADOS (OCULTAR)'!$P$3:$R$56,3,0),"")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5">
      <c r="A135" s="8" t="str">
        <f>IFERROR(VLOOKUP(B135,'[1]DADOS (OCULTAR)'!$P$3:$R$56,3,0),"")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5">
      <c r="A136" s="8" t="str">
        <f>IFERROR(VLOOKUP(B136,'[1]DADOS (OCULTAR)'!$P$3:$R$56,3,0),"")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5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5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5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5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5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5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5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5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5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5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5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5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5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5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5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5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5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5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5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5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5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5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5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5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5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5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5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5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5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5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5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5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5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5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5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5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5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5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5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5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5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5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5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5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5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5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5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5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5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5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5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5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5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5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5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5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5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5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5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5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5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5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5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5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5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5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5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5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5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5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5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5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5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5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5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5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5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5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5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5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5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5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5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5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5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5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5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5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5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5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5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5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5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5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5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5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5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5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5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5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5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5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5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5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5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5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5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5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5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5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5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5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5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5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5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5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5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5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5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5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5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5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5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5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5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5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5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5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5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5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5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5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5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5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5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5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5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5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5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5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5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5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5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5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5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5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5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5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5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5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5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5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5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5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5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5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5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5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5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5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5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5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2020-12-20T18:21:37Z</dcterms:created>
  <dcterms:modified xsi:type="dcterms:W3CDTF">2020-12-20T18:41:18Z</dcterms:modified>
</cp:coreProperties>
</file>