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11- NOVEMBRO - 2020\MODELO NOVO PCF\TCE-COVID\"/>
    </mc:Choice>
  </mc:AlternateContent>
  <bookViews>
    <workbookView xWindow="0" yWindow="0" windowWidth="2040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<sst xmlns="http://schemas.openxmlformats.org/spreadsheetml/2006/main" count="103" uniqueCount="92">
  <si>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</si>
  <si>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</si>
  <si>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</si>
  <si>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</si>
  <si>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</si>
  <si>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</si>
  <si>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</si>
  <si>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</si>
  <si>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</si>
  <si>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</si>
  <si>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27.969.485/0001-82</t>
  </si>
  <si>
    <t>ALEXANDRE VIEIRA ALVES - ME (ESSENCE SERVIÇOS MÉDICOS)</t>
  </si>
  <si>
    <t>PLANTÕES A SER DEFINIDOS MENSALMENTE JUNTAMENTE AO DIRETOR MÉDICO</t>
  </si>
  <si>
    <t>http://www.santacasarecife.org.br/contratos-servicos-gerais-hrfb/</t>
  </si>
  <si>
    <t>18.976.638/0001-28</t>
  </si>
  <si>
    <t>CARLITO ONOFRE DA SILVA FILHO - EIRELI - ME</t>
  </si>
  <si>
    <t>http://www.santacasarecife.org.br/wp-content/uploads/2019/10/CARLITO-ONOFRE.pdf</t>
  </si>
  <si>
    <t>Objeto do contrato</t>
  </si>
  <si>
    <t>00.927.795/0001-88</t>
  </si>
  <si>
    <t>DIAGNÓSTICA LABORATORIAL ESMERALDO LANDIM LTDA</t>
  </si>
  <si>
    <t>EXAMES LABORATORIAIS</t>
  </si>
  <si>
    <t>http://www.santacasarecife.org.br/wp-content/uploads/2019/10/DIAG-LABOR-ESMERALDO.pdf</t>
  </si>
  <si>
    <t>1 - Seguros (Imóvel e veículos)</t>
  </si>
  <si>
    <t>21.932.148/0001-34</t>
  </si>
  <si>
    <t>G M SERVIÇOS MÉDICOS LTDA - ME</t>
  </si>
  <si>
    <t>SERVIÇOS MÉDICOS DA ESPECIALIDADE CLINICO GERAL NO SETOR AMBOLATORIAL</t>
  </si>
  <si>
    <t>http://www.santacasarecife.org.br/wp-content/uploads/2021/01/Contrato-G-M-Servi%C3%A7os-M%C3%A9dicos.pdf</t>
  </si>
  <si>
    <t>2 - Taxas</t>
  </si>
  <si>
    <t>23.973.036/0001-57</t>
  </si>
  <si>
    <t>IMAGENS E DIAGNÓSTICOS MÉDICOS EIRELI - EPP (MAIS SAÚDE)</t>
  </si>
  <si>
    <t>ATENDIMENTOS REALIZADOS DENTRO DO HORÁRIO COMERCIAL</t>
  </si>
  <si>
    <t>http://www.santacasarecife.org.br/wp-content/uploads/2019/10/Contrato-Mais-Sa%C3%BAde-HRFB.pdf</t>
  </si>
  <si>
    <t>3 - Contribuições</t>
  </si>
  <si>
    <t>22.465.344/0001-09</t>
  </si>
  <si>
    <t>ODONTOMED LTDA - ME</t>
  </si>
  <si>
    <t>http://www.santacasarecife.org.br/wp-content/uploads/2019/10/ODONTOMED.pdf</t>
  </si>
  <si>
    <t>4 - Taxa de Manutenção de Conta</t>
  </si>
  <si>
    <t>39.277075/0001-50</t>
  </si>
  <si>
    <t>GERCLIN SERVIÇOS MÉDICOS LTDA</t>
  </si>
  <si>
    <t>SERVIÇOS MÉDICOS DA ESPECIALIDADE CLÍNICO GERAL NO SETOR DE UTI</t>
  </si>
  <si>
    <t>http://www.santacasarecife.org.br/wp-content/uploads/2021/01/Contrato-Gerclin-Servi%C3%A7os-M%C3%A9dicos.pdf</t>
  </si>
  <si>
    <t>5 - Tarifas</t>
  </si>
  <si>
    <t>37.416.216/0001-42</t>
  </si>
  <si>
    <t>MEDICAL SOCIETY SERVIÇOS DE SAÚDE LTDA</t>
  </si>
  <si>
    <t>SERVIÇOS MÉDICOS DA ESPECIALIDADE CLÍNICO GERAL NO SETOR DE EMERGÊNCIA NAS ENFERMARIAS E UTI -COVID</t>
  </si>
  <si>
    <t>http://www.santacasarecife.org.br/wp-content/uploads/2021/01/Contrato-Medical-Society.pdf</t>
  </si>
  <si>
    <t>6 - Telefonia Móvel</t>
  </si>
  <si>
    <t>33.706.710/0001-90</t>
  </si>
  <si>
    <t>Y L SERVIÇOS MÉDICOS LTDA</t>
  </si>
  <si>
    <t>SERVIÇOS MÉDICOS DA ESPECIALIDADE ANESTESIOLOGIA NO SETOR AMBOLATORIAL</t>
  </si>
  <si>
    <t>http://www.santacasarecife.org.br/wp-content/uploads/2021/01/Contrato-Y-L-Servi%C3%A7os-M%C3%A9dicos.pdf</t>
  </si>
  <si>
    <t>7 - Telefonia Fixa/Internet</t>
  </si>
  <si>
    <t>37.220.273/0001-51</t>
  </si>
  <si>
    <t>P H GOMES SUDARIO LINS</t>
  </si>
  <si>
    <t xml:space="preserve">SERVIÇOS MÉDICOS DA ESPECIALIDADE CLÍNICO GERAL </t>
  </si>
  <si>
    <t>http://www.santacasarecife.org.br/wp-content/uploads/2021/01/Contrato-P-H-Gomes-Sudario-Lins.pdf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</si>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</sst>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11-%20NOVEMBRO%20-%202020/MODELO%20NOVO%20PCF/11%20NOV%202020%20-%2013%202%20PCF%202020%20-%20REV%2007%20-%20V4%20-%20editada%20em%2018.11.2020%20-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11" sqref="A1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(OCULTAR)'!$P$3:$R$59,3,0),"")</f>
        <v>10869782000900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43070</v>
      </c>
      <c r="G2" s="10">
        <v>43617</v>
      </c>
      <c r="H2" s="11">
        <v>186800</v>
      </c>
      <c r="I2" s="12" t="s">
        <v>13</v>
      </c>
    </row>
    <row r="3" spans="1:22" s="15" customFormat="1" ht="20.25" customHeight="1" x14ac:dyDescent="0.2">
      <c r="A3" s="13">
        <f>IFERROR(VLOOKUP(B3,'[1]DADOS (OCULTAR)'!$P$3:$R$59,3,0),"")</f>
        <v>10869782000900</v>
      </c>
      <c r="B3" s="6" t="s">
        <v>9</v>
      </c>
      <c r="C3" s="7" t="s">
        <v>14</v>
      </c>
      <c r="D3" s="8" t="s">
        <v>15</v>
      </c>
      <c r="E3" s="9" t="s">
        <v>12</v>
      </c>
      <c r="F3" s="10">
        <v>43070</v>
      </c>
      <c r="G3" s="10">
        <v>43982</v>
      </c>
      <c r="H3" s="14">
        <v>992200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(OCULTAR)'!$P$3:$R$59,3,0),"")</f>
        <v>10869782000900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42444</v>
      </c>
      <c r="G4" s="10"/>
      <c r="H4" s="16">
        <v>3159386.52</v>
      </c>
      <c r="I4" s="12" t="s">
        <v>21</v>
      </c>
      <c r="V4" s="17" t="s">
        <v>22</v>
      </c>
    </row>
    <row r="5" spans="1:22" s="15" customFormat="1" ht="20.25" customHeight="1" x14ac:dyDescent="0.2">
      <c r="A5" s="13">
        <f>IFERROR(VLOOKUP(B5,'[1]DADOS (OCULTAR)'!$P$3:$R$59,3,0),"")</f>
        <v>10869782000900</v>
      </c>
      <c r="B5" s="6" t="s">
        <v>9</v>
      </c>
      <c r="C5" s="7" t="s">
        <v>23</v>
      </c>
      <c r="D5" s="8" t="s">
        <v>24</v>
      </c>
      <c r="E5" s="9" t="s">
        <v>25</v>
      </c>
      <c r="F5" s="10">
        <v>43070</v>
      </c>
      <c r="G5" s="10">
        <v>43982</v>
      </c>
      <c r="H5" s="14">
        <v>846076</v>
      </c>
      <c r="I5" s="12" t="s">
        <v>26</v>
      </c>
      <c r="V5" s="17" t="s">
        <v>27</v>
      </c>
    </row>
    <row r="6" spans="1:22" s="15" customFormat="1" ht="20.25" customHeight="1" x14ac:dyDescent="0.2">
      <c r="A6" s="13">
        <f>IFERROR(VLOOKUP(B6,'[1]DADOS (OCULTAR)'!$P$3:$R$59,3,0),"")</f>
        <v>10869782000900</v>
      </c>
      <c r="B6" s="6" t="s">
        <v>9</v>
      </c>
      <c r="C6" s="7" t="s">
        <v>28</v>
      </c>
      <c r="D6" s="8" t="s">
        <v>29</v>
      </c>
      <c r="E6" s="9" t="s">
        <v>30</v>
      </c>
      <c r="F6" s="10">
        <v>43221</v>
      </c>
      <c r="G6" s="10">
        <v>43951</v>
      </c>
      <c r="H6" s="14">
        <v>359115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(OCULTAR)'!$P$3:$R$59,3,0),"")</f>
        <v>10869782000900</v>
      </c>
      <c r="B7" s="6" t="s">
        <v>9</v>
      </c>
      <c r="C7" s="7" t="s">
        <v>33</v>
      </c>
      <c r="D7" s="8" t="s">
        <v>34</v>
      </c>
      <c r="E7" s="9" t="s">
        <v>12</v>
      </c>
      <c r="F7" s="10">
        <v>43070</v>
      </c>
      <c r="G7" s="10">
        <v>43982</v>
      </c>
      <c r="H7" s="14">
        <v>1172765</v>
      </c>
      <c r="I7" s="12" t="s">
        <v>35</v>
      </c>
      <c r="V7" s="17" t="s">
        <v>36</v>
      </c>
    </row>
    <row r="8" spans="1:22" s="15" customFormat="1" ht="20.25" customHeight="1" x14ac:dyDescent="0.2">
      <c r="A8" s="13">
        <f>IFERROR(VLOOKUP(B8,'[1]DADOS (OCULTAR)'!$P$3:$R$59,3,0),"")</f>
        <v>10869782000900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44136</v>
      </c>
      <c r="G8" s="10">
        <v>44500</v>
      </c>
      <c r="H8" s="14">
        <v>66600</v>
      </c>
      <c r="I8" s="12" t="s">
        <v>40</v>
      </c>
      <c r="V8" s="17" t="s">
        <v>41</v>
      </c>
    </row>
    <row r="9" spans="1:22" s="15" customFormat="1" ht="20.25" customHeight="1" x14ac:dyDescent="0.2">
      <c r="A9" s="13">
        <f>IFERROR(VLOOKUP(B9,'[1]DADOS (OCULTAR)'!$P$3:$R$59,3,0),"")</f>
        <v>10869782000900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44047</v>
      </c>
      <c r="G9" s="10">
        <v>44412</v>
      </c>
      <c r="H9" s="14">
        <v>66600</v>
      </c>
      <c r="I9" s="12" t="s">
        <v>45</v>
      </c>
      <c r="V9" s="17" t="s">
        <v>46</v>
      </c>
    </row>
    <row r="10" spans="1:22" s="15" customFormat="1" ht="20.25" customHeight="1" x14ac:dyDescent="0.2">
      <c r="A10" s="13">
        <f>IFERROR(VLOOKUP(B10,'[1]DADOS (OCULTAR)'!$P$3:$R$59,3,0),"")</f>
        <v>10869782000900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43927</v>
      </c>
      <c r="G10" s="10">
        <v>44291</v>
      </c>
      <c r="H10" s="14">
        <v>48000</v>
      </c>
      <c r="I10" s="12" t="s">
        <v>50</v>
      </c>
      <c r="V10" s="17" t="s">
        <v>51</v>
      </c>
    </row>
    <row r="11" spans="1:22" s="15" customFormat="1" ht="20.25" customHeight="1" x14ac:dyDescent="0.2">
      <c r="A11" s="13">
        <f>IFERROR(VLOOKUP(B11,'[1]DADOS (OCULTAR)'!$P$3:$R$59,3,0),"")</f>
        <v>10869782000900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44107</v>
      </c>
      <c r="G11" s="10">
        <v>44472</v>
      </c>
      <c r="H11" s="14">
        <v>30600</v>
      </c>
      <c r="I11" s="12" t="s">
        <v>55</v>
      </c>
      <c r="V11" s="17" t="s">
        <v>56</v>
      </c>
    </row>
    <row r="12" spans="1:22" s="15" customFormat="1" ht="20.25" customHeight="1" x14ac:dyDescent="0.2">
      <c r="A12" s="13" t="str">
        <f>IFERROR(VLOOKUP(B12,'[1]DADOS (OCULTAR)'!$P$3:$R$59,3,0),"")</f>
        <v/>
      </c>
      <c r="B12" s="6"/>
      <c r="C12" s="7"/>
      <c r="D12" s="8"/>
      <c r="E12" s="9"/>
      <c r="F12" s="10"/>
      <c r="G12" s="10"/>
      <c r="H12" s="14"/>
      <c r="I12" s="12"/>
      <c r="V12" s="17" t="s">
        <v>57</v>
      </c>
    </row>
    <row r="13" spans="1:22" s="15" customFormat="1" ht="20.25" customHeight="1" x14ac:dyDescent="0.2">
      <c r="A13" s="13" t="str">
        <f>IFERROR(VLOOKUP(B13,'[1]DADOS (OCULTAR)'!$P$3:$R$59,3,0),"")</f>
        <v/>
      </c>
      <c r="B13" s="6"/>
      <c r="C13" s="7"/>
      <c r="D13" s="8"/>
      <c r="E13" s="9"/>
      <c r="F13" s="10"/>
      <c r="G13" s="10"/>
      <c r="H13" s="14"/>
      <c r="I13" s="12"/>
      <c r="V13" s="17" t="s">
        <v>58</v>
      </c>
    </row>
    <row r="14" spans="1:22" s="15" customFormat="1" ht="20.25" customHeight="1" x14ac:dyDescent="0.2">
      <c r="A14" s="13" t="str">
        <f>IFERROR(VLOOKUP(B14,'[1]DADOS (OCULTAR)'!$P$3:$R$59,3,0),"")</f>
        <v/>
      </c>
      <c r="B14" s="6"/>
      <c r="C14" s="7"/>
      <c r="D14" s="8"/>
      <c r="E14" s="9"/>
      <c r="F14" s="10"/>
      <c r="G14" s="10"/>
      <c r="H14" s="14"/>
      <c r="I14" s="12"/>
      <c r="V14" s="17" t="s">
        <v>59</v>
      </c>
    </row>
    <row r="15" spans="1:22" s="15" customFormat="1" ht="20.25" customHeight="1" x14ac:dyDescent="0.2">
      <c r="A15" s="13" t="str">
        <f>IFERROR(VLOOKUP(B15,'[1]DADOS (OCULTAR)'!$P$3:$R$59,3,0),"")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60</v>
      </c>
    </row>
    <row r="16" spans="1:22" s="15" customFormat="1" ht="20.25" customHeight="1" x14ac:dyDescent="0.2">
      <c r="A16" s="13" t="str">
        <f>IFERROR(VLOOKUP(B16,'[1]DADOS (OCULTAR)'!$P$3:$R$59,3,0),"")</f>
        <v/>
      </c>
      <c r="B16" s="6"/>
      <c r="C16" s="7"/>
      <c r="D16" s="8"/>
      <c r="E16" s="9"/>
      <c r="F16" s="10"/>
      <c r="G16" s="10"/>
      <c r="H16" s="14"/>
      <c r="I16" s="12"/>
      <c r="V16" s="17" t="s">
        <v>61</v>
      </c>
    </row>
    <row r="17" spans="1:22" s="15" customFormat="1" ht="20.25" customHeight="1" x14ac:dyDescent="0.2">
      <c r="A17" s="13" t="str">
        <f>IFERROR(VLOOKUP(B17,'[1]DADOS (OCULTAR)'!$P$3:$R$59,3,0),"")</f>
        <v/>
      </c>
      <c r="B17" s="6"/>
      <c r="C17" s="7"/>
      <c r="D17" s="8"/>
      <c r="E17" s="9"/>
      <c r="F17" s="10"/>
      <c r="G17" s="10"/>
      <c r="H17" s="14"/>
      <c r="I17" s="12"/>
      <c r="V17" s="17" t="s">
        <v>62</v>
      </c>
    </row>
    <row r="18" spans="1:22" s="15" customFormat="1" ht="20.25" customHeight="1" x14ac:dyDescent="0.2">
      <c r="A18" s="13" t="str">
        <f>IFERROR(VLOOKUP(B18,'[1]DADOS (OCULTAR)'!$P$3:$R$59,3,0),"")</f>
        <v/>
      </c>
      <c r="B18" s="6"/>
      <c r="C18" s="7"/>
      <c r="D18" s="8"/>
      <c r="E18" s="9"/>
      <c r="F18" s="10"/>
      <c r="G18" s="10"/>
      <c r="H18" s="14"/>
      <c r="I18" s="12"/>
      <c r="V18" s="17" t="s">
        <v>63</v>
      </c>
    </row>
    <row r="19" spans="1:22" s="15" customFormat="1" ht="20.25" customHeight="1" x14ac:dyDescent="0.2">
      <c r="A19" s="13" t="str">
        <f>IFERROR(VLOOKUP(B19,'[1]DADOS (OCULTAR)'!$P$3:$R$59,3,0),"")</f>
        <v/>
      </c>
      <c r="B19" s="6"/>
      <c r="C19" s="7"/>
      <c r="D19" s="8"/>
      <c r="E19" s="9"/>
      <c r="F19" s="10"/>
      <c r="G19" s="10"/>
      <c r="H19" s="14"/>
      <c r="I19" s="12"/>
      <c r="V19" s="17" t="s">
        <v>64</v>
      </c>
    </row>
    <row r="20" spans="1:22" s="15" customFormat="1" ht="20.25" customHeight="1" x14ac:dyDescent="0.2">
      <c r="A20" s="13" t="str">
        <f>IFERROR(VLOOKUP(B20,'[1]DADOS (OCULTAR)'!$P$3:$R$59,3,0),"")</f>
        <v/>
      </c>
      <c r="B20" s="6"/>
      <c r="C20" s="7"/>
      <c r="D20" s="8"/>
      <c r="E20" s="9"/>
      <c r="F20" s="10"/>
      <c r="G20" s="10"/>
      <c r="H20" s="14"/>
      <c r="I20" s="12"/>
      <c r="V20" s="17" t="s">
        <v>65</v>
      </c>
    </row>
    <row r="21" spans="1:22" s="15" customFormat="1" ht="20.25" customHeight="1" x14ac:dyDescent="0.2">
      <c r="A21" s="13" t="str">
        <f>IFERROR(VLOOKUP(B21,'[1]DADOS (OCULTAR)'!$P$3:$R$59,3,0),"")</f>
        <v/>
      </c>
      <c r="B21" s="6"/>
      <c r="C21" s="7"/>
      <c r="D21" s="8"/>
      <c r="E21" s="9"/>
      <c r="F21" s="10"/>
      <c r="G21" s="10"/>
      <c r="H21" s="14"/>
      <c r="I21" s="12"/>
      <c r="V21" s="17" t="s">
        <v>66</v>
      </c>
    </row>
    <row r="22" spans="1:22" s="15" customFormat="1" ht="20.25" customHeight="1" x14ac:dyDescent="0.2">
      <c r="A22" s="13" t="str">
        <f>IFERROR(VLOOKUP(B22,'[1]DADOS (OCULTAR)'!$P$3:$R$59,3,0),"")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67</v>
      </c>
    </row>
    <row r="23" spans="1:22" s="15" customFormat="1" ht="20.25" customHeight="1" x14ac:dyDescent="0.2">
      <c r="A23" s="13" t="str">
        <f>IFERROR(VLOOKUP(B23,'[1]DADOS (OCULTAR)'!$P$3:$R$59,3,0),"")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68</v>
      </c>
    </row>
    <row r="24" spans="1:22" s="15" customFormat="1" ht="20.25" customHeight="1" x14ac:dyDescent="0.2">
      <c r="A24" s="13" t="str">
        <f>IFERROR(VLOOKUP(B24,'[1]DADOS (OCULTAR)'!$P$3:$R$59,3,0),"")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69</v>
      </c>
    </row>
    <row r="25" spans="1:22" s="15" customFormat="1" ht="20.25" customHeight="1" x14ac:dyDescent="0.2">
      <c r="A25" s="13" t="str">
        <f>IFERROR(VLOOKUP(B25,'[1]DADOS (OCULTAR)'!$P$3:$R$59,3,0),"")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70</v>
      </c>
    </row>
    <row r="26" spans="1:22" s="15" customFormat="1" ht="20.25" customHeight="1" x14ac:dyDescent="0.2">
      <c r="A26" s="13" t="str">
        <f>IFERROR(VLOOKUP(B26,'[1]DADOS (OCULTAR)'!$P$3:$R$59,3,0),"")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71</v>
      </c>
    </row>
    <row r="27" spans="1:22" s="15" customFormat="1" ht="20.25" customHeight="1" x14ac:dyDescent="0.2">
      <c r="A27" s="13" t="str">
        <f>IFERROR(VLOOKUP(B27,'[1]DADOS (OCULTAR)'!$P$3:$R$59,3,0),"")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72</v>
      </c>
    </row>
    <row r="28" spans="1:22" s="15" customFormat="1" ht="20.25" customHeight="1" x14ac:dyDescent="0.2">
      <c r="A28" s="13" t="str">
        <f>IFERROR(VLOOKUP(B28,'[1]DADOS (OCULTAR)'!$P$3:$R$59,3,0),"")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73</v>
      </c>
    </row>
    <row r="29" spans="1:22" s="15" customFormat="1" ht="20.25" customHeight="1" x14ac:dyDescent="0.2">
      <c r="A29" s="13" t="str">
        <f>IFERROR(VLOOKUP(B29,'[1]DADOS (OCULTAR)'!$P$3:$R$59,3,0),"")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74</v>
      </c>
    </row>
    <row r="30" spans="1:22" s="15" customFormat="1" ht="20.25" customHeight="1" x14ac:dyDescent="0.2">
      <c r="A30" s="13" t="str">
        <f>IFERROR(VLOOKUP(B30,'[1]DADOS (OCULTAR)'!$P$3:$R$59,3,0),"")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75</v>
      </c>
    </row>
    <row r="31" spans="1:22" s="15" customFormat="1" ht="20.25" customHeight="1" x14ac:dyDescent="0.2">
      <c r="A31" s="13" t="str">
        <f>IFERROR(VLOOKUP(B31,'[1]DADOS (OCULTAR)'!$P$3:$R$59,3,0),"")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76</v>
      </c>
    </row>
    <row r="32" spans="1:22" s="15" customFormat="1" ht="20.25" customHeight="1" x14ac:dyDescent="0.2">
      <c r="A32" s="13" t="str">
        <f>IFERROR(VLOOKUP(B32,'[1]DADOS (OCULTAR)'!$P$3:$R$59,3,0),"")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77</v>
      </c>
    </row>
    <row r="33" spans="1:22" s="15" customFormat="1" ht="20.25" customHeight="1" x14ac:dyDescent="0.2">
      <c r="A33" s="13" t="str">
        <f>IFERROR(VLOOKUP(B33,'[1]DADOS (OCULTAR)'!$P$3:$R$59,3,0),"")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78</v>
      </c>
    </row>
    <row r="34" spans="1:22" s="15" customFormat="1" ht="20.25" customHeight="1" x14ac:dyDescent="0.2">
      <c r="A34" s="13" t="str">
        <f>IFERROR(VLOOKUP(B34,'[1]DADOS (OCULTAR)'!$P$3:$R$59,3,0),"")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79</v>
      </c>
    </row>
    <row r="35" spans="1:22" s="15" customFormat="1" ht="20.25" customHeight="1" x14ac:dyDescent="0.2">
      <c r="A35" s="13" t="str">
        <f>IFERROR(VLOOKUP(B35,'[1]DADOS (OCULTAR)'!$P$3:$R$59,3,0),"")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80</v>
      </c>
    </row>
    <row r="36" spans="1:22" s="15" customFormat="1" ht="20.25" customHeight="1" x14ac:dyDescent="0.2">
      <c r="A36" s="13" t="str">
        <f>IFERROR(VLOOKUP(B36,'[1]DADOS (OCULTAR)'!$P$3:$R$59,3,0),"")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81</v>
      </c>
    </row>
    <row r="37" spans="1:22" s="15" customFormat="1" ht="20.25" customHeight="1" x14ac:dyDescent="0.2">
      <c r="A37" s="13" t="str">
        <f>IFERROR(VLOOKUP(B37,'[1]DADOS (OCULTAR)'!$P$3:$R$59,3,0),"")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82</v>
      </c>
    </row>
    <row r="38" spans="1:22" s="15" customFormat="1" ht="20.25" customHeight="1" x14ac:dyDescent="0.2">
      <c r="A38" s="13" t="str">
        <f>IFERROR(VLOOKUP(B38,'[1]DADOS (OCULTAR)'!$P$3:$R$59,3,0),"")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83</v>
      </c>
    </row>
    <row r="39" spans="1:22" s="15" customFormat="1" ht="20.25" customHeight="1" x14ac:dyDescent="0.2">
      <c r="A39" s="13" t="str">
        <f>IFERROR(VLOOKUP(B39,'[1]DADOS (OCULTAR)'!$P$3:$R$59,3,0),"")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84</v>
      </c>
    </row>
    <row r="40" spans="1:22" s="15" customFormat="1" ht="20.25" customHeight="1" x14ac:dyDescent="0.2">
      <c r="A40" s="13" t="str">
        <f>IFERROR(VLOOKUP(B40,'[1]DADOS (OCULTAR)'!$P$3:$R$59,3,0),"")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85</v>
      </c>
    </row>
    <row r="41" spans="1:22" s="15" customFormat="1" ht="20.25" customHeight="1" x14ac:dyDescent="0.2">
      <c r="A41" s="13" t="str">
        <f>IFERROR(VLOOKUP(B41,'[1]DADOS (OCULTAR)'!$P$3:$R$59,3,0),"")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86</v>
      </c>
    </row>
    <row r="42" spans="1:22" s="15" customFormat="1" ht="20.25" customHeight="1" x14ac:dyDescent="0.2">
      <c r="A42" s="13" t="str">
        <f>IFERROR(VLOOKUP(B42,'[1]DADOS (OCULTAR)'!$P$3:$R$59,3,0),"")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87</v>
      </c>
    </row>
    <row r="43" spans="1:22" s="15" customFormat="1" ht="20.25" customHeight="1" x14ac:dyDescent="0.2">
      <c r="A43" s="13" t="str">
        <f>IFERROR(VLOOKUP(B43,'[1]DADOS (OCULTAR)'!$P$3:$R$59,3,0),"")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88</v>
      </c>
    </row>
    <row r="44" spans="1:22" s="15" customFormat="1" ht="20.25" customHeight="1" x14ac:dyDescent="0.2">
      <c r="A44" s="13" t="str">
        <f>IFERROR(VLOOKUP(B44,'[1]DADOS (OCULTAR)'!$P$3:$R$59,3,0),"")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89</v>
      </c>
    </row>
    <row r="45" spans="1:22" s="15" customFormat="1" ht="20.25" customHeight="1" x14ac:dyDescent="0.2">
      <c r="A45" s="13" t="str">
        <f>IFERROR(VLOOKUP(B45,'[1]DADOS (OCULTAR)'!$P$3:$R$59,3,0),"")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90</v>
      </c>
    </row>
    <row r="46" spans="1:22" s="15" customFormat="1" ht="20.25" customHeight="1" x14ac:dyDescent="0.2">
      <c r="A46" s="13" t="str">
        <f>IFERROR(VLOOKUP(B46,'[1]DADOS (OCULTAR)'!$P$3:$R$59,3,0),"")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91</v>
      </c>
    </row>
    <row r="47" spans="1:22" ht="20.25" customHeight="1" x14ac:dyDescent="0.2">
      <c r="A47" s="13" t="str">
        <f>IFERROR(VLOOKUP(B47,'[1]DADOS (OCULTAR)'!$P$3:$R$59,3,0),"")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(OCULTAR)'!$P$3:$R$59,3,0),"")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(OCULTAR)'!$P$3:$R$59,3,0),"")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(OCULTAR)'!$P$3:$R$59,3,0),"")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(OCULTAR)'!$P$3:$R$59,3,0),"")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(OCULTAR)'!$P$3:$R$59,3,0),"")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(OCULTAR)'!$P$3:$R$59,3,0),"")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(OCULTAR)'!$P$3:$R$59,3,0),"")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(OCULTAR)'!$P$3:$R$59,3,0),"")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(OCULTAR)'!$P$3:$R$59,3,0),"")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(OCULTAR)'!$P$3:$R$59,3,0),"")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(OCULTAR)'!$P$3:$R$59,3,0),"")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(OCULTAR)'!$P$3:$R$59,3,0),"")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(OCULTAR)'!$P$3:$R$59,3,0),"")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(OCULTAR)'!$P$3:$R$59,3,0),"")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(OCULTAR)'!$P$3:$R$59,3,0),"")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(OCULTAR)'!$P$3:$R$59,3,0),"")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(OCULTAR)'!$P$3:$R$59,3,0),"")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(OCULTAR)'!$P$3:$R$59,3,0),"")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(OCULTAR)'!$P$3:$R$59,3,0),"")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(OCULTAR)'!$P$3:$R$59,3,0),"")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(OCULTAR)'!$P$3:$R$59,3,0),"")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(OCULTAR)'!$P$3:$R$59,3,0),"")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(OCULTAR)'!$P$3:$R$59,3,0),"")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(OCULTAR)'!$P$3:$R$59,3,0),"")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(OCULTAR)'!$P$3:$R$59,3,0),"")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(OCULTAR)'!$P$3:$R$59,3,0),"")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(OCULTAR)'!$P$3:$R$59,3,0),"")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(OCULTAR)'!$P$3:$R$59,3,0),"")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(OCULTAR)'!$P$3:$R$59,3,0),"")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(OCULTAR)'!$P$3:$R$59,3,0),"")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(OCULTAR)'!$P$3:$R$59,3,0),"")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(OCULTAR)'!$P$3:$R$59,3,0),"")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(OCULTAR)'!$P$3:$R$59,3,0),"")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(OCULTAR)'!$P$3:$R$59,3,0),"")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(OCULTAR)'!$P$3:$R$59,3,0),"")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(OCULTAR)'!$P$3:$R$59,3,0),"")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(OCULTAR)'!$P$3:$R$59,3,0),"")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(OCULTAR)'!$P$3:$R$59,3,0),"")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(OCULTAR)'!$P$3:$R$59,3,0),"")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(OCULTAR)'!$P$3:$R$59,3,0),"")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(OCULTAR)'!$P$3:$R$59,3,0),"")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(OCULTAR)'!$P$3:$R$59,3,0),"")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(OCULTAR)'!$P$3:$R$59,3,0),"")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(OCULTAR)'!$P$3:$R$59,3,0),"")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(OCULTAR)'!$P$3:$R$59,3,0),"")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(OCULTAR)'!$P$3:$R$59,3,0),"")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(OCULTAR)'!$P$3:$R$59,3,0),"")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(OCULTAR)'!$P$3:$R$59,3,0),"")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(OCULTAR)'!$P$3:$R$59,3,0),"")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(OCULTAR)'!$P$3:$R$59,3,0),"")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(OCULTAR)'!$P$3:$R$59,3,0),"")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(OCULTAR)'!$P$3:$R$59,3,0),"")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(OCULTAR)'!$P$3:$R$59,3,0),"")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(OCULTAR)'!$P$3:$R$59,3,0),"")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(OCULTAR)'!$P$3:$R$59,3,0),"")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(OCULTAR)'!$P$3:$R$59,3,0),"")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(OCULTAR)'!$P$3:$R$59,3,0),"")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(OCULTAR)'!$P$3:$R$59,3,0),"")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(OCULTAR)'!$P$3:$R$59,3,0),"")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(OCULTAR)'!$P$3:$R$59,3,0),"")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(OCULTAR)'!$P$3:$R$59,3,0),"")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(OCULTAR)'!$P$3:$R$59,3,0),"")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(OCULTAR)'!$P$3:$R$59,3,0),"")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(OCULTAR)'!$P$3:$R$59,3,0),"")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(OCULTAR)'!$P$3:$R$59,3,0),"")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(OCULTAR)'!$P$3:$R$59,3,0),"")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(OCULTAR)'!$P$3:$R$59,3,0),"")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(OCULTAR)'!$P$3:$R$59,3,0),"")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(OCULTAR)'!$P$3:$R$59,3,0),"")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(OCULTAR)'!$P$3:$R$59,3,0),"")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(OCULTAR)'!$P$3:$R$59,3,0),"")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(OCULTAR)'!$P$3:$R$59,3,0),"")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(OCULTAR)'!$P$3:$R$59,3,0),"")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(OCULTAR)'!$P$3:$R$59,3,0),"")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(OCULTAR)'!$P$3:$R$59,3,0),"")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(OCULTAR)'!$P$3:$R$59,3,0),"")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(OCULTAR)'!$P$3:$R$59,3,0),"")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(OCULTAR)'!$P$3:$R$59,3,0),"")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(OCULTAR)'!$P$3:$R$59,3,0),"")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(OCULTAR)'!$P$3:$R$59,3,0),"")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(OCULTAR)'!$P$3:$R$59,3,0),"")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(OCULTAR)'!$P$3:$R$59,3,0),"")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(OCULTAR)'!$P$3:$R$59,3,0),"")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(OCULTAR)'!$P$3:$R$59,3,0),"")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(OCULTAR)'!$P$3:$R$59,3,0),"")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(OCULTAR)'!$P$3:$R$59,3,0),"")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(OCULTAR)'!$P$3:$R$59,3,0),"")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(OCULTAR)'!$P$3:$R$59,3,0),"")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(OCULTAR)'!$P$3:$R$59,3,0),"")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(OCULTAR)'!$P$3:$R$59,3,0),"")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(OCULTAR)'!$P$3:$R$59,3,0),"")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(OCULTAR)'!$P$3:$R$59,3,0),"")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(OCULTAR)'!$P$3:$R$59,3,0),"")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(OCULTAR)'!$P$3:$R$59,3,0),"")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(OCULTAR)'!$P$3:$R$59,3,0),"")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(OCULTAR)'!$P$3:$R$59,3,0),"")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(OCULTAR)'!$P$3:$R$59,3,0),"")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(OCULTAR)'!$P$3:$R$59,3,0),"")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(OCULTAR)'!$P$3:$R$59,3,0),"")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(OCULTAR)'!$P$3:$R$59,3,0),"")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(OCULTAR)'!$P$3:$R$59,3,0),"")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(OCULTAR)'!$P$3:$R$59,3,0),"")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(OCULTAR)'!$P$3:$R$59,3,0),"")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(OCULTAR)'!$P$3:$R$59,3,0),"")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(OCULTAR)'!$P$3:$R$59,3,0),"")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(OCULTAR)'!$P$3:$R$59,3,0),"")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(OCULTAR)'!$P$3:$R$59,3,0),"")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(OCULTAR)'!$P$3:$R$59,3,0),"")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(OCULTAR)'!$P$3:$R$59,3,0),"")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(OCULTAR)'!$P$3:$R$59,3,0),"")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(OCULTAR)'!$P$3:$R$59,3,0),"")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(OCULTAR)'!$P$3:$R$59,3,0),"")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(OCULTAR)'!$P$3:$R$59,3,0),"")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(OCULTAR)'!$P$3:$R$59,3,0),"")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(OCULTAR)'!$P$3:$R$59,3,0),"")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(OCULTAR)'!$P$3:$R$59,3,0),"")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(OCULTAR)'!$P$3:$R$59,3,0),"")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(OCULTAR)'!$P$3:$R$59,3,0),"")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(OCULTAR)'!$P$3:$R$59,3,0),"")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(OCULTAR)'!$P$3:$R$59,3,0),"")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(OCULTAR)'!$P$3:$R$59,3,0),"")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(OCULTAR)'!$P$3:$R$59,3,0),"")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(OCULTAR)'!$P$3:$R$59,3,0),"")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(OCULTAR)'!$P$3:$R$59,3,0),"")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(OCULTAR)'!$P$3:$R$59,3,0),"")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(OCULTAR)'!$P$3:$R$59,3,0),"")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(OCULTAR)'!$P$3:$R$59,3,0),"")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(OCULTAR)'!$P$3:$R$59,3,0),"")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(OCULTAR)'!$P$3:$R$59,3,0),"")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(OCULTAR)'!$P$3:$R$59,3,0),"")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(OCULTAR)'!$P$3:$R$59,3,0),"")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(OCULTAR)'!$P$3:$R$59,3,0),"")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(OCULTAR)'!$P$3:$R$59,3,0),"")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(OCULTAR)'!$P$3:$R$59,3,0),"")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(OCULTAR)'!$P$3:$R$59,3,0),"")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(OCULTAR)'!$P$3:$R$59,3,0),"")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(OCULTAR)'!$P$3:$R$59,3,0),"")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(OCULTAR)'!$P$3:$R$59,3,0),"")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(OCULTAR)'!$P$3:$R$59,3,0),"")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(OCULTAR)'!$P$3:$R$59,3,0),"")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(OCULTAR)'!$P$3:$R$59,3,0),"")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(OCULTAR)'!$P$3:$R$59,3,0),"")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(OCULTAR)'!$P$3:$R$59,3,0),"")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(OCULTAR)'!$P$3:$R$59,3,0),"")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(OCULTAR)'!$P$3:$R$59,3,0),"")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(OCULTAR)'!$P$3:$R$59,3,0),"")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(OCULTAR)'!$P$3:$R$59,3,0),"")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(OCULTAR)'!$P$3:$R$59,3,0),"")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(OCULTAR)'!$P$3:$R$59,3,0),"")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(OCULTAR)'!$P$3:$R$59,3,0),"")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(OCULTAR)'!$P$3:$R$59,3,0),"")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(OCULTAR)'!$P$3:$R$59,3,0),"")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(OCULTAR)'!$P$3:$R$59,3,0),"")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(OCULTAR)'!$P$3:$R$59,3,0),"")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(OCULTAR)'!$P$3:$R$59,3,0),"")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(OCULTAR)'!$P$3:$R$59,3,0),"")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(OCULTAR)'!$P$3:$R$59,3,0),"")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(OCULTAR)'!$P$3:$R$59,3,0),"")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(OCULTAR)'!$P$3:$R$59,3,0),"")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(OCULTAR)'!$P$3:$R$59,3,0),"")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(OCULTAR)'!$P$3:$R$59,3,0),"")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(OCULTAR)'!$P$3:$R$59,3,0),"")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(OCULTAR)'!$P$3:$R$59,3,0),"")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(OCULTAR)'!$P$3:$R$59,3,0),"")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(OCULTAR)'!$P$3:$R$59,3,0),"")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(OCULTAR)'!$P$3:$R$59,3,0),"")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(OCULTAR)'!$P$3:$R$59,3,0),"")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(OCULTAR)'!$P$3:$R$59,3,0),"")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(OCULTAR)'!$P$3:$R$59,3,0),"")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(OCULTAR)'!$P$3:$R$59,3,0),"")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(OCULTAR)'!$P$3:$R$59,3,0),"")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(OCULTAR)'!$P$3:$R$59,3,0),"")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(OCULTAR)'!$P$3:$R$59,3,0),"")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(OCULTAR)'!$P$3:$R$59,3,0),"")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(OCULTAR)'!$P$3:$R$59,3,0),"")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(OCULTAR)'!$P$3:$R$59,3,0),"")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(OCULTAR)'!$P$3:$R$59,3,0),"")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(OCULTAR)'!$P$3:$R$59,3,0),"")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(OCULTAR)'!$P$3:$R$59,3,0),"")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(OCULTAR)'!$P$3:$R$59,3,0),"")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(OCULTAR)'!$P$3:$R$59,3,0),"")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(OCULTAR)'!$P$3:$R$59,3,0),"")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(OCULTAR)'!$P$3:$R$59,3,0),"")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(OCULTAR)'!$P$3:$R$59,3,0),"")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(OCULTAR)'!$P$3:$R$59,3,0),"")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(OCULTAR)'!$P$3:$R$59,3,0),"")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(OCULTAR)'!$P$3:$R$59,3,0),"")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(OCULTAR)'!$P$3:$R$59,3,0),"")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(OCULTAR)'!$P$3:$R$59,3,0),"")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(OCULTAR)'!$P$3:$R$59,3,0),"")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(OCULTAR)'!$P$3:$R$59,3,0),"")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(OCULTAR)'!$P$3:$R$59,3,0),"")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(OCULTAR)'!$P$3:$R$59,3,0),"")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(OCULTAR)'!$P$3:$R$59,3,0),"")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(OCULTAR)'!$P$3:$R$59,3,0),"")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(OCULTAR)'!$P$3:$R$59,3,0),"")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(OCULTAR)'!$P$3:$R$59,3,0),"")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(OCULTAR)'!$P$3:$R$59,3,0),"")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(OCULTAR)'!$P$3:$R$59,3,0),"")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(OCULTAR)'!$P$3:$R$59,3,0),"")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(OCULTAR)'!$P$3:$R$59,3,0),"")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(OCULTAR)'!$P$3:$R$59,3,0),"")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(OCULTAR)'!$P$3:$R$59,3,0),"")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(OCULTAR)'!$P$3:$R$59,3,0),"")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(OCULTAR)'!$P$3:$R$59,3,0),"")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(OCULTAR)'!$P$3:$R$59,3,0),"")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(OCULTAR)'!$P$3:$R$59,3,0),"")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(OCULTAR)'!$P$3:$R$59,3,0),"")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(OCULTAR)'!$P$3:$R$59,3,0),"")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(OCULTAR)'!$P$3:$R$59,3,0),"")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(OCULTAR)'!$P$3:$R$59,3,0),"")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(OCULTAR)'!$P$3:$R$59,3,0),"")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(OCULTAR)'!$P$3:$R$59,3,0),"")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(OCULTAR)'!$P$3:$R$59,3,0),"")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(OCULTAR)'!$P$3:$R$59,3,0),"")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(OCULTAR)'!$P$3:$R$59,3,0),"")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(OCULTAR)'!$P$3:$R$59,3,0),"")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(OCULTAR)'!$P$3:$R$59,3,0),"")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(OCULTAR)'!$P$3:$R$59,3,0),"")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(OCULTAR)'!$P$3:$R$59,3,0),"")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(OCULTAR)'!$P$3:$R$59,3,0),"")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(OCULTAR)'!$P$3:$R$59,3,0),"")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(OCULTAR)'!$P$3:$R$59,3,0),"")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(OCULTAR)'!$P$3:$R$59,3,0),"")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(OCULTAR)'!$P$3:$R$59,3,0),"")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(OCULTAR)'!$P$3:$R$59,3,0),"")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(OCULTAR)'!$P$3:$R$59,3,0),"")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(OCULTAR)'!$P$3:$R$59,3,0),"")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(OCULTAR)'!$P$3:$R$59,3,0),"")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(OCULTAR)'!$P$3:$R$59,3,0),"")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(OCULTAR)'!$P$3:$R$59,3,0),"")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(OCULTAR)'!$P$3:$R$59,3,0),"")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(OCULTAR)'!$P$3:$R$59,3,0),"")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(OCULTAR)'!$P$3:$R$59,3,0),"")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(OCULTAR)'!$P$3:$R$59,3,0),"")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(OCULTAR)'!$P$3:$R$59,3,0),"")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(OCULTAR)'!$P$3:$R$59,3,0),"")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(OCULTAR)'!$P$3:$R$59,3,0),"")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(OCULTAR)'!$P$3:$R$59,3,0),"")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(OCULTAR)'!$P$3:$R$59,3,0),"")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(OCULTAR)'!$P$3:$R$59,3,0),"")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(OCULTAR)'!$P$3:$R$59,3,0),"")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(OCULTAR)'!$P$3:$R$59,3,0),"")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(OCULTAR)'!$P$3:$R$59,3,0),"")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(OCULTAR)'!$P$3:$R$59,3,0),"")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(OCULTAR)'!$P$3:$R$59,3,0),"")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(OCULTAR)'!$P$3:$R$59,3,0),"")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(OCULTAR)'!$P$3:$R$59,3,0),"")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(OCULTAR)'!$P$3:$R$59,3,0),"")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(OCULTAR)'!$P$3:$R$59,3,0),"")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(OCULTAR)'!$P$3:$R$59,3,0),"")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(OCULTAR)'!$P$3:$R$59,3,0),"")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(OCULTAR)'!$P$3:$R$59,3,0),"")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(OCULTAR)'!$P$3:$R$59,3,0),"")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(OCULTAR)'!$P$3:$R$59,3,0),"")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(OCULTAR)'!$P$3:$R$59,3,0),"")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(OCULTAR)'!$P$3:$R$59,3,0),"")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(OCULTAR)'!$P$3:$R$59,3,0),"")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(OCULTAR)'!$P$3:$R$59,3,0),"")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(OCULTAR)'!$P$3:$R$59,3,0),"")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(OCULTAR)'!$P$3:$R$59,3,0),"")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(OCULTAR)'!$P$3:$R$59,3,0),"")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(OCULTAR)'!$P$3:$R$59,3,0),"")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(OCULTAR)'!$P$3:$R$59,3,0),"")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(OCULTAR)'!$P$3:$R$59,3,0),"")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(OCULTAR)'!$P$3:$R$59,3,0),"")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(OCULTAR)'!$P$3:$R$59,3,0),"")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(OCULTAR)'!$P$3:$R$59,3,0),"")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(OCULTAR)'!$P$3:$R$59,3,0),"")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(OCULTAR)'!$P$3:$R$59,3,0),"")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(OCULTAR)'!$P$3:$R$59,3,0),"")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(OCULTAR)'!$P$3:$R$59,3,0),"")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(OCULTAR)'!$P$3:$R$59,3,0),"")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(OCULTAR)'!$P$3:$R$59,3,0),"")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(OCULTAR)'!$P$3:$R$59,3,0),"")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(OCULTAR)'!$P$3:$R$59,3,0),"")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(OCULTAR)'!$P$3:$R$59,3,0),"")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(OCULTAR)'!$P$3:$R$59,3,0),"")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(OCULTAR)'!$P$3:$R$59,3,0),"")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(OCULTAR)'!$P$3:$R$59,3,0),"")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(OCULTAR)'!$P$3:$R$59,3,0),"")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(OCULTAR)'!$P$3:$R$59,3,0),"")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(OCULTAR)'!$P$3:$R$59,3,0),"")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(OCULTAR)'!$P$3:$R$59,3,0),"")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(OCULTAR)'!$P$3:$R$59,3,0),"")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(OCULTAR)'!$P$3:$R$59,3,0),"")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(OCULTAR)'!$P$3:$R$59,3,0),"")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(OCULTAR)'!$P$3:$R$59,3,0),"")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(OCULTAR)'!$P$3:$R$59,3,0),"")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(OCULTAR)'!$P$3:$R$59,3,0),"")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(OCULTAR)'!$P$3:$R$59,3,0),"")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(OCULTAR)'!$P$3:$R$59,3,0),"")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(OCULTAR)'!$P$3:$R$59,3,0),"")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(OCULTAR)'!$P$3:$R$59,3,0),"")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(OCULTAR)'!$P$3:$R$59,3,0),"")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(OCULTAR)'!$P$3:$R$59,3,0),"")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(OCULTAR)'!$P$3:$R$59,3,0),"")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(OCULTAR)'!$P$3:$R$59,3,0),"")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(OCULTAR)'!$P$3:$R$59,3,0),"")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(OCULTAR)'!$P$3:$R$59,3,0),"")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(OCULTAR)'!$P$3:$R$59,3,0),"")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(OCULTAR)'!$P$3:$R$59,3,0),"")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(OCULTAR)'!$P$3:$R$59,3,0),"")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(OCULTAR)'!$P$3:$R$59,3,0),"")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(OCULTAR)'!$P$3:$R$59,3,0),"")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(OCULTAR)'!$P$3:$R$59,3,0),"")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(OCULTAR)'!$P$3:$R$59,3,0),"")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(OCULTAR)'!$P$3:$R$59,3,0),"")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(OCULTAR)'!$P$3:$R$59,3,0),"")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(OCULTAR)'!$P$3:$R$59,3,0),"")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(OCULTAR)'!$P$3:$R$59,3,0),"")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(OCULTAR)'!$P$3:$R$59,3,0),"")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(OCULTAR)'!$P$3:$R$59,3,0),"")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(OCULTAR)'!$P$3:$R$59,3,0),"")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(OCULTAR)'!$P$3:$R$59,3,0),"")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(OCULTAR)'!$P$3:$R$59,3,0),"")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(OCULTAR)'!$P$3:$R$59,3,0),"")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(OCULTAR)'!$P$3:$R$59,3,0),"")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(OCULTAR)'!$P$3:$R$59,3,0),"")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(OCULTAR)'!$P$3:$R$59,3,0),"")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(OCULTAR)'!$P$3:$R$59,3,0),"")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(OCULTAR)'!$P$3:$R$59,3,0),"")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(OCULTAR)'!$P$3:$R$59,3,0),"")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(OCULTAR)'!$P$3:$R$59,3,0),"")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(OCULTAR)'!$P$3:$R$59,3,0),"")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(OCULTAR)'!$P$3:$R$59,3,0),"")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(OCULTAR)'!$P$3:$R$59,3,0),"")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(OCULTAR)'!$P$3:$R$59,3,0),"")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(OCULTAR)'!$P$3:$R$59,3,0),"")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(OCULTAR)'!$P$3:$R$59,3,0),"")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(OCULTAR)'!$P$3:$R$59,3,0),"")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(OCULTAR)'!$P$3:$R$59,3,0),"")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(OCULTAR)'!$P$3:$R$59,3,0),"")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(OCULTAR)'!$P$3:$R$59,3,0),"")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(OCULTAR)'!$P$3:$R$59,3,0),"")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(OCULTAR)'!$P$3:$R$59,3,0),"")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(OCULTAR)'!$P$3:$R$59,3,0),"")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(OCULTAR)'!$P$3:$R$59,3,0),"")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(OCULTAR)'!$P$3:$R$59,3,0),"")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(OCULTAR)'!$P$3:$R$59,3,0),"")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(OCULTAR)'!$P$3:$R$59,3,0),"")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(OCULTAR)'!$P$3:$R$59,3,0),"")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(OCULTAR)'!$P$3:$R$59,3,0),"")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(OCULTAR)'!$P$3:$R$59,3,0),"")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(OCULTAR)'!$P$3:$R$59,3,0),"")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(OCULTAR)'!$P$3:$R$59,3,0),"")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(OCULTAR)'!$P$3:$R$59,3,0),"")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(OCULTAR)'!$P$3:$R$59,3,0),"")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(OCULTAR)'!$P$3:$R$59,3,0),"")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(OCULTAR)'!$P$3:$R$59,3,0),"")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(OCULTAR)'!$P$3:$R$59,3,0),"")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(OCULTAR)'!$P$3:$R$59,3,0),"")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(OCULTAR)'!$P$3:$R$59,3,0),"")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(OCULTAR)'!$P$3:$R$59,3,0),"")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(OCULTAR)'!$P$3:$R$59,3,0),"")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(OCULTAR)'!$P$3:$R$59,3,0),"")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(OCULTAR)'!$P$3:$R$59,3,0),"")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(OCULTAR)'!$P$3:$R$59,3,0),"")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(OCULTAR)'!$P$3:$R$59,3,0),"")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(OCULTAR)'!$P$3:$R$59,3,0),"")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(OCULTAR)'!$P$3:$R$59,3,0),"")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(OCULTAR)'!$P$3:$R$59,3,0),"")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(OCULTAR)'!$P$3:$R$59,3,0),"")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(OCULTAR)'!$P$3:$R$59,3,0),"")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(OCULTAR)'!$P$3:$R$59,3,0),"")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(OCULTAR)'!$P$3:$R$59,3,0),"")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(OCULTAR)'!$P$3:$R$59,3,0),"")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(OCULTAR)'!$P$3:$R$59,3,0),"")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(OCULTAR)'!$P$3:$R$59,3,0),"")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(OCULTAR)'!$P$3:$R$59,3,0),"")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(OCULTAR)'!$P$3:$R$59,3,0),"")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(OCULTAR)'!$P$3:$R$59,3,0),"")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(OCULTAR)'!$P$3:$R$59,3,0),"")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(OCULTAR)'!$P$3:$R$59,3,0),"")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(OCULTAR)'!$P$3:$R$59,3,0),"")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(OCULTAR)'!$P$3:$R$59,3,0),"")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(OCULTAR)'!$P$3:$R$59,3,0),"")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(OCULTAR)'!$P$3:$R$59,3,0),"")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(OCULTAR)'!$P$3:$R$59,3,0),"")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(OCULTAR)'!$P$3:$R$59,3,0),"")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(OCULTAR)'!$P$3:$R$59,3,0),"")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(OCULTAR)'!$P$3:$R$59,3,0),"")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(OCULTAR)'!$P$3:$R$59,3,0),"")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(OCULTAR)'!$P$3:$R$59,3,0),"")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(OCULTAR)'!$P$3:$R$59,3,0),"")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(OCULTAR)'!$P$3:$R$59,3,0),"")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(OCULTAR)'!$P$3:$R$59,3,0),"")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(OCULTAR)'!$P$3:$R$59,3,0),"")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(OCULTAR)'!$P$3:$R$59,3,0),"")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(OCULTAR)'!$P$3:$R$59,3,0),"")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(OCULTAR)'!$P$3:$R$59,3,0),"")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(OCULTAR)'!$P$3:$R$59,3,0),"")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(OCULTAR)'!$P$3:$R$59,3,0),"")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(OCULTAR)'!$P$3:$R$59,3,0),"")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(OCULTAR)'!$P$3:$R$59,3,0),"")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(OCULTAR)'!$P$3:$R$59,3,0),"")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(OCULTAR)'!$P$3:$R$59,3,0),"")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(OCULTAR)'!$P$3:$R$59,3,0),"")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(OCULTAR)'!$P$3:$R$59,3,0),"")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(OCULTAR)'!$P$3:$R$59,3,0),"")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(OCULTAR)'!$P$3:$R$59,3,0),"")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(OCULTAR)'!$P$3:$R$59,3,0),"")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(OCULTAR)'!$P$3:$R$59,3,0),"")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(OCULTAR)'!$P$3:$R$59,3,0),"")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(OCULTAR)'!$P$3:$R$59,3,0),"")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(OCULTAR)'!$P$3:$R$59,3,0),"")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(OCULTAR)'!$P$3:$R$59,3,0),"")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(OCULTAR)'!$P$3:$R$59,3,0),"")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(OCULTAR)'!$P$3:$R$59,3,0),"")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(OCULTAR)'!$P$3:$R$59,3,0),"")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(OCULTAR)'!$P$3:$R$59,3,0),"")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(OCULTAR)'!$P$3:$R$59,3,0),"")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(OCULTAR)'!$P$3:$R$59,3,0),"")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(OCULTAR)'!$P$3:$R$59,3,0),"")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(OCULTAR)'!$P$3:$R$59,3,0),"")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(OCULTAR)'!$P$3:$R$59,3,0),"")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(OCULTAR)'!$P$3:$R$59,3,0),"")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(OCULTAR)'!$P$3:$R$59,3,0),"")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(OCULTAR)'!$P$3:$R$59,3,0),"")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(OCULTAR)'!$P$3:$R$59,3,0),"")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(OCULTAR)'!$P$3:$R$59,3,0),"")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(OCULTAR)'!$P$3:$R$59,3,0),"")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(OCULTAR)'!$P$3:$R$59,3,0),"")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(OCULTAR)'!$P$3:$R$59,3,0),"")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(OCULTAR)'!$P$3:$R$59,3,0),"")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(OCULTAR)'!$P$3:$R$59,3,0),"")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(OCULTAR)'!$P$3:$R$59,3,0),"")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(OCULTAR)'!$P$3:$R$59,3,0),"")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(OCULTAR)'!$P$3:$R$59,3,0),"")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(OCULTAR)'!$P$3:$R$59,3,0),"")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(OCULTAR)'!$P$3:$R$59,3,0),"")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(OCULTAR)'!$P$3:$R$59,3,0),"")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(OCULTAR)'!$P$3:$R$59,3,0),"")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(OCULTAR)'!$P$3:$R$59,3,0),"")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(OCULTAR)'!$P$3:$R$59,3,0),"")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(OCULTAR)'!$P$3:$R$59,3,0),"")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(OCULTAR)'!$P$3:$R$59,3,0),"")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(OCULTAR)'!$P$3:$R$59,3,0),"")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(OCULTAR)'!$P$3:$R$59,3,0),"")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(OCULTAR)'!$P$3:$R$59,3,0),"")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(OCULTAR)'!$P$3:$R$59,3,0),"")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(OCULTAR)'!$P$3:$R$59,3,0),"")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(OCULTAR)'!$P$3:$R$59,3,0),"")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(OCULTAR)'!$P$3:$R$59,3,0),"")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(OCULTAR)'!$P$3:$R$59,3,0),"")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(OCULTAR)'!$P$3:$R$59,3,0),"")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(OCULTAR)'!$P$3:$R$59,3,0),"")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(OCULTAR)'!$P$3:$R$59,3,0),"")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(OCULTAR)'!$P$3:$R$59,3,0),"")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(OCULTAR)'!$P$3:$R$59,3,0),"")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(OCULTAR)'!$P$3:$R$59,3,0),"")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(OCULTAR)'!$P$3:$R$59,3,0),"")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(OCULTAR)'!$P$3:$R$59,3,0),"")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(OCULTAR)'!$P$3:$R$59,3,0),"")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(OCULTAR)'!$P$3:$R$59,3,0),"")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(OCULTAR)'!$P$3:$R$59,3,0),"")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(OCULTAR)'!$P$3:$R$59,3,0),"")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(OCULTAR)'!$P$3:$R$59,3,0),"")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(OCULTAR)'!$P$3:$R$59,3,0),"")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(OCULTAR)'!$P$3:$R$59,3,0),"")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(OCULTAR)'!$P$3:$R$59,3,0),"")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(OCULTAR)'!$P$3:$R$59,3,0),"")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(OCULTAR)'!$P$3:$R$59,3,0),"")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(OCULTAR)'!$P$3:$R$59,3,0),"")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(OCULTAR)'!$P$3:$R$59,3,0),"")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(OCULTAR)'!$P$3:$R$59,3,0),"")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(OCULTAR)'!$P$3:$R$59,3,0),"")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(OCULTAR)'!$P$3:$R$59,3,0),"")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(OCULTAR)'!$P$3:$R$59,3,0),"")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(OCULTAR)'!$P$3:$R$59,3,0),"")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(OCULTAR)'!$P$3:$R$59,3,0),"")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(OCULTAR)'!$P$3:$R$59,3,0),"")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(OCULTAR)'!$P$3:$R$59,3,0),"")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(OCULTAR)'!$P$3:$R$59,3,0),"")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(OCULTAR)'!$P$3:$R$59,3,0),"")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(OCULTAR)'!$P$3:$R$59,3,0),"")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(OCULTAR)'!$P$3:$R$59,3,0),"")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(OCULTAR)'!$P$3:$R$59,3,0),"")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(OCULTAR)'!$P$3:$R$59,3,0),"")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(OCULTAR)'!$P$3:$R$59,3,0),"")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(OCULTAR)'!$P$3:$R$59,3,0),"")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(OCULTAR)'!$P$3:$R$59,3,0),"")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(OCULTAR)'!$P$3:$R$59,3,0),"")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(OCULTAR)'!$P$3:$R$59,3,0),"")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(OCULTAR)'!$P$3:$R$59,3,0),"")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(OCULTAR)'!$P$3:$R$59,3,0),"")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(OCULTAR)'!$P$3:$R$59,3,0),"")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(OCULTAR)'!$P$3:$R$59,3,0),"")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(OCULTAR)'!$P$3:$R$59,3,0),"")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(OCULTAR)'!$P$3:$R$59,3,0),"")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(OCULTAR)'!$P$3:$R$59,3,0),"")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(OCULTAR)'!$P$3:$R$59,3,0),"")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(OCULTAR)'!$P$3:$R$59,3,0),"")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(OCULTAR)'!$P$3:$R$59,3,0),"")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(OCULTAR)'!$P$3:$R$59,3,0),"")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(OCULTAR)'!$P$3:$R$59,3,0),"")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(OCULTAR)'!$P$3:$R$59,3,0),"")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(OCULTAR)'!$P$3:$R$59,3,0),"")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(OCULTAR)'!$P$3:$R$59,3,0),"")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(OCULTAR)'!$P$3:$R$59,3,0),"")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(OCULTAR)'!$P$3:$R$59,3,0),"")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(OCULTAR)'!$P$3:$R$59,3,0),"")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(OCULTAR)'!$P$3:$R$59,3,0),"")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(OCULTAR)'!$P$3:$R$59,3,0),"")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(OCULTAR)'!$P$3:$R$59,3,0),"")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(OCULTAR)'!$P$3:$R$59,3,0),"")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(OCULTAR)'!$P$3:$R$59,3,0),"")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(OCULTAR)'!$P$3:$R$59,3,0),"")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(OCULTAR)'!$P$3:$R$59,3,0),"")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(OCULTAR)'!$P$3:$R$59,3,0),"")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(OCULTAR)'!$P$3:$R$59,3,0),"")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(OCULTAR)'!$P$3:$R$59,3,0),"")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(OCULTAR)'!$P$3:$R$59,3,0),"")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(OCULTAR)'!$P$3:$R$59,3,0),"")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(OCULTAR)'!$P$3:$R$59,3,0),"")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(OCULTAR)'!$P$3:$R$59,3,0),"")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(OCULTAR)'!$P$3:$R$59,3,0),"")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(OCULTAR)'!$P$3:$R$59,3,0),"")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(OCULTAR)'!$P$3:$R$59,3,0),"")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(OCULTAR)'!$P$3:$R$59,3,0),"")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(OCULTAR)'!$P$3:$R$59,3,0),"")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(OCULTAR)'!$P$3:$R$59,3,0),"")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(OCULTAR)'!$P$3:$R$59,3,0),"")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(OCULTAR)'!$P$3:$R$59,3,0),"")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(OCULTAR)'!$P$3:$R$59,3,0),"")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(OCULTAR)'!$P$3:$R$59,3,0),"")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(OCULTAR)'!$P$3:$R$59,3,0),"")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(OCULTAR)'!$P$3:$R$59,3,0),"")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(OCULTAR)'!$P$3:$R$59,3,0),"")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(OCULTAR)'!$P$3:$R$59,3,0),"")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(OCULTAR)'!$P$3:$R$59,3,0),"")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(OCULTAR)'!$P$3:$R$59,3,0),"")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(OCULTAR)'!$P$3:$R$59,3,0),"")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(OCULTAR)'!$P$3:$R$59,3,0),"")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(OCULTAR)'!$P$3:$R$59,3,0),"")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(OCULTAR)'!$P$3:$R$59,3,0),"")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(OCULTAR)'!$P$3:$R$59,3,0),"")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(OCULTAR)'!$P$3:$R$59,3,0),"")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(OCULTAR)'!$P$3:$R$59,3,0),"")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(OCULTAR)'!$P$3:$R$59,3,0),"")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(OCULTAR)'!$P$3:$R$59,3,0),"")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(OCULTAR)'!$P$3:$R$59,3,0),"")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(OCULTAR)'!$P$3:$R$59,3,0),"")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(OCULTAR)'!$P$3:$R$59,3,0),"")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(OCULTAR)'!$P$3:$R$59,3,0),"")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(OCULTAR)'!$P$3:$R$59,3,0),"")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(OCULTAR)'!$P$3:$R$59,3,0),"")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(OCULTAR)'!$P$3:$R$59,3,0),"")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(OCULTAR)'!$P$3:$R$59,3,0),"")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(OCULTAR)'!$P$3:$R$59,3,0),"")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(OCULTAR)'!$P$3:$R$59,3,0),"")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(OCULTAR)'!$P$3:$R$59,3,0),"")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(OCULTAR)'!$P$3:$R$59,3,0),"")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(OCULTAR)'!$P$3:$R$59,3,0),"")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(OCULTAR)'!$P$3:$R$59,3,0),"")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(OCULTAR)'!$P$3:$R$59,3,0),"")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(OCULTAR)'!$P$3:$R$59,3,0),"")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(OCULTAR)'!$P$3:$R$59,3,0),"")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(OCULTAR)'!$P$3:$R$59,3,0),"")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(OCULTAR)'!$P$3:$R$59,3,0),"")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(OCULTAR)'!$P$3:$R$59,3,0),"")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(OCULTAR)'!$P$3:$R$59,3,0),"")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(OCULTAR)'!$P$3:$R$59,3,0),"")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(OCULTAR)'!$P$3:$R$59,3,0),"")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(OCULTAR)'!$P$3:$R$59,3,0),"")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(OCULTAR)'!$P$3:$R$59,3,0),"")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(OCULTAR)'!$P$3:$R$59,3,0),"")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(OCULTAR)'!$P$3:$R$59,3,0),"")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(OCULTAR)'!$P$3:$R$59,3,0),"")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(OCULTAR)'!$P$3:$R$59,3,0),"")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(OCULTAR)'!$P$3:$R$59,3,0),"")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(OCULTAR)'!$P$3:$R$59,3,0),"")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(OCULTAR)'!$P$3:$R$59,3,0),"")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(OCULTAR)'!$P$3:$R$59,3,0),"")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(OCULTAR)'!$P$3:$R$59,3,0),"")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(OCULTAR)'!$P$3:$R$59,3,0),"")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(OCULTAR)'!$P$3:$R$59,3,0),"")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(OCULTAR)'!$P$3:$R$59,3,0),"")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(OCULTAR)'!$P$3:$R$59,3,0),"")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(OCULTAR)'!$P$3:$R$59,3,0),"")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(OCULTAR)'!$P$3:$R$59,3,0),"")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(OCULTAR)'!$P$3:$R$59,3,0),"")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(OCULTAR)'!$P$3:$R$59,3,0),"")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(OCULTAR)'!$P$3:$R$59,3,0),"")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(OCULTAR)'!$P$3:$R$59,3,0),"")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(OCULTAR)'!$P$3:$R$59,3,0),"")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(OCULTAR)'!$P$3:$R$59,3,0),"")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(OCULTAR)'!$P$3:$R$59,3,0),"")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(OCULTAR)'!$P$3:$R$59,3,0),"")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(OCULTAR)'!$P$3:$R$59,3,0),"")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(OCULTAR)'!$P$3:$R$59,3,0),"")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(OCULTAR)'!$P$3:$R$59,3,0),"")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(OCULTAR)'!$P$3:$R$59,3,0),"")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(OCULTAR)'!$P$3:$R$59,3,0),"")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(OCULTAR)'!$P$3:$R$59,3,0),"")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(OCULTAR)'!$P$3:$R$59,3,0),"")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(OCULTAR)'!$P$3:$R$59,3,0),"")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(OCULTAR)'!$P$3:$R$59,3,0),"")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(OCULTAR)'!$P$3:$R$59,3,0),"")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(OCULTAR)'!$P$3:$R$59,3,0),"")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(OCULTAR)'!$P$3:$R$59,3,0),"")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(OCULTAR)'!$P$3:$R$59,3,0),"")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(OCULTAR)'!$P$3:$R$59,3,0),"")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(OCULTAR)'!$P$3:$R$59,3,0),"")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(OCULTAR)'!$P$3:$R$59,3,0),"")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(OCULTAR)'!$P$3:$R$59,3,0),"")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(OCULTAR)'!$P$3:$R$59,3,0),"")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(OCULTAR)'!$P$3:$R$59,3,0),"")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(OCULTAR)'!$P$3:$R$59,3,0),"")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(OCULTAR)'!$P$3:$R$59,3,0),"")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(OCULTAR)'!$P$3:$R$59,3,0),"")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(OCULTAR)'!$P$3:$R$59,3,0),"")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(OCULTAR)'!$P$3:$R$59,3,0),"")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(OCULTAR)'!$P$3:$R$59,3,0),"")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(OCULTAR)'!$P$3:$R$59,3,0),"")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(OCULTAR)'!$P$3:$R$59,3,0),"")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(OCULTAR)'!$P$3:$R$59,3,0),"")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(OCULTAR)'!$P$3:$R$59,3,0),"")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(OCULTAR)'!$P$3:$R$59,3,0),"")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(OCULTAR)'!$P$3:$R$59,3,0),"")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(OCULTAR)'!$P$3:$R$59,3,0),"")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(OCULTAR)'!$P$3:$R$59,3,0),"")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(OCULTAR)'!$P$3:$R$59,3,0),"")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(OCULTAR)'!$P$3:$R$59,3,0),"")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(OCULTAR)'!$P$3:$R$59,3,0),"")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(OCULTAR)'!$P$3:$R$59,3,0),"")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(OCULTAR)'!$P$3:$R$59,3,0),"")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(OCULTAR)'!$P$3:$R$59,3,0),"")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(OCULTAR)'!$P$3:$R$59,3,0),"")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(OCULTAR)'!$P$3:$R$59,3,0),"")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(OCULTAR)'!$P$3:$R$59,3,0),"")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(OCULTAR)'!$P$3:$R$59,3,0),"")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(OCULTAR)'!$P$3:$R$59,3,0),"")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(OCULTAR)'!$P$3:$R$59,3,0),"")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(OCULTAR)'!$P$3:$R$59,3,0),"")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(OCULTAR)'!$P$3:$R$59,3,0),"")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(OCULTAR)'!$P$3:$R$59,3,0),"")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(OCULTAR)'!$P$3:$R$59,3,0),"")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(OCULTAR)'!$P$3:$R$59,3,0),"")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(OCULTAR)'!$P$3:$R$59,3,0),"")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(OCULTAR)'!$P$3:$R$59,3,0),"")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(OCULTAR)'!$P$3:$R$59,3,0),"")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(OCULTAR)'!$P$3:$R$59,3,0),"")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(OCULTAR)'!$P$3:$R$59,3,0),"")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(OCULTAR)'!$P$3:$R$59,3,0),"")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(OCULTAR)'!$P$3:$R$59,3,0),"")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(OCULTAR)'!$P$3:$R$59,3,0),"")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(OCULTAR)'!$P$3:$R$59,3,0),"")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(OCULTAR)'!$P$3:$R$59,3,0),"")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(OCULTAR)'!$P$3:$R$59,3,0),"")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(OCULTAR)'!$P$3:$R$59,3,0),"")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(OCULTAR)'!$P$3:$R$59,3,0),"")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(OCULTAR)'!$P$3:$R$59,3,0),"")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(OCULTAR)'!$P$3:$R$59,3,0),"")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(OCULTAR)'!$P$3:$R$59,3,0),"")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(OCULTAR)'!$P$3:$R$59,3,0),"")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(OCULTAR)'!$P$3:$R$59,3,0),"")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(OCULTAR)'!$P$3:$R$59,3,0),"")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(OCULTAR)'!$P$3:$R$59,3,0),"")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(OCULTAR)'!$P$3:$R$59,3,0),"")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(OCULTAR)'!$P$3:$R$59,3,0),"")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(OCULTAR)'!$P$3:$R$59,3,0),"")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(OCULTAR)'!$P$3:$R$59,3,0),"")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(OCULTAR)'!$P$3:$R$59,3,0),"")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(OCULTAR)'!$P$3:$R$59,3,0),"")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(OCULTAR)'!$P$3:$R$59,3,0),"")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(OCULTAR)'!$P$3:$R$59,3,0),"")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(OCULTAR)'!$P$3:$R$59,3,0),"")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(OCULTAR)'!$P$3:$R$59,3,0),"")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(OCULTAR)'!$P$3:$R$59,3,0),"")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(OCULTAR)'!$P$3:$R$59,3,0),"")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(OCULTAR)'!$P$3:$R$59,3,0),"")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(OCULTAR)'!$P$3:$R$59,3,0),"")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(OCULTAR)'!$P$3:$R$59,3,0),"")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(OCULTAR)'!$P$3:$R$59,3,0),"")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(OCULTAR)'!$P$3:$R$59,3,0),"")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(OCULTAR)'!$P$3:$R$59,3,0),"")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(OCULTAR)'!$P$3:$R$59,3,0),"")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(OCULTAR)'!$P$3:$R$59,3,0),"")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(OCULTAR)'!$P$3:$R$59,3,0),"")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(OCULTAR)'!$P$3:$R$59,3,0),"")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(OCULTAR)'!$P$3:$R$59,3,0),"")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(OCULTAR)'!$P$3:$R$59,3,0),"")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(OCULTAR)'!$P$3:$R$59,3,0),"")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(OCULTAR)'!$P$3:$R$59,3,0),"")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(OCULTAR)'!$P$3:$R$59,3,0),"")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(OCULTAR)'!$P$3:$R$59,3,0),"")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(OCULTAR)'!$P$3:$R$59,3,0),"")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(OCULTAR)'!$P$3:$R$59,3,0),"")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(OCULTAR)'!$P$3:$R$59,3,0),"")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(OCULTAR)'!$P$3:$R$59,3,0),"")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(OCULTAR)'!$P$3:$R$59,3,0),"")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(OCULTAR)'!$P$3:$R$59,3,0),"")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(OCULTAR)'!$P$3:$R$59,3,0),"")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(OCULTAR)'!$P$3:$R$59,3,0),"")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(OCULTAR)'!$P$3:$R$59,3,0),"")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(OCULTAR)'!$P$3:$R$59,3,0),"")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(OCULTAR)'!$P$3:$R$59,3,0),"")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(OCULTAR)'!$P$3:$R$59,3,0),"")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(OCULTAR)'!$P$3:$R$59,3,0),"")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(OCULTAR)'!$P$3:$R$59,3,0),"")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(OCULTAR)'!$P$3:$R$59,3,0),"")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(OCULTAR)'!$P$3:$R$59,3,0),"")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(OCULTAR)'!$P$3:$R$59,3,0),"")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(OCULTAR)'!$P$3:$R$59,3,0),"")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(OCULTAR)'!$P$3:$R$59,3,0),"")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(OCULTAR)'!$P$3:$R$59,3,0),"")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(OCULTAR)'!$P$3:$R$59,3,0),"")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(OCULTAR)'!$P$3:$R$59,3,0),"")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(OCULTAR)'!$P$3:$R$59,3,0),"")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(OCULTAR)'!$P$3:$R$59,3,0),"")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(OCULTAR)'!$P$3:$R$59,3,0),"")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(OCULTAR)'!$P$3:$R$59,3,0),"")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(OCULTAR)'!$P$3:$R$59,3,0),"")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(OCULTAR)'!$P$3:$R$59,3,0),"")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(OCULTAR)'!$P$3:$R$59,3,0),"")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(OCULTAR)'!$P$3:$R$59,3,0),"")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(OCULTAR)'!$P$3:$R$59,3,0),"")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(OCULTAR)'!$P$3:$R$59,3,0),"")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(OCULTAR)'!$P$3:$R$59,3,0),"")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(OCULTAR)'!$P$3:$R$59,3,0),"")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(OCULTAR)'!$P$3:$R$59,3,0),"")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(OCULTAR)'!$P$3:$R$59,3,0),"")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(OCULTAR)'!$P$3:$R$59,3,0),"")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(OCULTAR)'!$P$3:$R$59,3,0),"")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(OCULTAR)'!$P$3:$R$59,3,0),"")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(OCULTAR)'!$P$3:$R$59,3,0),"")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(OCULTAR)'!$P$3:$R$59,3,0),"")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(OCULTAR)'!$P$3:$R$59,3,0),"")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(OCULTAR)'!$P$3:$R$59,3,0),"")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(OCULTAR)'!$P$3:$R$59,3,0),"")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(OCULTAR)'!$P$3:$R$59,3,0),"")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(OCULTAR)'!$P$3:$R$59,3,0),"")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(OCULTAR)'!$P$3:$R$59,3,0),"")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(OCULTAR)'!$P$3:$R$59,3,0),"")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(OCULTAR)'!$P$3:$R$59,3,0),"")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(OCULTAR)'!$P$3:$R$59,3,0),"")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(OCULTAR)'!$P$3:$R$59,3,0),"")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(OCULTAR)'!$P$3:$R$59,3,0),"")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(OCULTAR)'!$P$3:$R$59,3,0),"")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(OCULTAR)'!$P$3:$R$59,3,0),"")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(OCULTAR)'!$P$3:$R$59,3,0),"")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(OCULTAR)'!$P$3:$R$59,3,0),"")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(OCULTAR)'!$P$3:$R$59,3,0),"")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(OCULTAR)'!$P$3:$R$59,3,0),"")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(OCULTAR)'!$P$3:$R$59,3,0),"")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(OCULTAR)'!$P$3:$R$59,3,0),"")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(OCULTAR)'!$P$3:$R$59,3,0),"")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(OCULTAR)'!$P$3:$R$59,3,0),"")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(OCULTAR)'!$P$3:$R$59,3,0),"")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(OCULTAR)'!$P$3:$R$59,3,0),"")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(OCULTAR)'!$P$3:$R$59,3,0),"")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(OCULTAR)'!$P$3:$R$59,3,0),"")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(OCULTAR)'!$P$3:$R$59,3,0),"")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(OCULTAR)'!$P$3:$R$59,3,0),"")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(OCULTAR)'!$P$3:$R$59,3,0),"")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(OCULTAR)'!$P$3:$R$59,3,0),"")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(OCULTAR)'!$P$3:$R$59,3,0),"")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(OCULTAR)'!$P$3:$R$59,3,0),"")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(OCULTAR)'!$P$3:$R$59,3,0),"")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(OCULTAR)'!$P$3:$R$59,3,0),"")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(OCULTAR)'!$P$3:$R$59,3,0),"")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(OCULTAR)'!$P$3:$R$59,3,0),"")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(OCULTAR)'!$P$3:$R$59,3,0),"")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(OCULTAR)'!$P$3:$R$59,3,0),"")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(OCULTAR)'!$P$3:$R$59,3,0),"")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(OCULTAR)'!$P$3:$R$59,3,0),"")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(OCULTAR)'!$P$3:$R$59,3,0),"")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(OCULTAR)'!$P$3:$R$59,3,0),"")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(OCULTAR)'!$P$3:$R$59,3,0),"")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(OCULTAR)'!$P$3:$R$59,3,0),"")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(OCULTAR)'!$P$3:$R$59,3,0),"")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(OCULTAR)'!$P$3:$R$59,3,0),"")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(OCULTAR)'!$P$3:$R$59,3,0),"")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(OCULTAR)'!$P$3:$R$59,3,0),"")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(OCULTAR)'!$P$3:$R$59,3,0),"")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(OCULTAR)'!$P$3:$R$59,3,0),"")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(OCULTAR)'!$P$3:$R$59,3,0),"")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(OCULTAR)'!$P$3:$R$59,3,0),"")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(OCULTAR)'!$P$3:$R$59,3,0),"")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(OCULTAR)'!$P$3:$R$59,3,0),"")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(OCULTAR)'!$P$3:$R$59,3,0),"")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(OCULTAR)'!$P$3:$R$59,3,0),"")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(OCULTAR)'!$P$3:$R$59,3,0),"")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(OCULTAR)'!$P$3:$R$59,3,0),"")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(OCULTAR)'!$P$3:$R$59,3,0),"")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(OCULTAR)'!$P$3:$R$59,3,0),"")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(OCULTAR)'!$P$3:$R$59,3,0),"")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(OCULTAR)'!$P$3:$R$59,3,0),"")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(OCULTAR)'!$P$3:$R$59,3,0),"")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(OCULTAR)'!$P$3:$R$59,3,0),"")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(OCULTAR)'!$P$3:$R$59,3,0),"")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(OCULTAR)'!$P$3:$R$59,3,0),"")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(OCULTAR)'!$P$3:$R$59,3,0),"")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(OCULTAR)'!$P$3:$R$59,3,0),"")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(OCULTAR)'!$P$3:$R$59,3,0),"")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(OCULTAR)'!$P$3:$R$59,3,0),"")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(OCULTAR)'!$P$3:$R$59,3,0),"")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(OCULTAR)'!$P$3:$R$59,3,0),"")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(OCULTAR)'!$P$3:$R$59,3,0),"")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(OCULTAR)'!$P$3:$R$59,3,0),"")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(OCULTAR)'!$P$3:$R$59,3,0),"")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(OCULTAR)'!$P$3:$R$59,3,0),"")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(OCULTAR)'!$P$3:$R$59,3,0),"")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(OCULTAR)'!$P$3:$R$59,3,0),"")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(OCULTAR)'!$P$3:$R$59,3,0),"")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(OCULTAR)'!$P$3:$R$59,3,0),"")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(OCULTAR)'!$P$3:$R$59,3,0),"")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(OCULTAR)'!$P$3:$R$59,3,0),"")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(OCULTAR)'!$P$3:$R$59,3,0),"")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(OCULTAR)'!$P$3:$R$59,3,0),"")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(OCULTAR)'!$P$3:$R$59,3,0),"")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(OCULTAR)'!$P$3:$R$59,3,0),"")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(OCULTAR)'!$P$3:$R$59,3,0),"")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(OCULTAR)'!$P$3:$R$59,3,0),"")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(OCULTAR)'!$P$3:$R$59,3,0),"")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(OCULTAR)'!$P$3:$R$59,3,0),"")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(OCULTAR)'!$P$3:$R$59,3,0),"")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(OCULTAR)'!$P$3:$R$59,3,0),"")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(OCULTAR)'!$P$3:$R$59,3,0),"")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(OCULTAR)'!$P$3:$R$59,3,0),"")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(OCULTAR)'!$P$3:$R$59,3,0),"")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(OCULTAR)'!$P$3:$R$59,3,0),"")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(OCULTAR)'!$P$3:$R$59,3,0),"")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(OCULTAR)'!$P$3:$R$59,3,0),"")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(OCULTAR)'!$P$3:$R$59,3,0),"")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(OCULTAR)'!$P$3:$R$59,3,0),"")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(OCULTAR)'!$P$3:$R$59,3,0),"")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(OCULTAR)'!$P$3:$R$59,3,0),"")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(OCULTAR)'!$P$3:$R$59,3,0),"")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(OCULTAR)'!$P$3:$R$59,3,0),"")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(OCULTAR)'!$P$3:$R$59,3,0),"")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(OCULTAR)'!$P$3:$R$59,3,0),"")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(OCULTAR)'!$P$3:$R$59,3,0),"")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(OCULTAR)'!$P$3:$R$59,3,0),"")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(OCULTAR)'!$P$3:$R$59,3,0),"")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(OCULTAR)'!$P$3:$R$59,3,0),"")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(OCULTAR)'!$P$3:$R$59,3,0),"")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(OCULTAR)'!$P$3:$R$59,3,0),"")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(OCULTAR)'!$P$3:$R$59,3,0),"")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(OCULTAR)'!$P$3:$R$59,3,0),"")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(OCULTAR)'!$P$3:$R$59,3,0),"")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(OCULTAR)'!$P$3:$R$59,3,0),"")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(OCULTAR)'!$P$3:$R$59,3,0),"")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(OCULTAR)'!$P$3:$R$59,3,0),"")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(OCULTAR)'!$P$3:$R$59,3,0),"")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(OCULTAR)'!$P$3:$R$59,3,0),"")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(OCULTAR)'!$P$3:$R$59,3,0),"")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(OCULTAR)'!$P$3:$R$59,3,0),"")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(OCULTAR)'!$P$3:$R$59,3,0),"")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(OCULTAR)'!$P$3:$R$59,3,0),"")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(OCULTAR)'!$P$3:$R$59,3,0),"")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(OCULTAR)'!$P$3:$R$59,3,0),"")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(OCULTAR)'!$P$3:$R$59,3,0),"")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(OCULTAR)'!$P$3:$R$59,3,0),"")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(OCULTAR)'!$P$3:$R$59,3,0),"")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(OCULTAR)'!$P$3:$R$59,3,0),"")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(OCULTAR)'!$P$3:$R$59,3,0),"")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(OCULTAR)'!$P$3:$R$59,3,0),"")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(OCULTAR)'!$P$3:$R$59,3,0),"")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(OCULTAR)'!$P$3:$R$59,3,0),"")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(OCULTAR)'!$P$3:$R$59,3,0),"")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(OCULTAR)'!$P$3:$R$59,3,0),"")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(OCULTAR)'!$P$3:$R$59,3,0),"")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(OCULTAR)'!$P$3:$R$59,3,0),"")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(OCULTAR)'!$P$3:$R$59,3,0),"")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(OCULTAR)'!$P$3:$R$59,3,0),"")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(OCULTAR)'!$P$3:$R$59,3,0),"")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(OCULTAR)'!$P$3:$R$59,3,0),"")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(OCULTAR)'!$P$3:$R$59,3,0),"")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(OCULTAR)'!$P$3:$R$59,3,0),"")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(OCULTAR)'!$P$3:$R$59,3,0),"")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(OCULTAR)'!$P$3:$R$59,3,0),"")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(OCULTAR)'!$P$3:$R$59,3,0),"")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(OCULTAR)'!$P$3:$R$59,3,0),"")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(OCULTAR)'!$P$3:$R$59,3,0),"")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(OCULTAR)'!$P$3:$R$59,3,0),"")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(OCULTAR)'!$P$3:$R$59,3,0),"")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(OCULTAR)'!$P$3:$R$59,3,0),"")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(OCULTAR)'!$P$3:$R$59,3,0),"")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(OCULTAR)'!$P$3:$R$59,3,0),"")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(OCULTAR)'!$P$3:$R$59,3,0),"")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(OCULTAR)'!$P$3:$R$59,3,0),"")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(OCULTAR)'!$P$3:$R$59,3,0),"")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(OCULTAR)'!$P$3:$R$59,3,0),"")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(OCULTAR)'!$P$3:$R$59,3,0),"")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(OCULTAR)'!$P$3:$R$59,3,0),"")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(OCULTAR)'!$P$3:$R$59,3,0),"")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(OCULTAR)'!$P$3:$R$59,3,0),"")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(OCULTAR)'!$P$3:$R$59,3,0),"")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(OCULTAR)'!$P$3:$R$59,3,0),"")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(OCULTAR)'!$P$3:$R$59,3,0),"")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(OCULTAR)'!$P$3:$R$59,3,0),"")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(OCULTAR)'!$P$3:$R$59,3,0),"")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(OCULTAR)'!$P$3:$R$59,3,0),"")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(OCULTAR)'!$P$3:$R$59,3,0),"")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(OCULTAR)'!$P$3:$R$59,3,0),"")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(OCULTAR)'!$P$3:$R$59,3,0),"")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(OCULTAR)'!$P$3:$R$59,3,0),"")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(OCULTAR)'!$P$3:$R$59,3,0),"")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(OCULTAR)'!$P$3:$R$59,3,0),"")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(OCULTAR)'!$P$3:$R$59,3,0),"")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(OCULTAR)'!$P$3:$R$59,3,0),"")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(OCULTAR)'!$P$3:$R$59,3,0),"")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(OCULTAR)'!$P$3:$R$59,3,0),"")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(OCULTAR)'!$P$3:$R$59,3,0),"")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(OCULTAR)'!$P$3:$R$59,3,0),"")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(OCULTAR)'!$P$3:$R$59,3,0),"")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(OCULTAR)'!$P$3:$R$59,3,0),"")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(OCULTAR)'!$P$3:$R$59,3,0),"")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(OCULTAR)'!$P$3:$R$59,3,0),"")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(OCULTAR)'!$P$3:$R$59,3,0),"")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(OCULTAR)'!$P$3:$R$59,3,0),"")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(OCULTAR)'!$P$3:$R$59,3,0),"")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(OCULTAR)'!$P$3:$R$59,3,0),"")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(OCULTAR)'!$P$3:$R$59,3,0),"")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(OCULTAR)'!$P$3:$R$59,3,0),"")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(OCULTAR)'!$P$3:$R$59,3,0),"")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(OCULTAR)'!$P$3:$R$59,3,0),"")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(OCULTAR)'!$P$3:$R$59,3,0),"")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(OCULTAR)'!$P$3:$R$59,3,0),"")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(OCULTAR)'!$P$3:$R$59,3,0),"")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(OCULTAR)'!$P$3:$R$59,3,0),"")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(OCULTAR)'!$P$3:$R$59,3,0),"")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(OCULTAR)'!$P$3:$R$59,3,0),"")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(OCULTAR)'!$P$3:$R$59,3,0),"")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(OCULTAR)'!$P$3:$R$59,3,0),"")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(OCULTAR)'!$P$3:$R$59,3,0),"")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(OCULTAR)'!$P$3:$R$59,3,0),"")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(OCULTAR)'!$P$3:$R$59,3,0),"")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(OCULTAR)'!$P$3:$R$59,3,0),"")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(OCULTAR)'!$P$3:$R$59,3,0),"")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(OCULTAR)'!$P$3:$R$59,3,0),"")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(OCULTAR)'!$P$3:$R$59,3,0),"")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(OCULTAR)'!$P$3:$R$59,3,0),"")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(OCULTAR)'!$P$3:$R$59,3,0),"")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(OCULTAR)'!$P$3:$R$59,3,0),"")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(OCULTAR)'!$P$3:$R$59,3,0),"")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(OCULTAR)'!$P$3:$R$59,3,0),"")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(OCULTAR)'!$P$3:$R$59,3,0),"")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(OCULTAR)'!$P$3:$R$59,3,0),"")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(OCULTAR)'!$P$3:$R$59,3,0),"")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(OCULTAR)'!$P$3:$R$59,3,0),"")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(OCULTAR)'!$P$3:$R$59,3,0),"")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2021-01-19T14:07:08Z</dcterms:created>
  <dcterms:modified xsi:type="dcterms:W3CDTF">2021-01-19T14:07:32Z</dcterms:modified>
</cp:coreProperties>
</file>