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morais\Desktop\11 NOVEMBRO\Arquivo Publicação\"/>
    </mc:Choice>
  </mc:AlternateContent>
  <bookViews>
    <workbookView xWindow="0" yWindow="0" windowWidth="20490" windowHeight="7755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(OCULTAR)'!$AK$3:$AK$201</definedName>
    <definedName name="UNIDADES">'[1]DADOS (OCULTAR)'!$P$3:$P$59</definedName>
    <definedName name="UNIDADES_OSS">'[1]DADOS (OCULTAR)'!$P$3:$P$69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 s="1"/>
  <c r="L1991" i="1"/>
  <c r="J1991" i="1"/>
  <c r="I1991" i="1"/>
  <c r="H1991" i="1"/>
  <c r="G1991" i="1"/>
  <c r="F1991" i="1"/>
  <c r="K1991" i="1" s="1"/>
  <c r="E1991" i="1"/>
  <c r="D1991" i="1"/>
  <c r="C1991" i="1"/>
  <c r="B1991" i="1"/>
  <c r="A1991" i="1" s="1"/>
  <c r="L1990" i="1"/>
  <c r="J1990" i="1"/>
  <c r="I1990" i="1"/>
  <c r="H1990" i="1"/>
  <c r="G1990" i="1"/>
  <c r="F1990" i="1"/>
  <c r="K1990" i="1" s="1"/>
  <c r="E1990" i="1"/>
  <c r="D1990" i="1"/>
  <c r="C1990" i="1"/>
  <c r="B1990" i="1"/>
  <c r="A1990" i="1" s="1"/>
  <c r="L1989" i="1"/>
  <c r="J1989" i="1"/>
  <c r="I1989" i="1"/>
  <c r="H1989" i="1"/>
  <c r="G1989" i="1"/>
  <c r="F1989" i="1"/>
  <c r="K1989" i="1" s="1"/>
  <c r="E1989" i="1"/>
  <c r="D1989" i="1"/>
  <c r="C1989" i="1"/>
  <c r="B1989" i="1"/>
  <c r="A1989" i="1" s="1"/>
  <c r="L1988" i="1"/>
  <c r="J1988" i="1"/>
  <c r="I1988" i="1"/>
  <c r="H1988" i="1"/>
  <c r="G1988" i="1"/>
  <c r="F1988" i="1"/>
  <c r="K1988" i="1" s="1"/>
  <c r="E1988" i="1"/>
  <c r="D1988" i="1"/>
  <c r="C1988" i="1"/>
  <c r="B1988" i="1"/>
  <c r="A1988" i="1" s="1"/>
  <c r="L1987" i="1"/>
  <c r="J1987" i="1"/>
  <c r="I1987" i="1"/>
  <c r="H1987" i="1"/>
  <c r="G1987" i="1"/>
  <c r="F1987" i="1"/>
  <c r="K1987" i="1" s="1"/>
  <c r="E1987" i="1"/>
  <c r="D1987" i="1"/>
  <c r="C1987" i="1"/>
  <c r="B1987" i="1"/>
  <c r="A1987" i="1" s="1"/>
  <c r="L1986" i="1"/>
  <c r="J1986" i="1"/>
  <c r="I1986" i="1"/>
  <c r="H1986" i="1"/>
  <c r="G1986" i="1"/>
  <c r="F1986" i="1"/>
  <c r="K1986" i="1" s="1"/>
  <c r="E1986" i="1"/>
  <c r="D1986" i="1"/>
  <c r="C1986" i="1"/>
  <c r="B1986" i="1"/>
  <c r="A1986" i="1" s="1"/>
  <c r="L1985" i="1"/>
  <c r="J1985" i="1"/>
  <c r="I1985" i="1"/>
  <c r="H1985" i="1"/>
  <c r="G1985" i="1"/>
  <c r="F1985" i="1"/>
  <c r="K1985" i="1" s="1"/>
  <c r="E1985" i="1"/>
  <c r="D1985" i="1"/>
  <c r="C1985" i="1"/>
  <c r="B1985" i="1"/>
  <c r="A1985" i="1" s="1"/>
  <c r="L1984" i="1"/>
  <c r="J1984" i="1"/>
  <c r="I1984" i="1"/>
  <c r="H1984" i="1"/>
  <c r="G1984" i="1"/>
  <c r="F1984" i="1"/>
  <c r="K1984" i="1" s="1"/>
  <c r="E1984" i="1"/>
  <c r="D1984" i="1"/>
  <c r="C1984" i="1"/>
  <c r="B1984" i="1"/>
  <c r="A1984" i="1" s="1"/>
  <c r="L1983" i="1"/>
  <c r="J1983" i="1"/>
  <c r="I1983" i="1"/>
  <c r="H1983" i="1"/>
  <c r="G1983" i="1"/>
  <c r="F1983" i="1"/>
  <c r="K1983" i="1" s="1"/>
  <c r="E1983" i="1"/>
  <c r="D1983" i="1"/>
  <c r="C1983" i="1"/>
  <c r="B1983" i="1"/>
  <c r="A1983" i="1" s="1"/>
  <c r="L1982" i="1"/>
  <c r="J1982" i="1"/>
  <c r="I1982" i="1"/>
  <c r="H1982" i="1"/>
  <c r="G1982" i="1"/>
  <c r="F1982" i="1"/>
  <c r="K1982" i="1" s="1"/>
  <c r="E1982" i="1"/>
  <c r="D1982" i="1"/>
  <c r="C1982" i="1"/>
  <c r="B1982" i="1"/>
  <c r="A1982" i="1" s="1"/>
  <c r="L1981" i="1"/>
  <c r="J1981" i="1"/>
  <c r="I1981" i="1"/>
  <c r="H1981" i="1"/>
  <c r="G1981" i="1"/>
  <c r="F1981" i="1"/>
  <c r="K1981" i="1" s="1"/>
  <c r="E1981" i="1"/>
  <c r="D1981" i="1"/>
  <c r="C1981" i="1"/>
  <c r="B1981" i="1"/>
  <c r="A1981" i="1" s="1"/>
  <c r="L1980" i="1"/>
  <c r="J1980" i="1"/>
  <c r="I1980" i="1"/>
  <c r="H1980" i="1"/>
  <c r="G1980" i="1"/>
  <c r="F1980" i="1"/>
  <c r="K1980" i="1" s="1"/>
  <c r="E1980" i="1"/>
  <c r="D1980" i="1"/>
  <c r="C1980" i="1"/>
  <c r="B1980" i="1"/>
  <c r="A1980" i="1" s="1"/>
  <c r="L1979" i="1"/>
  <c r="J1979" i="1"/>
  <c r="I1979" i="1"/>
  <c r="H1979" i="1"/>
  <c r="G1979" i="1"/>
  <c r="F1979" i="1"/>
  <c r="K1979" i="1" s="1"/>
  <c r="E1979" i="1"/>
  <c r="D1979" i="1"/>
  <c r="C1979" i="1"/>
  <c r="B1979" i="1"/>
  <c r="A1979" i="1" s="1"/>
  <c r="L1978" i="1"/>
  <c r="J1978" i="1"/>
  <c r="I1978" i="1"/>
  <c r="H1978" i="1"/>
  <c r="G1978" i="1"/>
  <c r="F1978" i="1"/>
  <c r="K1978" i="1" s="1"/>
  <c r="E1978" i="1"/>
  <c r="D1978" i="1"/>
  <c r="C1978" i="1"/>
  <c r="B1978" i="1"/>
  <c r="A1978" i="1" s="1"/>
  <c r="L1977" i="1"/>
  <c r="J1977" i="1"/>
  <c r="I1977" i="1"/>
  <c r="H1977" i="1"/>
  <c r="G1977" i="1"/>
  <c r="F1977" i="1"/>
  <c r="K1977" i="1" s="1"/>
  <c r="E1977" i="1"/>
  <c r="D1977" i="1"/>
  <c r="C1977" i="1"/>
  <c r="B1977" i="1"/>
  <c r="A1977" i="1" s="1"/>
  <c r="L1976" i="1"/>
  <c r="J1976" i="1"/>
  <c r="I1976" i="1"/>
  <c r="H1976" i="1"/>
  <c r="G1976" i="1"/>
  <c r="F1976" i="1"/>
  <c r="K1976" i="1" s="1"/>
  <c r="E1976" i="1"/>
  <c r="D1976" i="1"/>
  <c r="C1976" i="1"/>
  <c r="B1976" i="1"/>
  <c r="A1976" i="1" s="1"/>
  <c r="L1975" i="1"/>
  <c r="J1975" i="1"/>
  <c r="I1975" i="1"/>
  <c r="H1975" i="1"/>
  <c r="G1975" i="1"/>
  <c r="F1975" i="1"/>
  <c r="K1975" i="1" s="1"/>
  <c r="E1975" i="1"/>
  <c r="D1975" i="1"/>
  <c r="C1975" i="1"/>
  <c r="B1975" i="1"/>
  <c r="A1975" i="1" s="1"/>
  <c r="L1974" i="1"/>
  <c r="J1974" i="1"/>
  <c r="I1974" i="1"/>
  <c r="H1974" i="1"/>
  <c r="G1974" i="1"/>
  <c r="F1974" i="1"/>
  <c r="K1974" i="1" s="1"/>
  <c r="E1974" i="1"/>
  <c r="D1974" i="1"/>
  <c r="C1974" i="1"/>
  <c r="B1974" i="1"/>
  <c r="A1974" i="1" s="1"/>
  <c r="L1973" i="1"/>
  <c r="J1973" i="1"/>
  <c r="I1973" i="1"/>
  <c r="H1973" i="1"/>
  <c r="G1973" i="1"/>
  <c r="F1973" i="1"/>
  <c r="K1973" i="1" s="1"/>
  <c r="E1973" i="1"/>
  <c r="D1973" i="1"/>
  <c r="C1973" i="1"/>
  <c r="B1973" i="1"/>
  <c r="A1973" i="1" s="1"/>
  <c r="L1972" i="1"/>
  <c r="J1972" i="1"/>
  <c r="I1972" i="1"/>
  <c r="H1972" i="1"/>
  <c r="G1972" i="1"/>
  <c r="F1972" i="1"/>
  <c r="K1972" i="1" s="1"/>
  <c r="E1972" i="1"/>
  <c r="D1972" i="1"/>
  <c r="C1972" i="1"/>
  <c r="B1972" i="1"/>
  <c r="A1972" i="1" s="1"/>
  <c r="L1971" i="1"/>
  <c r="J1971" i="1"/>
  <c r="I1971" i="1"/>
  <c r="H1971" i="1"/>
  <c r="G1971" i="1"/>
  <c r="F1971" i="1"/>
  <c r="K1971" i="1" s="1"/>
  <c r="E1971" i="1"/>
  <c r="D1971" i="1"/>
  <c r="C1971" i="1"/>
  <c r="B1971" i="1"/>
  <c r="A1971" i="1" s="1"/>
  <c r="L1970" i="1"/>
  <c r="J1970" i="1"/>
  <c r="I1970" i="1"/>
  <c r="H1970" i="1"/>
  <c r="G1970" i="1"/>
  <c r="F1970" i="1"/>
  <c r="K1970" i="1" s="1"/>
  <c r="E1970" i="1"/>
  <c r="D1970" i="1"/>
  <c r="C1970" i="1"/>
  <c r="B1970" i="1"/>
  <c r="A1970" i="1" s="1"/>
  <c r="L1969" i="1"/>
  <c r="J1969" i="1"/>
  <c r="I1969" i="1"/>
  <c r="H1969" i="1"/>
  <c r="G1969" i="1"/>
  <c r="F1969" i="1"/>
  <c r="K1969" i="1" s="1"/>
  <c r="E1969" i="1"/>
  <c r="D1969" i="1"/>
  <c r="C1969" i="1"/>
  <c r="B1969" i="1"/>
  <c r="A1969" i="1" s="1"/>
  <c r="L1968" i="1"/>
  <c r="J1968" i="1"/>
  <c r="I1968" i="1"/>
  <c r="H1968" i="1"/>
  <c r="G1968" i="1"/>
  <c r="F1968" i="1"/>
  <c r="K1968" i="1" s="1"/>
  <c r="E1968" i="1"/>
  <c r="D1968" i="1"/>
  <c r="C1968" i="1"/>
  <c r="B1968" i="1"/>
  <c r="A1968" i="1" s="1"/>
  <c r="L1967" i="1"/>
  <c r="J1967" i="1"/>
  <c r="I1967" i="1"/>
  <c r="H1967" i="1"/>
  <c r="G1967" i="1"/>
  <c r="F1967" i="1"/>
  <c r="K1967" i="1" s="1"/>
  <c r="E1967" i="1"/>
  <c r="D1967" i="1"/>
  <c r="C1967" i="1"/>
  <c r="B1967" i="1"/>
  <c r="A1967" i="1" s="1"/>
  <c r="L1966" i="1"/>
  <c r="J1966" i="1"/>
  <c r="I1966" i="1"/>
  <c r="H1966" i="1"/>
  <c r="G1966" i="1"/>
  <c r="F1966" i="1"/>
  <c r="K1966" i="1" s="1"/>
  <c r="E1966" i="1"/>
  <c r="D1966" i="1"/>
  <c r="C1966" i="1"/>
  <c r="B1966" i="1"/>
  <c r="A1966" i="1" s="1"/>
  <c r="L1965" i="1"/>
  <c r="J1965" i="1"/>
  <c r="I1965" i="1"/>
  <c r="H1965" i="1"/>
  <c r="G1965" i="1"/>
  <c r="F1965" i="1"/>
  <c r="K1965" i="1" s="1"/>
  <c r="E1965" i="1"/>
  <c r="D1965" i="1"/>
  <c r="C1965" i="1"/>
  <c r="B1965" i="1"/>
  <c r="A1965" i="1" s="1"/>
  <c r="L1964" i="1"/>
  <c r="J1964" i="1"/>
  <c r="I1964" i="1"/>
  <c r="H1964" i="1"/>
  <c r="G1964" i="1"/>
  <c r="F1964" i="1"/>
  <c r="K1964" i="1" s="1"/>
  <c r="E1964" i="1"/>
  <c r="D1964" i="1"/>
  <c r="C1964" i="1"/>
  <c r="B1964" i="1"/>
  <c r="A1964" i="1" s="1"/>
  <c r="L1963" i="1"/>
  <c r="J1963" i="1"/>
  <c r="I1963" i="1"/>
  <c r="H1963" i="1"/>
  <c r="G1963" i="1"/>
  <c r="F1963" i="1"/>
  <c r="K1963" i="1" s="1"/>
  <c r="E1963" i="1"/>
  <c r="D1963" i="1"/>
  <c r="C1963" i="1"/>
  <c r="B1963" i="1"/>
  <c r="A1963" i="1" s="1"/>
  <c r="L1962" i="1"/>
  <c r="J1962" i="1"/>
  <c r="I1962" i="1"/>
  <c r="H1962" i="1"/>
  <c r="G1962" i="1"/>
  <c r="F1962" i="1"/>
  <c r="K1962" i="1" s="1"/>
  <c r="E1962" i="1"/>
  <c r="D1962" i="1"/>
  <c r="C1962" i="1"/>
  <c r="B1962" i="1"/>
  <c r="A1962" i="1" s="1"/>
  <c r="L1961" i="1"/>
  <c r="J1961" i="1"/>
  <c r="I1961" i="1"/>
  <c r="H1961" i="1"/>
  <c r="G1961" i="1"/>
  <c r="F1961" i="1"/>
  <c r="K1961" i="1" s="1"/>
  <c r="E1961" i="1"/>
  <c r="D1961" i="1"/>
  <c r="C1961" i="1"/>
  <c r="B1961" i="1"/>
  <c r="A1961" i="1" s="1"/>
  <c r="L1960" i="1"/>
  <c r="J1960" i="1"/>
  <c r="I1960" i="1"/>
  <c r="H1960" i="1"/>
  <c r="G1960" i="1"/>
  <c r="F1960" i="1"/>
  <c r="K1960" i="1" s="1"/>
  <c r="E1960" i="1"/>
  <c r="D1960" i="1"/>
  <c r="C1960" i="1"/>
  <c r="B1960" i="1"/>
  <c r="A1960" i="1" s="1"/>
  <c r="L1959" i="1"/>
  <c r="J1959" i="1"/>
  <c r="I1959" i="1"/>
  <c r="H1959" i="1"/>
  <c r="G1959" i="1"/>
  <c r="F1959" i="1"/>
  <c r="K1959" i="1" s="1"/>
  <c r="E1959" i="1"/>
  <c r="D1959" i="1"/>
  <c r="C1959" i="1"/>
  <c r="B1959" i="1"/>
  <c r="A1959" i="1" s="1"/>
  <c r="L1958" i="1"/>
  <c r="J1958" i="1"/>
  <c r="I1958" i="1"/>
  <c r="H1958" i="1"/>
  <c r="G1958" i="1"/>
  <c r="F1958" i="1"/>
  <c r="K1958" i="1" s="1"/>
  <c r="E1958" i="1"/>
  <c r="D1958" i="1"/>
  <c r="C1958" i="1"/>
  <c r="B1958" i="1"/>
  <c r="A1958" i="1" s="1"/>
  <c r="L1957" i="1"/>
  <c r="J1957" i="1"/>
  <c r="I1957" i="1"/>
  <c r="H1957" i="1"/>
  <c r="G1957" i="1"/>
  <c r="F1957" i="1"/>
  <c r="K1957" i="1" s="1"/>
  <c r="E1957" i="1"/>
  <c r="D1957" i="1"/>
  <c r="C1957" i="1"/>
  <c r="B1957" i="1"/>
  <c r="A1957" i="1" s="1"/>
  <c r="L1956" i="1"/>
  <c r="J1956" i="1"/>
  <c r="I1956" i="1"/>
  <c r="H1956" i="1"/>
  <c r="G1956" i="1"/>
  <c r="F1956" i="1"/>
  <c r="K1956" i="1" s="1"/>
  <c r="E1956" i="1"/>
  <c r="D1956" i="1"/>
  <c r="C1956" i="1"/>
  <c r="B1956" i="1"/>
  <c r="A1956" i="1" s="1"/>
  <c r="L1955" i="1"/>
  <c r="J1955" i="1"/>
  <c r="I1955" i="1"/>
  <c r="H1955" i="1"/>
  <c r="G1955" i="1"/>
  <c r="F1955" i="1"/>
  <c r="K1955" i="1" s="1"/>
  <c r="E1955" i="1"/>
  <c r="D1955" i="1"/>
  <c r="C1955" i="1"/>
  <c r="B1955" i="1"/>
  <c r="A1955" i="1" s="1"/>
  <c r="L1954" i="1"/>
  <c r="J1954" i="1"/>
  <c r="I1954" i="1"/>
  <c r="H1954" i="1"/>
  <c r="G1954" i="1"/>
  <c r="F1954" i="1"/>
  <c r="K1954" i="1" s="1"/>
  <c r="E1954" i="1"/>
  <c r="D1954" i="1"/>
  <c r="C1954" i="1"/>
  <c r="B1954" i="1"/>
  <c r="A1954" i="1" s="1"/>
  <c r="L1953" i="1"/>
  <c r="J1953" i="1"/>
  <c r="I1953" i="1"/>
  <c r="H1953" i="1"/>
  <c r="G1953" i="1"/>
  <c r="F1953" i="1"/>
  <c r="K1953" i="1" s="1"/>
  <c r="E1953" i="1"/>
  <c r="D1953" i="1"/>
  <c r="C1953" i="1"/>
  <c r="B1953" i="1"/>
  <c r="A1953" i="1" s="1"/>
  <c r="L1952" i="1"/>
  <c r="J1952" i="1"/>
  <c r="I1952" i="1"/>
  <c r="H1952" i="1"/>
  <c r="G1952" i="1"/>
  <c r="F1952" i="1"/>
  <c r="K1952" i="1" s="1"/>
  <c r="E1952" i="1"/>
  <c r="D1952" i="1"/>
  <c r="C1952" i="1"/>
  <c r="B1952" i="1"/>
  <c r="A1952" i="1" s="1"/>
  <c r="L1951" i="1"/>
  <c r="J1951" i="1"/>
  <c r="I1951" i="1"/>
  <c r="H1951" i="1"/>
  <c r="G1951" i="1"/>
  <c r="F1951" i="1"/>
  <c r="K1951" i="1" s="1"/>
  <c r="E1951" i="1"/>
  <c r="D1951" i="1"/>
  <c r="C1951" i="1"/>
  <c r="B1951" i="1"/>
  <c r="A1951" i="1" s="1"/>
  <c r="L1950" i="1"/>
  <c r="J1950" i="1"/>
  <c r="I1950" i="1"/>
  <c r="H1950" i="1"/>
  <c r="G1950" i="1"/>
  <c r="F1950" i="1"/>
  <c r="K1950" i="1" s="1"/>
  <c r="E1950" i="1"/>
  <c r="D1950" i="1"/>
  <c r="C1950" i="1"/>
  <c r="B1950" i="1"/>
  <c r="A1950" i="1" s="1"/>
  <c r="L1949" i="1"/>
  <c r="J1949" i="1"/>
  <c r="I1949" i="1"/>
  <c r="H1949" i="1"/>
  <c r="G1949" i="1"/>
  <c r="F1949" i="1"/>
  <c r="K1949" i="1" s="1"/>
  <c r="E1949" i="1"/>
  <c r="D1949" i="1"/>
  <c r="C1949" i="1"/>
  <c r="B1949" i="1"/>
  <c r="A1949" i="1" s="1"/>
  <c r="L1948" i="1"/>
  <c r="J1948" i="1"/>
  <c r="I1948" i="1"/>
  <c r="H1948" i="1"/>
  <c r="G1948" i="1"/>
  <c r="F1948" i="1"/>
  <c r="K1948" i="1" s="1"/>
  <c r="E1948" i="1"/>
  <c r="D1948" i="1"/>
  <c r="C1948" i="1"/>
  <c r="B1948" i="1"/>
  <c r="A1948" i="1" s="1"/>
  <c r="L1947" i="1"/>
  <c r="J1947" i="1"/>
  <c r="I1947" i="1"/>
  <c r="H1947" i="1"/>
  <c r="G1947" i="1"/>
  <c r="F1947" i="1"/>
  <c r="K1947" i="1" s="1"/>
  <c r="E1947" i="1"/>
  <c r="D1947" i="1"/>
  <c r="C1947" i="1"/>
  <c r="B1947" i="1"/>
  <c r="A1947" i="1" s="1"/>
  <c r="L1946" i="1"/>
  <c r="J1946" i="1"/>
  <c r="I1946" i="1"/>
  <c r="H1946" i="1"/>
  <c r="G1946" i="1"/>
  <c r="F1946" i="1"/>
  <c r="K1946" i="1" s="1"/>
  <c r="E1946" i="1"/>
  <c r="D1946" i="1"/>
  <c r="C1946" i="1"/>
  <c r="B1946" i="1"/>
  <c r="A1946" i="1" s="1"/>
  <c r="L1945" i="1"/>
  <c r="J1945" i="1"/>
  <c r="I1945" i="1"/>
  <c r="H1945" i="1"/>
  <c r="G1945" i="1"/>
  <c r="F1945" i="1"/>
  <c r="K1945" i="1" s="1"/>
  <c r="E1945" i="1"/>
  <c r="D1945" i="1"/>
  <c r="C1945" i="1"/>
  <c r="B1945" i="1"/>
  <c r="A1945" i="1" s="1"/>
  <c r="L1944" i="1"/>
  <c r="J1944" i="1"/>
  <c r="I1944" i="1"/>
  <c r="H1944" i="1"/>
  <c r="G1944" i="1"/>
  <c r="F1944" i="1"/>
  <c r="K1944" i="1" s="1"/>
  <c r="E1944" i="1"/>
  <c r="D1944" i="1"/>
  <c r="C1944" i="1"/>
  <c r="B1944" i="1"/>
  <c r="A1944" i="1" s="1"/>
  <c r="L1943" i="1"/>
  <c r="J1943" i="1"/>
  <c r="I1943" i="1"/>
  <c r="H1943" i="1"/>
  <c r="G1943" i="1"/>
  <c r="F1943" i="1"/>
  <c r="K1943" i="1" s="1"/>
  <c r="E1943" i="1"/>
  <c r="D1943" i="1"/>
  <c r="C1943" i="1"/>
  <c r="B1943" i="1"/>
  <c r="A1943" i="1" s="1"/>
  <c r="L1942" i="1"/>
  <c r="J1942" i="1"/>
  <c r="I1942" i="1"/>
  <c r="H1942" i="1"/>
  <c r="G1942" i="1"/>
  <c r="F1942" i="1"/>
  <c r="K1942" i="1" s="1"/>
  <c r="E1942" i="1"/>
  <c r="D1942" i="1"/>
  <c r="C1942" i="1"/>
  <c r="B1942" i="1"/>
  <c r="A1942" i="1" s="1"/>
  <c r="L1941" i="1"/>
  <c r="J1941" i="1"/>
  <c r="I1941" i="1"/>
  <c r="H1941" i="1"/>
  <c r="G1941" i="1"/>
  <c r="F1941" i="1"/>
  <c r="K1941" i="1" s="1"/>
  <c r="E1941" i="1"/>
  <c r="D1941" i="1"/>
  <c r="C1941" i="1"/>
  <c r="B1941" i="1"/>
  <c r="A1941" i="1" s="1"/>
  <c r="L1940" i="1"/>
  <c r="J1940" i="1"/>
  <c r="I1940" i="1"/>
  <c r="H1940" i="1"/>
  <c r="G1940" i="1"/>
  <c r="F1940" i="1"/>
  <c r="K1940" i="1" s="1"/>
  <c r="E1940" i="1"/>
  <c r="D1940" i="1"/>
  <c r="C1940" i="1"/>
  <c r="B1940" i="1"/>
  <c r="A1940" i="1" s="1"/>
  <c r="L1939" i="1"/>
  <c r="J1939" i="1"/>
  <c r="I1939" i="1"/>
  <c r="H1939" i="1"/>
  <c r="G1939" i="1"/>
  <c r="F1939" i="1"/>
  <c r="K1939" i="1" s="1"/>
  <c r="E1939" i="1"/>
  <c r="D1939" i="1"/>
  <c r="C1939" i="1"/>
  <c r="B1939" i="1"/>
  <c r="A1939" i="1" s="1"/>
  <c r="L1938" i="1"/>
  <c r="J1938" i="1"/>
  <c r="I1938" i="1"/>
  <c r="H1938" i="1"/>
  <c r="G1938" i="1"/>
  <c r="F1938" i="1"/>
  <c r="K1938" i="1" s="1"/>
  <c r="E1938" i="1"/>
  <c r="D1938" i="1"/>
  <c r="C1938" i="1"/>
  <c r="B1938" i="1"/>
  <c r="A1938" i="1" s="1"/>
  <c r="L1937" i="1"/>
  <c r="J1937" i="1"/>
  <c r="I1937" i="1"/>
  <c r="H1937" i="1"/>
  <c r="G1937" i="1"/>
  <c r="F1937" i="1"/>
  <c r="K1937" i="1" s="1"/>
  <c r="E1937" i="1"/>
  <c r="D1937" i="1"/>
  <c r="C1937" i="1"/>
  <c r="B1937" i="1"/>
  <c r="A1937" i="1" s="1"/>
  <c r="L1936" i="1"/>
  <c r="J1936" i="1"/>
  <c r="I1936" i="1"/>
  <c r="H1936" i="1"/>
  <c r="G1936" i="1"/>
  <c r="F1936" i="1"/>
  <c r="K1936" i="1" s="1"/>
  <c r="E1936" i="1"/>
  <c r="D1936" i="1"/>
  <c r="C1936" i="1"/>
  <c r="B1936" i="1"/>
  <c r="A1936" i="1" s="1"/>
  <c r="L1935" i="1"/>
  <c r="J1935" i="1"/>
  <c r="I1935" i="1"/>
  <c r="H1935" i="1"/>
  <c r="G1935" i="1"/>
  <c r="F1935" i="1"/>
  <c r="K1935" i="1" s="1"/>
  <c r="E1935" i="1"/>
  <c r="D1935" i="1"/>
  <c r="C1935" i="1"/>
  <c r="B1935" i="1"/>
  <c r="A1935" i="1" s="1"/>
  <c r="L1934" i="1"/>
  <c r="J1934" i="1"/>
  <c r="I1934" i="1"/>
  <c r="H1934" i="1"/>
  <c r="G1934" i="1"/>
  <c r="F1934" i="1"/>
  <c r="K1934" i="1" s="1"/>
  <c r="E1934" i="1"/>
  <c r="D1934" i="1"/>
  <c r="C1934" i="1"/>
  <c r="B1934" i="1"/>
  <c r="A1934" i="1" s="1"/>
  <c r="L1933" i="1"/>
  <c r="J1933" i="1"/>
  <c r="I1933" i="1"/>
  <c r="H1933" i="1"/>
  <c r="G1933" i="1"/>
  <c r="F1933" i="1"/>
  <c r="K1933" i="1" s="1"/>
  <c r="E1933" i="1"/>
  <c r="D1933" i="1"/>
  <c r="C1933" i="1"/>
  <c r="B1933" i="1"/>
  <c r="A1933" i="1" s="1"/>
  <c r="L1932" i="1"/>
  <c r="J1932" i="1"/>
  <c r="I1932" i="1"/>
  <c r="H1932" i="1"/>
  <c r="G1932" i="1"/>
  <c r="F1932" i="1"/>
  <c r="K1932" i="1" s="1"/>
  <c r="E1932" i="1"/>
  <c r="D1932" i="1"/>
  <c r="C1932" i="1"/>
  <c r="B1932" i="1"/>
  <c r="A1932" i="1" s="1"/>
  <c r="L1931" i="1"/>
  <c r="J1931" i="1"/>
  <c r="I1931" i="1"/>
  <c r="H1931" i="1"/>
  <c r="G1931" i="1"/>
  <c r="F1931" i="1"/>
  <c r="K1931" i="1" s="1"/>
  <c r="E1931" i="1"/>
  <c r="D1931" i="1"/>
  <c r="C1931" i="1"/>
  <c r="B1931" i="1"/>
  <c r="A1931" i="1" s="1"/>
  <c r="L1930" i="1"/>
  <c r="J1930" i="1"/>
  <c r="I1930" i="1"/>
  <c r="H1930" i="1"/>
  <c r="G1930" i="1"/>
  <c r="F1930" i="1"/>
  <c r="K1930" i="1" s="1"/>
  <c r="E1930" i="1"/>
  <c r="D1930" i="1"/>
  <c r="C1930" i="1"/>
  <c r="B1930" i="1"/>
  <c r="A1930" i="1" s="1"/>
  <c r="L1929" i="1"/>
  <c r="J1929" i="1"/>
  <c r="I1929" i="1"/>
  <c r="H1929" i="1"/>
  <c r="G1929" i="1"/>
  <c r="F1929" i="1"/>
  <c r="K1929" i="1" s="1"/>
  <c r="E1929" i="1"/>
  <c r="D1929" i="1"/>
  <c r="C1929" i="1"/>
  <c r="B1929" i="1"/>
  <c r="A1929" i="1" s="1"/>
  <c r="L1928" i="1"/>
  <c r="J1928" i="1"/>
  <c r="I1928" i="1"/>
  <c r="H1928" i="1"/>
  <c r="G1928" i="1"/>
  <c r="F1928" i="1"/>
  <c r="K1928" i="1" s="1"/>
  <c r="E1928" i="1"/>
  <c r="D1928" i="1"/>
  <c r="C1928" i="1"/>
  <c r="B1928" i="1"/>
  <c r="A1928" i="1" s="1"/>
  <c r="L1927" i="1"/>
  <c r="J1927" i="1"/>
  <c r="I1927" i="1"/>
  <c r="H1927" i="1"/>
  <c r="G1927" i="1"/>
  <c r="F1927" i="1"/>
  <c r="K1927" i="1" s="1"/>
  <c r="E1927" i="1"/>
  <c r="D1927" i="1"/>
  <c r="C1927" i="1"/>
  <c r="B1927" i="1"/>
  <c r="A1927" i="1" s="1"/>
  <c r="L1926" i="1"/>
  <c r="J1926" i="1"/>
  <c r="I1926" i="1"/>
  <c r="H1926" i="1"/>
  <c r="G1926" i="1"/>
  <c r="F1926" i="1"/>
  <c r="K1926" i="1" s="1"/>
  <c r="E1926" i="1"/>
  <c r="D1926" i="1"/>
  <c r="C1926" i="1"/>
  <c r="B1926" i="1"/>
  <c r="A1926" i="1" s="1"/>
  <c r="L1925" i="1"/>
  <c r="J1925" i="1"/>
  <c r="I1925" i="1"/>
  <c r="H1925" i="1"/>
  <c r="G1925" i="1"/>
  <c r="F1925" i="1"/>
  <c r="K1925" i="1" s="1"/>
  <c r="E1925" i="1"/>
  <c r="D1925" i="1"/>
  <c r="C1925" i="1"/>
  <c r="B1925" i="1"/>
  <c r="A1925" i="1" s="1"/>
  <c r="L1924" i="1"/>
  <c r="J1924" i="1"/>
  <c r="I1924" i="1"/>
  <c r="H1924" i="1"/>
  <c r="G1924" i="1"/>
  <c r="F1924" i="1"/>
  <c r="K1924" i="1" s="1"/>
  <c r="E1924" i="1"/>
  <c r="D1924" i="1"/>
  <c r="C1924" i="1"/>
  <c r="B1924" i="1"/>
  <c r="A1924" i="1" s="1"/>
  <c r="L1923" i="1"/>
  <c r="J1923" i="1"/>
  <c r="I1923" i="1"/>
  <c r="H1923" i="1"/>
  <c r="G1923" i="1"/>
  <c r="F1923" i="1"/>
  <c r="K1923" i="1" s="1"/>
  <c r="E1923" i="1"/>
  <c r="D1923" i="1"/>
  <c r="C1923" i="1"/>
  <c r="B1923" i="1"/>
  <c r="A1923" i="1" s="1"/>
  <c r="L1922" i="1"/>
  <c r="J1922" i="1"/>
  <c r="I1922" i="1"/>
  <c r="H1922" i="1"/>
  <c r="G1922" i="1"/>
  <c r="F1922" i="1"/>
  <c r="K1922" i="1" s="1"/>
  <c r="E1922" i="1"/>
  <c r="D1922" i="1"/>
  <c r="C1922" i="1"/>
  <c r="B1922" i="1"/>
  <c r="A1922" i="1" s="1"/>
  <c r="L1921" i="1"/>
  <c r="J1921" i="1"/>
  <c r="I1921" i="1"/>
  <c r="H1921" i="1"/>
  <c r="G1921" i="1"/>
  <c r="F1921" i="1"/>
  <c r="K1921" i="1" s="1"/>
  <c r="E1921" i="1"/>
  <c r="D1921" i="1"/>
  <c r="C1921" i="1"/>
  <c r="B1921" i="1"/>
  <c r="A1921" i="1" s="1"/>
  <c r="L1920" i="1"/>
  <c r="J1920" i="1"/>
  <c r="I1920" i="1"/>
  <c r="H1920" i="1"/>
  <c r="G1920" i="1"/>
  <c r="F1920" i="1"/>
  <c r="K1920" i="1" s="1"/>
  <c r="E1920" i="1"/>
  <c r="D1920" i="1"/>
  <c r="C1920" i="1"/>
  <c r="B1920" i="1"/>
  <c r="A1920" i="1" s="1"/>
  <c r="L1919" i="1"/>
  <c r="J1919" i="1"/>
  <c r="I1919" i="1"/>
  <c r="H1919" i="1"/>
  <c r="G1919" i="1"/>
  <c r="F1919" i="1"/>
  <c r="K1919" i="1" s="1"/>
  <c r="E1919" i="1"/>
  <c r="D1919" i="1"/>
  <c r="C1919" i="1"/>
  <c r="B1919" i="1"/>
  <c r="A1919" i="1" s="1"/>
  <c r="L1918" i="1"/>
  <c r="J1918" i="1"/>
  <c r="I1918" i="1"/>
  <c r="H1918" i="1"/>
  <c r="G1918" i="1"/>
  <c r="F1918" i="1"/>
  <c r="K1918" i="1" s="1"/>
  <c r="E1918" i="1"/>
  <c r="D1918" i="1"/>
  <c r="C1918" i="1"/>
  <c r="B1918" i="1"/>
  <c r="A1918" i="1" s="1"/>
  <c r="L1917" i="1"/>
  <c r="J1917" i="1"/>
  <c r="I1917" i="1"/>
  <c r="H1917" i="1"/>
  <c r="G1917" i="1"/>
  <c r="F1917" i="1"/>
  <c r="K1917" i="1" s="1"/>
  <c r="E1917" i="1"/>
  <c r="D1917" i="1"/>
  <c r="C1917" i="1"/>
  <c r="B1917" i="1"/>
  <c r="A1917" i="1" s="1"/>
  <c r="L1916" i="1"/>
  <c r="J1916" i="1"/>
  <c r="I1916" i="1"/>
  <c r="H1916" i="1"/>
  <c r="G1916" i="1"/>
  <c r="F1916" i="1"/>
  <c r="K1916" i="1" s="1"/>
  <c r="E1916" i="1"/>
  <c r="D1916" i="1"/>
  <c r="C1916" i="1"/>
  <c r="B1916" i="1"/>
  <c r="A1916" i="1" s="1"/>
  <c r="L1915" i="1"/>
  <c r="J1915" i="1"/>
  <c r="I1915" i="1"/>
  <c r="H1915" i="1"/>
  <c r="G1915" i="1"/>
  <c r="F1915" i="1"/>
  <c r="K1915" i="1" s="1"/>
  <c r="E1915" i="1"/>
  <c r="D1915" i="1"/>
  <c r="C1915" i="1"/>
  <c r="B1915" i="1"/>
  <c r="A1915" i="1" s="1"/>
  <c r="L1914" i="1"/>
  <c r="J1914" i="1"/>
  <c r="I1914" i="1"/>
  <c r="H1914" i="1"/>
  <c r="G1914" i="1"/>
  <c r="F1914" i="1"/>
  <c r="K1914" i="1" s="1"/>
  <c r="E1914" i="1"/>
  <c r="D1914" i="1"/>
  <c r="C1914" i="1"/>
  <c r="B1914" i="1"/>
  <c r="A1914" i="1" s="1"/>
  <c r="L1913" i="1"/>
  <c r="J1913" i="1"/>
  <c r="I1913" i="1"/>
  <c r="H1913" i="1"/>
  <c r="G1913" i="1"/>
  <c r="F1913" i="1"/>
  <c r="K1913" i="1" s="1"/>
  <c r="E1913" i="1"/>
  <c r="D1913" i="1"/>
  <c r="C1913" i="1"/>
  <c r="B1913" i="1"/>
  <c r="A1913" i="1" s="1"/>
  <c r="L1912" i="1"/>
  <c r="J1912" i="1"/>
  <c r="I1912" i="1"/>
  <c r="H1912" i="1"/>
  <c r="G1912" i="1"/>
  <c r="F1912" i="1"/>
  <c r="K1912" i="1" s="1"/>
  <c r="E1912" i="1"/>
  <c r="D1912" i="1"/>
  <c r="C1912" i="1"/>
  <c r="B1912" i="1"/>
  <c r="A1912" i="1" s="1"/>
  <c r="L1911" i="1"/>
  <c r="J1911" i="1"/>
  <c r="I1911" i="1"/>
  <c r="H1911" i="1"/>
  <c r="G1911" i="1"/>
  <c r="F1911" i="1"/>
  <c r="K1911" i="1" s="1"/>
  <c r="E1911" i="1"/>
  <c r="D1911" i="1"/>
  <c r="C1911" i="1"/>
  <c r="B1911" i="1"/>
  <c r="A1911" i="1" s="1"/>
  <c r="L1910" i="1"/>
  <c r="J1910" i="1"/>
  <c r="I1910" i="1"/>
  <c r="H1910" i="1"/>
  <c r="G1910" i="1"/>
  <c r="F1910" i="1"/>
  <c r="K1910" i="1" s="1"/>
  <c r="E1910" i="1"/>
  <c r="D1910" i="1"/>
  <c r="C1910" i="1"/>
  <c r="B1910" i="1"/>
  <c r="A1910" i="1" s="1"/>
  <c r="L1909" i="1"/>
  <c r="J1909" i="1"/>
  <c r="I1909" i="1"/>
  <c r="H1909" i="1"/>
  <c r="G1909" i="1"/>
  <c r="F1909" i="1"/>
  <c r="K1909" i="1" s="1"/>
  <c r="E1909" i="1"/>
  <c r="D1909" i="1"/>
  <c r="C1909" i="1"/>
  <c r="B1909" i="1"/>
  <c r="A1909" i="1" s="1"/>
  <c r="L1908" i="1"/>
  <c r="J1908" i="1"/>
  <c r="I1908" i="1"/>
  <c r="H1908" i="1"/>
  <c r="G1908" i="1"/>
  <c r="F1908" i="1"/>
  <c r="K1908" i="1" s="1"/>
  <c r="E1908" i="1"/>
  <c r="D1908" i="1"/>
  <c r="C1908" i="1"/>
  <c r="B1908" i="1"/>
  <c r="A1908" i="1"/>
  <c r="L1907" i="1"/>
  <c r="J1907" i="1"/>
  <c r="I1907" i="1"/>
  <c r="H1907" i="1"/>
  <c r="G1907" i="1"/>
  <c r="F1907" i="1"/>
  <c r="K1907" i="1" s="1"/>
  <c r="E1907" i="1"/>
  <c r="D1907" i="1"/>
  <c r="C1907" i="1"/>
  <c r="B1907" i="1"/>
  <c r="A1907" i="1"/>
  <c r="L1906" i="1"/>
  <c r="J1906" i="1"/>
  <c r="I1906" i="1"/>
  <c r="H1906" i="1"/>
  <c r="G1906" i="1"/>
  <c r="F1906" i="1"/>
  <c r="K1906" i="1" s="1"/>
  <c r="E1906" i="1"/>
  <c r="D1906" i="1"/>
  <c r="C1906" i="1"/>
  <c r="B1906" i="1"/>
  <c r="A1906" i="1" s="1"/>
  <c r="L1905" i="1"/>
  <c r="J1905" i="1"/>
  <c r="I1905" i="1"/>
  <c r="H1905" i="1"/>
  <c r="G1905" i="1"/>
  <c r="F1905" i="1"/>
  <c r="K1905" i="1" s="1"/>
  <c r="E1905" i="1"/>
  <c r="D1905" i="1"/>
  <c r="C1905" i="1"/>
  <c r="B1905" i="1"/>
  <c r="A1905" i="1" s="1"/>
  <c r="L1904" i="1"/>
  <c r="J1904" i="1"/>
  <c r="I1904" i="1"/>
  <c r="H1904" i="1"/>
  <c r="G1904" i="1"/>
  <c r="F1904" i="1"/>
  <c r="K1904" i="1" s="1"/>
  <c r="E1904" i="1"/>
  <c r="D1904" i="1"/>
  <c r="C1904" i="1"/>
  <c r="B1904" i="1"/>
  <c r="A1904" i="1"/>
  <c r="L1903" i="1"/>
  <c r="J1903" i="1"/>
  <c r="I1903" i="1"/>
  <c r="H1903" i="1"/>
  <c r="G1903" i="1"/>
  <c r="F1903" i="1"/>
  <c r="K1903" i="1" s="1"/>
  <c r="E1903" i="1"/>
  <c r="D1903" i="1"/>
  <c r="C1903" i="1"/>
  <c r="B1903" i="1"/>
  <c r="A1903" i="1"/>
  <c r="L1902" i="1"/>
  <c r="J1902" i="1"/>
  <c r="I1902" i="1"/>
  <c r="H1902" i="1"/>
  <c r="G1902" i="1"/>
  <c r="F1902" i="1"/>
  <c r="K1902" i="1" s="1"/>
  <c r="E1902" i="1"/>
  <c r="D1902" i="1"/>
  <c r="C1902" i="1"/>
  <c r="B1902" i="1"/>
  <c r="A1902" i="1" s="1"/>
  <c r="L1901" i="1"/>
  <c r="J1901" i="1"/>
  <c r="I1901" i="1"/>
  <c r="H1901" i="1"/>
  <c r="G1901" i="1"/>
  <c r="F1901" i="1"/>
  <c r="K1901" i="1" s="1"/>
  <c r="E1901" i="1"/>
  <c r="D1901" i="1"/>
  <c r="C1901" i="1"/>
  <c r="B1901" i="1"/>
  <c r="A1901" i="1" s="1"/>
  <c r="L1900" i="1"/>
  <c r="J1900" i="1"/>
  <c r="I1900" i="1"/>
  <c r="H1900" i="1"/>
  <c r="G1900" i="1"/>
  <c r="F1900" i="1"/>
  <c r="K1900" i="1" s="1"/>
  <c r="E1900" i="1"/>
  <c r="D1900" i="1"/>
  <c r="C1900" i="1"/>
  <c r="B1900" i="1"/>
  <c r="A1900" i="1"/>
  <c r="L1899" i="1"/>
  <c r="J1899" i="1"/>
  <c r="I1899" i="1"/>
  <c r="H1899" i="1"/>
  <c r="G1899" i="1"/>
  <c r="F1899" i="1"/>
  <c r="K1899" i="1" s="1"/>
  <c r="E1899" i="1"/>
  <c r="D1899" i="1"/>
  <c r="C1899" i="1"/>
  <c r="B1899" i="1"/>
  <c r="A1899" i="1"/>
  <c r="L1898" i="1"/>
  <c r="J1898" i="1"/>
  <c r="I1898" i="1"/>
  <c r="H1898" i="1"/>
  <c r="G1898" i="1"/>
  <c r="F1898" i="1"/>
  <c r="K1898" i="1" s="1"/>
  <c r="E1898" i="1"/>
  <c r="D1898" i="1"/>
  <c r="C1898" i="1"/>
  <c r="B1898" i="1"/>
  <c r="A1898" i="1" s="1"/>
  <c r="L1897" i="1"/>
  <c r="J1897" i="1"/>
  <c r="I1897" i="1"/>
  <c r="H1897" i="1"/>
  <c r="G1897" i="1"/>
  <c r="F1897" i="1"/>
  <c r="K1897" i="1" s="1"/>
  <c r="E1897" i="1"/>
  <c r="D1897" i="1"/>
  <c r="C1897" i="1"/>
  <c r="B1897" i="1"/>
  <c r="A1897" i="1" s="1"/>
  <c r="L1896" i="1"/>
  <c r="J1896" i="1"/>
  <c r="I1896" i="1"/>
  <c r="H1896" i="1"/>
  <c r="G1896" i="1"/>
  <c r="F1896" i="1"/>
  <c r="K1896" i="1" s="1"/>
  <c r="E1896" i="1"/>
  <c r="D1896" i="1"/>
  <c r="C1896" i="1"/>
  <c r="B1896" i="1"/>
  <c r="A1896" i="1"/>
  <c r="L1895" i="1"/>
  <c r="J1895" i="1"/>
  <c r="I1895" i="1"/>
  <c r="H1895" i="1"/>
  <c r="G1895" i="1"/>
  <c r="F1895" i="1"/>
  <c r="K1895" i="1" s="1"/>
  <c r="E1895" i="1"/>
  <c r="D1895" i="1"/>
  <c r="C1895" i="1"/>
  <c r="B1895" i="1"/>
  <c r="A1895" i="1"/>
  <c r="L1894" i="1"/>
  <c r="J1894" i="1"/>
  <c r="I1894" i="1"/>
  <c r="H1894" i="1"/>
  <c r="G1894" i="1"/>
  <c r="F1894" i="1"/>
  <c r="K1894" i="1" s="1"/>
  <c r="E1894" i="1"/>
  <c r="D1894" i="1"/>
  <c r="C1894" i="1"/>
  <c r="B1894" i="1"/>
  <c r="A1894" i="1" s="1"/>
  <c r="L1893" i="1"/>
  <c r="J1893" i="1"/>
  <c r="I1893" i="1"/>
  <c r="H1893" i="1"/>
  <c r="G1893" i="1"/>
  <c r="F1893" i="1"/>
  <c r="K1893" i="1" s="1"/>
  <c r="E1893" i="1"/>
  <c r="D1893" i="1"/>
  <c r="C1893" i="1"/>
  <c r="B1893" i="1"/>
  <c r="A1893" i="1" s="1"/>
  <c r="L1892" i="1"/>
  <c r="J1892" i="1"/>
  <c r="I1892" i="1"/>
  <c r="H1892" i="1"/>
  <c r="G1892" i="1"/>
  <c r="F1892" i="1"/>
  <c r="K1892" i="1" s="1"/>
  <c r="E1892" i="1"/>
  <c r="D1892" i="1"/>
  <c r="C1892" i="1"/>
  <c r="B1892" i="1"/>
  <c r="A1892" i="1"/>
  <c r="L1891" i="1"/>
  <c r="J1891" i="1"/>
  <c r="I1891" i="1"/>
  <c r="H1891" i="1"/>
  <c r="G1891" i="1"/>
  <c r="F1891" i="1"/>
  <c r="K1891" i="1" s="1"/>
  <c r="E1891" i="1"/>
  <c r="D1891" i="1"/>
  <c r="C1891" i="1"/>
  <c r="B1891" i="1"/>
  <c r="A1891" i="1"/>
  <c r="L1890" i="1"/>
  <c r="J1890" i="1"/>
  <c r="I1890" i="1"/>
  <c r="H1890" i="1"/>
  <c r="G1890" i="1"/>
  <c r="F1890" i="1"/>
  <c r="K1890" i="1" s="1"/>
  <c r="E1890" i="1"/>
  <c r="D1890" i="1"/>
  <c r="C1890" i="1"/>
  <c r="B1890" i="1"/>
  <c r="A1890" i="1" s="1"/>
  <c r="L1889" i="1"/>
  <c r="J1889" i="1"/>
  <c r="I1889" i="1"/>
  <c r="H1889" i="1"/>
  <c r="G1889" i="1"/>
  <c r="F1889" i="1"/>
  <c r="K1889" i="1" s="1"/>
  <c r="E1889" i="1"/>
  <c r="D1889" i="1"/>
  <c r="C1889" i="1"/>
  <c r="B1889" i="1"/>
  <c r="A1889" i="1" s="1"/>
  <c r="L1888" i="1"/>
  <c r="J1888" i="1"/>
  <c r="I1888" i="1"/>
  <c r="H1888" i="1"/>
  <c r="G1888" i="1"/>
  <c r="F1888" i="1"/>
  <c r="K1888" i="1" s="1"/>
  <c r="E1888" i="1"/>
  <c r="D1888" i="1"/>
  <c r="C1888" i="1"/>
  <c r="B1888" i="1"/>
  <c r="A1888" i="1"/>
  <c r="L1887" i="1"/>
  <c r="J1887" i="1"/>
  <c r="I1887" i="1"/>
  <c r="H1887" i="1"/>
  <c r="G1887" i="1"/>
  <c r="F1887" i="1"/>
  <c r="K1887" i="1" s="1"/>
  <c r="E1887" i="1"/>
  <c r="D1887" i="1"/>
  <c r="C1887" i="1"/>
  <c r="B1887" i="1"/>
  <c r="A1887" i="1"/>
  <c r="L1886" i="1"/>
  <c r="J1886" i="1"/>
  <c r="I1886" i="1"/>
  <c r="H1886" i="1"/>
  <c r="G1886" i="1"/>
  <c r="F1886" i="1"/>
  <c r="K1886" i="1" s="1"/>
  <c r="E1886" i="1"/>
  <c r="D1886" i="1"/>
  <c r="C1886" i="1"/>
  <c r="B1886" i="1"/>
  <c r="A1886" i="1" s="1"/>
  <c r="L1885" i="1"/>
  <c r="J1885" i="1"/>
  <c r="I1885" i="1"/>
  <c r="H1885" i="1"/>
  <c r="G1885" i="1"/>
  <c r="F1885" i="1"/>
  <c r="K1885" i="1" s="1"/>
  <c r="E1885" i="1"/>
  <c r="D1885" i="1"/>
  <c r="C1885" i="1"/>
  <c r="B1885" i="1"/>
  <c r="A1885" i="1" s="1"/>
  <c r="L1884" i="1"/>
  <c r="J1884" i="1"/>
  <c r="I1884" i="1"/>
  <c r="H1884" i="1"/>
  <c r="G1884" i="1"/>
  <c r="F1884" i="1"/>
  <c r="K1884" i="1" s="1"/>
  <c r="E1884" i="1"/>
  <c r="D1884" i="1"/>
  <c r="C1884" i="1"/>
  <c r="B1884" i="1"/>
  <c r="A1884" i="1"/>
  <c r="L1883" i="1"/>
  <c r="J1883" i="1"/>
  <c r="I1883" i="1"/>
  <c r="H1883" i="1"/>
  <c r="G1883" i="1"/>
  <c r="F1883" i="1"/>
  <c r="K1883" i="1" s="1"/>
  <c r="E1883" i="1"/>
  <c r="D1883" i="1"/>
  <c r="C1883" i="1"/>
  <c r="B1883" i="1"/>
  <c r="A1883" i="1"/>
  <c r="L1882" i="1"/>
  <c r="J1882" i="1"/>
  <c r="I1882" i="1"/>
  <c r="H1882" i="1"/>
  <c r="G1882" i="1"/>
  <c r="F1882" i="1"/>
  <c r="K1882" i="1" s="1"/>
  <c r="E1882" i="1"/>
  <c r="D1882" i="1"/>
  <c r="C1882" i="1"/>
  <c r="B1882" i="1"/>
  <c r="A1882" i="1" s="1"/>
  <c r="L1881" i="1"/>
  <c r="J1881" i="1"/>
  <c r="I1881" i="1"/>
  <c r="H1881" i="1"/>
  <c r="G1881" i="1"/>
  <c r="F1881" i="1"/>
  <c r="K1881" i="1" s="1"/>
  <c r="E1881" i="1"/>
  <c r="D1881" i="1"/>
  <c r="C1881" i="1"/>
  <c r="B1881" i="1"/>
  <c r="A1881" i="1" s="1"/>
  <c r="L1880" i="1"/>
  <c r="J1880" i="1"/>
  <c r="I1880" i="1"/>
  <c r="H1880" i="1"/>
  <c r="G1880" i="1"/>
  <c r="F1880" i="1"/>
  <c r="K1880" i="1" s="1"/>
  <c r="E1880" i="1"/>
  <c r="D1880" i="1"/>
  <c r="C1880" i="1"/>
  <c r="B1880" i="1"/>
  <c r="A1880" i="1"/>
  <c r="L1879" i="1"/>
  <c r="J1879" i="1"/>
  <c r="I1879" i="1"/>
  <c r="H1879" i="1"/>
  <c r="G1879" i="1"/>
  <c r="F1879" i="1"/>
  <c r="K1879" i="1" s="1"/>
  <c r="E1879" i="1"/>
  <c r="D1879" i="1"/>
  <c r="C1879" i="1"/>
  <c r="B1879" i="1"/>
  <c r="A1879" i="1"/>
  <c r="L1878" i="1"/>
  <c r="J1878" i="1"/>
  <c r="I1878" i="1"/>
  <c r="H1878" i="1"/>
  <c r="G1878" i="1"/>
  <c r="F1878" i="1"/>
  <c r="K1878" i="1" s="1"/>
  <c r="E1878" i="1"/>
  <c r="D1878" i="1"/>
  <c r="C1878" i="1"/>
  <c r="B1878" i="1"/>
  <c r="A1878" i="1" s="1"/>
  <c r="L1877" i="1"/>
  <c r="J1877" i="1"/>
  <c r="I1877" i="1"/>
  <c r="H1877" i="1"/>
  <c r="G1877" i="1"/>
  <c r="F1877" i="1"/>
  <c r="K1877" i="1" s="1"/>
  <c r="E1877" i="1"/>
  <c r="D1877" i="1"/>
  <c r="C1877" i="1"/>
  <c r="B1877" i="1"/>
  <c r="A1877" i="1" s="1"/>
  <c r="L1876" i="1"/>
  <c r="J1876" i="1"/>
  <c r="I1876" i="1"/>
  <c r="H1876" i="1"/>
  <c r="G1876" i="1"/>
  <c r="F1876" i="1"/>
  <c r="K1876" i="1" s="1"/>
  <c r="E1876" i="1"/>
  <c r="D1876" i="1"/>
  <c r="C1876" i="1"/>
  <c r="B1876" i="1"/>
  <c r="A1876" i="1"/>
  <c r="L1875" i="1"/>
  <c r="J1875" i="1"/>
  <c r="I1875" i="1"/>
  <c r="H1875" i="1"/>
  <c r="G1875" i="1"/>
  <c r="F1875" i="1"/>
  <c r="K1875" i="1" s="1"/>
  <c r="E1875" i="1"/>
  <c r="D1875" i="1"/>
  <c r="C1875" i="1"/>
  <c r="B1875" i="1"/>
  <c r="A1875" i="1"/>
  <c r="L1874" i="1"/>
  <c r="J1874" i="1"/>
  <c r="I1874" i="1"/>
  <c r="H1874" i="1"/>
  <c r="G1874" i="1"/>
  <c r="F1874" i="1"/>
  <c r="K1874" i="1" s="1"/>
  <c r="E1874" i="1"/>
  <c r="D1874" i="1"/>
  <c r="C1874" i="1"/>
  <c r="B1874" i="1"/>
  <c r="A1874" i="1" s="1"/>
  <c r="L1873" i="1"/>
  <c r="J1873" i="1"/>
  <c r="I1873" i="1"/>
  <c r="H1873" i="1"/>
  <c r="G1873" i="1"/>
  <c r="F1873" i="1"/>
  <c r="K1873" i="1" s="1"/>
  <c r="E1873" i="1"/>
  <c r="D1873" i="1"/>
  <c r="C1873" i="1"/>
  <c r="B1873" i="1"/>
  <c r="A1873" i="1" s="1"/>
  <c r="L1872" i="1"/>
  <c r="J1872" i="1"/>
  <c r="I1872" i="1"/>
  <c r="H1872" i="1"/>
  <c r="G1872" i="1"/>
  <c r="F1872" i="1"/>
  <c r="K1872" i="1" s="1"/>
  <c r="E1872" i="1"/>
  <c r="D1872" i="1"/>
  <c r="C1872" i="1"/>
  <c r="B1872" i="1"/>
  <c r="A1872" i="1"/>
  <c r="L1871" i="1"/>
  <c r="J1871" i="1"/>
  <c r="I1871" i="1"/>
  <c r="H1871" i="1"/>
  <c r="G1871" i="1"/>
  <c r="F1871" i="1"/>
  <c r="K1871" i="1" s="1"/>
  <c r="E1871" i="1"/>
  <c r="D1871" i="1"/>
  <c r="C1871" i="1"/>
  <c r="B1871" i="1"/>
  <c r="A1871" i="1"/>
  <c r="L1870" i="1"/>
  <c r="J1870" i="1"/>
  <c r="I1870" i="1"/>
  <c r="H1870" i="1"/>
  <c r="G1870" i="1"/>
  <c r="F1870" i="1"/>
  <c r="K1870" i="1" s="1"/>
  <c r="E1870" i="1"/>
  <c r="D1870" i="1"/>
  <c r="C1870" i="1"/>
  <c r="B1870" i="1"/>
  <c r="A1870" i="1" s="1"/>
  <c r="L1869" i="1"/>
  <c r="J1869" i="1"/>
  <c r="I1869" i="1"/>
  <c r="H1869" i="1"/>
  <c r="G1869" i="1"/>
  <c r="F1869" i="1"/>
  <c r="K1869" i="1" s="1"/>
  <c r="E1869" i="1"/>
  <c r="D1869" i="1"/>
  <c r="C1869" i="1"/>
  <c r="B1869" i="1"/>
  <c r="A1869" i="1" s="1"/>
  <c r="L1868" i="1"/>
  <c r="J1868" i="1"/>
  <c r="I1868" i="1"/>
  <c r="H1868" i="1"/>
  <c r="G1868" i="1"/>
  <c r="F1868" i="1"/>
  <c r="K1868" i="1" s="1"/>
  <c r="E1868" i="1"/>
  <c r="D1868" i="1"/>
  <c r="C1868" i="1"/>
  <c r="B1868" i="1"/>
  <c r="A1868" i="1"/>
  <c r="L1867" i="1"/>
  <c r="J1867" i="1"/>
  <c r="I1867" i="1"/>
  <c r="H1867" i="1"/>
  <c r="G1867" i="1"/>
  <c r="F1867" i="1"/>
  <c r="K1867" i="1" s="1"/>
  <c r="E1867" i="1"/>
  <c r="D1867" i="1"/>
  <c r="C1867" i="1"/>
  <c r="B1867" i="1"/>
  <c r="A1867" i="1"/>
  <c r="L1866" i="1"/>
  <c r="J1866" i="1"/>
  <c r="I1866" i="1"/>
  <c r="H1866" i="1"/>
  <c r="G1866" i="1"/>
  <c r="F1866" i="1"/>
  <c r="K1866" i="1" s="1"/>
  <c r="E1866" i="1"/>
  <c r="D1866" i="1"/>
  <c r="C1866" i="1"/>
  <c r="B1866" i="1"/>
  <c r="A1866" i="1" s="1"/>
  <c r="L1865" i="1"/>
  <c r="J1865" i="1"/>
  <c r="I1865" i="1"/>
  <c r="H1865" i="1"/>
  <c r="G1865" i="1"/>
  <c r="F1865" i="1"/>
  <c r="K1865" i="1" s="1"/>
  <c r="E1865" i="1"/>
  <c r="D1865" i="1"/>
  <c r="C1865" i="1"/>
  <c r="B1865" i="1"/>
  <c r="A1865" i="1" s="1"/>
  <c r="L1864" i="1"/>
  <c r="J1864" i="1"/>
  <c r="I1864" i="1"/>
  <c r="H1864" i="1"/>
  <c r="G1864" i="1"/>
  <c r="F1864" i="1"/>
  <c r="K1864" i="1" s="1"/>
  <c r="E1864" i="1"/>
  <c r="D1864" i="1"/>
  <c r="C1864" i="1"/>
  <c r="B1864" i="1"/>
  <c r="A1864" i="1"/>
  <c r="L1863" i="1"/>
  <c r="J1863" i="1"/>
  <c r="I1863" i="1"/>
  <c r="H1863" i="1"/>
  <c r="G1863" i="1"/>
  <c r="F1863" i="1"/>
  <c r="K1863" i="1" s="1"/>
  <c r="E1863" i="1"/>
  <c r="D1863" i="1"/>
  <c r="C1863" i="1"/>
  <c r="B1863" i="1"/>
  <c r="A1863" i="1"/>
  <c r="L1862" i="1"/>
  <c r="J1862" i="1"/>
  <c r="I1862" i="1"/>
  <c r="H1862" i="1"/>
  <c r="G1862" i="1"/>
  <c r="F1862" i="1"/>
  <c r="K1862" i="1" s="1"/>
  <c r="E1862" i="1"/>
  <c r="D1862" i="1"/>
  <c r="C1862" i="1"/>
  <c r="B1862" i="1"/>
  <c r="A1862" i="1" s="1"/>
  <c r="L1861" i="1"/>
  <c r="J1861" i="1"/>
  <c r="I1861" i="1"/>
  <c r="H1861" i="1"/>
  <c r="G1861" i="1"/>
  <c r="F1861" i="1"/>
  <c r="K1861" i="1" s="1"/>
  <c r="E1861" i="1"/>
  <c r="D1861" i="1"/>
  <c r="C1861" i="1"/>
  <c r="B1861" i="1"/>
  <c r="A1861" i="1" s="1"/>
  <c r="L1860" i="1"/>
  <c r="J1860" i="1"/>
  <c r="I1860" i="1"/>
  <c r="H1860" i="1"/>
  <c r="G1860" i="1"/>
  <c r="F1860" i="1"/>
  <c r="K1860" i="1" s="1"/>
  <c r="E1860" i="1"/>
  <c r="D1860" i="1"/>
  <c r="C1860" i="1"/>
  <c r="B1860" i="1"/>
  <c r="A1860" i="1"/>
  <c r="L1859" i="1"/>
  <c r="J1859" i="1"/>
  <c r="I1859" i="1"/>
  <c r="H1859" i="1"/>
  <c r="G1859" i="1"/>
  <c r="F1859" i="1"/>
  <c r="K1859" i="1" s="1"/>
  <c r="E1859" i="1"/>
  <c r="D1859" i="1"/>
  <c r="C1859" i="1"/>
  <c r="B1859" i="1"/>
  <c r="A1859" i="1"/>
  <c r="L1858" i="1"/>
  <c r="J1858" i="1"/>
  <c r="I1858" i="1"/>
  <c r="H1858" i="1"/>
  <c r="G1858" i="1"/>
  <c r="F1858" i="1"/>
  <c r="K1858" i="1" s="1"/>
  <c r="E1858" i="1"/>
  <c r="D1858" i="1"/>
  <c r="C1858" i="1"/>
  <c r="B1858" i="1"/>
  <c r="A1858" i="1" s="1"/>
  <c r="L1857" i="1"/>
  <c r="J1857" i="1"/>
  <c r="I1857" i="1"/>
  <c r="H1857" i="1"/>
  <c r="G1857" i="1"/>
  <c r="F1857" i="1"/>
  <c r="K1857" i="1" s="1"/>
  <c r="E1857" i="1"/>
  <c r="D1857" i="1"/>
  <c r="C1857" i="1"/>
  <c r="B1857" i="1"/>
  <c r="A1857" i="1" s="1"/>
  <c r="L1856" i="1"/>
  <c r="J1856" i="1"/>
  <c r="I1856" i="1"/>
  <c r="H1856" i="1"/>
  <c r="G1856" i="1"/>
  <c r="F1856" i="1"/>
  <c r="K1856" i="1" s="1"/>
  <c r="E1856" i="1"/>
  <c r="D1856" i="1"/>
  <c r="C1856" i="1"/>
  <c r="B1856" i="1"/>
  <c r="A1856" i="1"/>
  <c r="L1855" i="1"/>
  <c r="J1855" i="1"/>
  <c r="I1855" i="1"/>
  <c r="H1855" i="1"/>
  <c r="G1855" i="1"/>
  <c r="F1855" i="1"/>
  <c r="K1855" i="1" s="1"/>
  <c r="E1855" i="1"/>
  <c r="D1855" i="1"/>
  <c r="C1855" i="1"/>
  <c r="B1855" i="1"/>
  <c r="A1855" i="1"/>
  <c r="L1854" i="1"/>
  <c r="J1854" i="1"/>
  <c r="I1854" i="1"/>
  <c r="H1854" i="1"/>
  <c r="G1854" i="1"/>
  <c r="F1854" i="1"/>
  <c r="K1854" i="1" s="1"/>
  <c r="E1854" i="1"/>
  <c r="D1854" i="1"/>
  <c r="C1854" i="1"/>
  <c r="B1854" i="1"/>
  <c r="A1854" i="1" s="1"/>
  <c r="L1853" i="1"/>
  <c r="J1853" i="1"/>
  <c r="I1853" i="1"/>
  <c r="H1853" i="1"/>
  <c r="G1853" i="1"/>
  <c r="F1853" i="1"/>
  <c r="K1853" i="1" s="1"/>
  <c r="E1853" i="1"/>
  <c r="D1853" i="1"/>
  <c r="C1853" i="1"/>
  <c r="B1853" i="1"/>
  <c r="A1853" i="1" s="1"/>
  <c r="L1852" i="1"/>
  <c r="J1852" i="1"/>
  <c r="I1852" i="1"/>
  <c r="H1852" i="1"/>
  <c r="G1852" i="1"/>
  <c r="F1852" i="1"/>
  <c r="K1852" i="1" s="1"/>
  <c r="E1852" i="1"/>
  <c r="D1852" i="1"/>
  <c r="C1852" i="1"/>
  <c r="B1852" i="1"/>
  <c r="A1852" i="1"/>
  <c r="L1851" i="1"/>
  <c r="J1851" i="1"/>
  <c r="I1851" i="1"/>
  <c r="H1851" i="1"/>
  <c r="G1851" i="1"/>
  <c r="F1851" i="1"/>
  <c r="K1851" i="1" s="1"/>
  <c r="E1851" i="1"/>
  <c r="D1851" i="1"/>
  <c r="C1851" i="1"/>
  <c r="B1851" i="1"/>
  <c r="A1851" i="1"/>
  <c r="L1850" i="1"/>
  <c r="J1850" i="1"/>
  <c r="I1850" i="1"/>
  <c r="H1850" i="1"/>
  <c r="G1850" i="1"/>
  <c r="F1850" i="1"/>
  <c r="K1850" i="1" s="1"/>
  <c r="E1850" i="1"/>
  <c r="D1850" i="1"/>
  <c r="C1850" i="1"/>
  <c r="B1850" i="1"/>
  <c r="A1850" i="1" s="1"/>
  <c r="L1849" i="1"/>
  <c r="J1849" i="1"/>
  <c r="I1849" i="1"/>
  <c r="H1849" i="1"/>
  <c r="G1849" i="1"/>
  <c r="F1849" i="1"/>
  <c r="K1849" i="1" s="1"/>
  <c r="E1849" i="1"/>
  <c r="D1849" i="1"/>
  <c r="C1849" i="1"/>
  <c r="B1849" i="1"/>
  <c r="A1849" i="1" s="1"/>
  <c r="L1848" i="1"/>
  <c r="J1848" i="1"/>
  <c r="I1848" i="1"/>
  <c r="H1848" i="1"/>
  <c r="G1848" i="1"/>
  <c r="F1848" i="1"/>
  <c r="K1848" i="1" s="1"/>
  <c r="E1848" i="1"/>
  <c r="D1848" i="1"/>
  <c r="C1848" i="1"/>
  <c r="B1848" i="1"/>
  <c r="A1848" i="1"/>
  <c r="L1847" i="1"/>
  <c r="J1847" i="1"/>
  <c r="I1847" i="1"/>
  <c r="H1847" i="1"/>
  <c r="G1847" i="1"/>
  <c r="F1847" i="1"/>
  <c r="K1847" i="1" s="1"/>
  <c r="E1847" i="1"/>
  <c r="D1847" i="1"/>
  <c r="C1847" i="1"/>
  <c r="B1847" i="1"/>
  <c r="A1847" i="1"/>
  <c r="L1846" i="1"/>
  <c r="J1846" i="1"/>
  <c r="I1846" i="1"/>
  <c r="H1846" i="1"/>
  <c r="G1846" i="1"/>
  <c r="F1846" i="1"/>
  <c r="K1846" i="1" s="1"/>
  <c r="E1846" i="1"/>
  <c r="D1846" i="1"/>
  <c r="C1846" i="1"/>
  <c r="B1846" i="1"/>
  <c r="A1846" i="1" s="1"/>
  <c r="L1845" i="1"/>
  <c r="J1845" i="1"/>
  <c r="I1845" i="1"/>
  <c r="H1845" i="1"/>
  <c r="G1845" i="1"/>
  <c r="F1845" i="1"/>
  <c r="K1845" i="1" s="1"/>
  <c r="E1845" i="1"/>
  <c r="D1845" i="1"/>
  <c r="C1845" i="1"/>
  <c r="B1845" i="1"/>
  <c r="A1845" i="1" s="1"/>
  <c r="L1844" i="1"/>
  <c r="J1844" i="1"/>
  <c r="I1844" i="1"/>
  <c r="H1844" i="1"/>
  <c r="G1844" i="1"/>
  <c r="F1844" i="1"/>
  <c r="K1844" i="1" s="1"/>
  <c r="E1844" i="1"/>
  <c r="D1844" i="1"/>
  <c r="C1844" i="1"/>
  <c r="B1844" i="1"/>
  <c r="A1844" i="1"/>
  <c r="L1843" i="1"/>
  <c r="J1843" i="1"/>
  <c r="I1843" i="1"/>
  <c r="H1843" i="1"/>
  <c r="G1843" i="1"/>
  <c r="F1843" i="1"/>
  <c r="K1843" i="1" s="1"/>
  <c r="E1843" i="1"/>
  <c r="D1843" i="1"/>
  <c r="C1843" i="1"/>
  <c r="B1843" i="1"/>
  <c r="A1843" i="1"/>
  <c r="L1842" i="1"/>
  <c r="J1842" i="1"/>
  <c r="I1842" i="1"/>
  <c r="H1842" i="1"/>
  <c r="G1842" i="1"/>
  <c r="F1842" i="1"/>
  <c r="K1842" i="1" s="1"/>
  <c r="E1842" i="1"/>
  <c r="D1842" i="1"/>
  <c r="C1842" i="1"/>
  <c r="B1842" i="1"/>
  <c r="A1842" i="1" s="1"/>
  <c r="L1841" i="1"/>
  <c r="J1841" i="1"/>
  <c r="I1841" i="1"/>
  <c r="H1841" i="1"/>
  <c r="G1841" i="1"/>
  <c r="F1841" i="1"/>
  <c r="K1841" i="1" s="1"/>
  <c r="E1841" i="1"/>
  <c r="D1841" i="1"/>
  <c r="C1841" i="1"/>
  <c r="B1841" i="1"/>
  <c r="A1841" i="1" s="1"/>
  <c r="L1840" i="1"/>
  <c r="J1840" i="1"/>
  <c r="I1840" i="1"/>
  <c r="H1840" i="1"/>
  <c r="G1840" i="1"/>
  <c r="F1840" i="1"/>
  <c r="K1840" i="1" s="1"/>
  <c r="E1840" i="1"/>
  <c r="D1840" i="1"/>
  <c r="C1840" i="1"/>
  <c r="B1840" i="1"/>
  <c r="A1840" i="1"/>
  <c r="L1839" i="1"/>
  <c r="J1839" i="1"/>
  <c r="I1839" i="1"/>
  <c r="H1839" i="1"/>
  <c r="G1839" i="1"/>
  <c r="F1839" i="1"/>
  <c r="K1839" i="1" s="1"/>
  <c r="E1839" i="1"/>
  <c r="D1839" i="1"/>
  <c r="C1839" i="1"/>
  <c r="B1839" i="1"/>
  <c r="A1839" i="1"/>
  <c r="L1838" i="1"/>
  <c r="J1838" i="1"/>
  <c r="I1838" i="1"/>
  <c r="H1838" i="1"/>
  <c r="G1838" i="1"/>
  <c r="F1838" i="1"/>
  <c r="K1838" i="1" s="1"/>
  <c r="E1838" i="1"/>
  <c r="D1838" i="1"/>
  <c r="C1838" i="1"/>
  <c r="B1838" i="1"/>
  <c r="A1838" i="1" s="1"/>
  <c r="L1837" i="1"/>
  <c r="J1837" i="1"/>
  <c r="I1837" i="1"/>
  <c r="H1837" i="1"/>
  <c r="G1837" i="1"/>
  <c r="F1837" i="1"/>
  <c r="K1837" i="1" s="1"/>
  <c r="E1837" i="1"/>
  <c r="D1837" i="1"/>
  <c r="C1837" i="1"/>
  <c r="B1837" i="1"/>
  <c r="A1837" i="1" s="1"/>
  <c r="L1836" i="1"/>
  <c r="J1836" i="1"/>
  <c r="I1836" i="1"/>
  <c r="H1836" i="1"/>
  <c r="G1836" i="1"/>
  <c r="F1836" i="1"/>
  <c r="K1836" i="1" s="1"/>
  <c r="E1836" i="1"/>
  <c r="D1836" i="1"/>
  <c r="C1836" i="1"/>
  <c r="B1836" i="1"/>
  <c r="A1836" i="1"/>
  <c r="L1835" i="1"/>
  <c r="J1835" i="1"/>
  <c r="I1835" i="1"/>
  <c r="H1835" i="1"/>
  <c r="G1835" i="1"/>
  <c r="F1835" i="1"/>
  <c r="K1835" i="1" s="1"/>
  <c r="E1835" i="1"/>
  <c r="D1835" i="1"/>
  <c r="C1835" i="1"/>
  <c r="B1835" i="1"/>
  <c r="A1835" i="1"/>
  <c r="L1834" i="1"/>
  <c r="J1834" i="1"/>
  <c r="I1834" i="1"/>
  <c r="H1834" i="1"/>
  <c r="G1834" i="1"/>
  <c r="F1834" i="1"/>
  <c r="K1834" i="1" s="1"/>
  <c r="E1834" i="1"/>
  <c r="D1834" i="1"/>
  <c r="C1834" i="1"/>
  <c r="B1834" i="1"/>
  <c r="A1834" i="1" s="1"/>
  <c r="L1833" i="1"/>
  <c r="J1833" i="1"/>
  <c r="I1833" i="1"/>
  <c r="H1833" i="1"/>
  <c r="G1833" i="1"/>
  <c r="F1833" i="1"/>
  <c r="K1833" i="1" s="1"/>
  <c r="E1833" i="1"/>
  <c r="D1833" i="1"/>
  <c r="C1833" i="1"/>
  <c r="B1833" i="1"/>
  <c r="A1833" i="1" s="1"/>
  <c r="L1832" i="1"/>
  <c r="J1832" i="1"/>
  <c r="I1832" i="1"/>
  <c r="H1832" i="1"/>
  <c r="G1832" i="1"/>
  <c r="F1832" i="1"/>
  <c r="K1832" i="1" s="1"/>
  <c r="E1832" i="1"/>
  <c r="D1832" i="1"/>
  <c r="C1832" i="1"/>
  <c r="B1832" i="1"/>
  <c r="A1832" i="1"/>
  <c r="L1831" i="1"/>
  <c r="J1831" i="1"/>
  <c r="I1831" i="1"/>
  <c r="H1831" i="1"/>
  <c r="G1831" i="1"/>
  <c r="F1831" i="1"/>
  <c r="K1831" i="1" s="1"/>
  <c r="E1831" i="1"/>
  <c r="D1831" i="1"/>
  <c r="C1831" i="1"/>
  <c r="B1831" i="1"/>
  <c r="A1831" i="1"/>
  <c r="L1830" i="1"/>
  <c r="J1830" i="1"/>
  <c r="I1830" i="1"/>
  <c r="H1830" i="1"/>
  <c r="G1830" i="1"/>
  <c r="F1830" i="1"/>
  <c r="K1830" i="1" s="1"/>
  <c r="E1830" i="1"/>
  <c r="D1830" i="1"/>
  <c r="C1830" i="1"/>
  <c r="B1830" i="1"/>
  <c r="A1830" i="1" s="1"/>
  <c r="L1829" i="1"/>
  <c r="J1829" i="1"/>
  <c r="I1829" i="1"/>
  <c r="H1829" i="1"/>
  <c r="G1829" i="1"/>
  <c r="F1829" i="1"/>
  <c r="K1829" i="1" s="1"/>
  <c r="E1829" i="1"/>
  <c r="D1829" i="1"/>
  <c r="C1829" i="1"/>
  <c r="B1829" i="1"/>
  <c r="A1829" i="1" s="1"/>
  <c r="L1828" i="1"/>
  <c r="J1828" i="1"/>
  <c r="I1828" i="1"/>
  <c r="H1828" i="1"/>
  <c r="G1828" i="1"/>
  <c r="F1828" i="1"/>
  <c r="K1828" i="1" s="1"/>
  <c r="E1828" i="1"/>
  <c r="D1828" i="1"/>
  <c r="C1828" i="1"/>
  <c r="B1828" i="1"/>
  <c r="A1828" i="1"/>
  <c r="L1827" i="1"/>
  <c r="J1827" i="1"/>
  <c r="I1827" i="1"/>
  <c r="H1827" i="1"/>
  <c r="G1827" i="1"/>
  <c r="F1827" i="1"/>
  <c r="K1827" i="1" s="1"/>
  <c r="E1827" i="1"/>
  <c r="D1827" i="1"/>
  <c r="C1827" i="1"/>
  <c r="B1827" i="1"/>
  <c r="A1827" i="1"/>
  <c r="L1826" i="1"/>
  <c r="J1826" i="1"/>
  <c r="I1826" i="1"/>
  <c r="H1826" i="1"/>
  <c r="G1826" i="1"/>
  <c r="F1826" i="1"/>
  <c r="K1826" i="1" s="1"/>
  <c r="E1826" i="1"/>
  <c r="D1826" i="1"/>
  <c r="C1826" i="1"/>
  <c r="B1826" i="1"/>
  <c r="A1826" i="1" s="1"/>
  <c r="L1825" i="1"/>
  <c r="J1825" i="1"/>
  <c r="I1825" i="1"/>
  <c r="H1825" i="1"/>
  <c r="G1825" i="1"/>
  <c r="F1825" i="1"/>
  <c r="K1825" i="1" s="1"/>
  <c r="E1825" i="1"/>
  <c r="D1825" i="1"/>
  <c r="C1825" i="1"/>
  <c r="B1825" i="1"/>
  <c r="A1825" i="1" s="1"/>
  <c r="L1824" i="1"/>
  <c r="J1824" i="1"/>
  <c r="I1824" i="1"/>
  <c r="H1824" i="1"/>
  <c r="G1824" i="1"/>
  <c r="F1824" i="1"/>
  <c r="K1824" i="1" s="1"/>
  <c r="E1824" i="1"/>
  <c r="D1824" i="1"/>
  <c r="C1824" i="1"/>
  <c r="B1824" i="1"/>
  <c r="A1824" i="1"/>
  <c r="L1823" i="1"/>
  <c r="J1823" i="1"/>
  <c r="I1823" i="1"/>
  <c r="H1823" i="1"/>
  <c r="G1823" i="1"/>
  <c r="F1823" i="1"/>
  <c r="K1823" i="1" s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<sst xmlns="http://schemas.openxmlformats.org/spreadsheetml/2006/main" count="12" uniqueCount="12">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</sst>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morais/Desktop/11%20NOVEMBRO/PCF%20Digitalizado/13.2%20UPAE%20LIMOEIRO%20-%20PCF%20EM%20EXCEL%20-%202020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Impostos Retidos na Fonte s/ Prestação de Serviço (IRRJ, ISS, CSLL, PIS, COFINS, IRRF, INSS)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Folha de Pagamento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Aplicações Financeiras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Transferências Entre Contas (Aplicação Financeira)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Conta Corrente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Ajustes para correção de Saldo de Aplicação Financeira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>Saque (Fundo Fixo)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1.4. Benefícios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2.1. Materiais Descartáveis/Materiais de Penso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2.2. Medicamentos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2.3. Dietas Industrializadas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2.4. Gases Medicinais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2.5. OPME (Orteses, Próteses e Materiais Especiais)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2.6. Material de uso odontológico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2.7. Material laboratorial </v>
          </cell>
        </row>
        <row r="31">
          <cell r="B31" t="str">
            <v>5.1.1. Telefonia Móvel</v>
          </cell>
          <cell r="D31">
            <v>44621</v>
          </cell>
          <cell r="P31" t="str">
            <v>UPA CAXANGÁ (COVID-19)</v>
          </cell>
          <cell r="Q31" t="str">
            <v>HOSP. MARIA LUCINDA - FUNDAÇÃO MANOEL DA SILVA ALMEIDA</v>
          </cell>
          <cell r="R31">
            <v>9767633000609</v>
          </cell>
          <cell r="AK31" t="str">
            <v xml:space="preserve"> 2.8. Outras Despesas com Insumos Assistenciais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CURADO</v>
          </cell>
          <cell r="Q32" t="str">
            <v>HOSPITAL DO TRICENTENÁRIO</v>
          </cell>
          <cell r="R32">
            <v>10583920000303</v>
          </cell>
          <cell r="AK32" t="str">
            <v xml:space="preserve"> 3.1. Material de Higienização e Limpeza </v>
          </cell>
        </row>
        <row r="33">
          <cell r="B33" t="str">
            <v>5.2. Água</v>
          </cell>
          <cell r="D33">
            <v>44682</v>
          </cell>
          <cell r="P33" t="str">
            <v>UPA ENGENHO VELHO</v>
          </cell>
          <cell r="Q33" t="str">
            <v xml:space="preserve">IMIP HOSPITALAR - FUNDAÇÃO PROF. MARTINIANO FERNANDES </v>
          </cell>
          <cell r="R33">
            <v>9039744001085</v>
          </cell>
          <cell r="AK33" t="str">
            <v xml:space="preserve"> 3.2. Material/Gêneros Alimentícios </v>
          </cell>
        </row>
        <row r="34">
          <cell r="B34" t="str">
            <v>5.3. Energia Elétrica</v>
          </cell>
          <cell r="D34">
            <v>44713</v>
          </cell>
          <cell r="P34" t="str">
            <v>UPA IBURA</v>
          </cell>
          <cell r="Q34" t="str">
            <v>HOSPITAL DO TRICENTENÁRIO</v>
          </cell>
          <cell r="R34">
            <v>10583920000214</v>
          </cell>
          <cell r="AK34" t="str">
            <v xml:space="preserve"> 3.3. Material Expediente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IGARASSU</v>
          </cell>
          <cell r="Q35" t="str">
            <v xml:space="preserve">IMIP HOSPITALAR - FUNDAÇÃO PROF. MARTINIANO FERNANDES </v>
          </cell>
          <cell r="R35">
            <v>9039744000437</v>
          </cell>
          <cell r="AK35" t="str">
            <v xml:space="preserve"> 3.4. Combustível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IMBIRIBEIRA</v>
          </cell>
          <cell r="Q36" t="str">
            <v>IPAS - INSTITUTO PERNAMBUCANO DE ASSISTÊNCIA E SAÚDE</v>
          </cell>
          <cell r="R36">
            <v>10075232000243</v>
          </cell>
          <cell r="AK36" t="str">
            <v xml:space="preserve">3.5. GLP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NOVA DESCOBERTA</v>
          </cell>
          <cell r="Q37" t="str">
            <v>HOSP. MARIA LUCINDA - FUNDAÇÃO MANOEL DA SILVA ALMEIDA</v>
          </cell>
          <cell r="R37">
            <v>9767633000528</v>
          </cell>
          <cell r="AK37" t="str">
            <v xml:space="preserve">3.6.1. Manutenção de Bem Imóvel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NOVA DESCOBERTA (COVID-19)</v>
          </cell>
          <cell r="Q38" t="str">
            <v>HOSP. MARIA LUCINDA - FUNDAÇÃO MANOEL DA SILVA ALMEIDA</v>
          </cell>
          <cell r="R38">
            <v>9767633000528</v>
          </cell>
          <cell r="AK38" t="str">
            <v xml:space="preserve">3.6.2.1. Suprimentos de Informática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OLINDA</v>
          </cell>
          <cell r="Q39" t="str">
            <v xml:space="preserve">IMIP HOSPITALAR - FUNDAÇÃO PROF. MARTINIANO FERNANDES </v>
          </cell>
          <cell r="R39">
            <v>9039744000356</v>
          </cell>
          <cell r="AK39" t="str">
            <v xml:space="preserve">3.6.2.2.1. Lubrificantes Veiculares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PAULISTA</v>
          </cell>
          <cell r="Q40" t="str">
            <v xml:space="preserve">IMIP HOSPITALAR - FUNDAÇÃO PROF. MARTINIANO FERNANDES </v>
          </cell>
          <cell r="R40">
            <v>9039744000518</v>
          </cell>
          <cell r="AK40" t="str">
            <v xml:space="preserve">3.6.2.2.2. Outros Materiais de Manutenção de Veículos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SÃO LOURENÇO DA MATA</v>
          </cell>
          <cell r="Q41" t="str">
            <v xml:space="preserve">IMIP HOSPITALAR - FUNDAÇÃO PROF. MARTINIANO FERNANDES </v>
          </cell>
          <cell r="R41">
            <v>9039744000607</v>
          </cell>
          <cell r="AK41" t="str">
            <v xml:space="preserve">3.6.2.3. Equipamento Médico-Hospitalar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TORRÕES</v>
          </cell>
          <cell r="Q42" t="str">
            <v>SANTA CASA DE MISERICÓRDIA DO RECIFE</v>
          </cell>
          <cell r="R42">
            <v>10869782001206</v>
          </cell>
          <cell r="AK42" t="str">
            <v xml:space="preserve">3.6.2.4. Outros Materiais de Manutenção de Bem Móvel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TORRÕES (COVID-19)</v>
          </cell>
          <cell r="Q43" t="str">
            <v>SANTA CASA DE MISERICÓRDIA DO RECIFE</v>
          </cell>
          <cell r="R43">
            <v>10869782001206</v>
          </cell>
          <cell r="AK43" t="str">
            <v xml:space="preserve">3.7. Tecidos, Fardamentos e EPI </v>
          </cell>
        </row>
        <row r="44">
          <cell r="B44" t="str">
            <v>6.1.1.1. Médicos</v>
          </cell>
          <cell r="D44">
            <v>45017</v>
          </cell>
          <cell r="P44" t="str">
            <v>UPAE AFOGADOS DA INGAZEIRA</v>
          </cell>
          <cell r="Q44" t="str">
            <v>HOSPITAL DO TRICENTENÁRIO</v>
          </cell>
          <cell r="R44">
            <v>10583920000648</v>
          </cell>
          <cell r="AK44" t="str">
            <v xml:space="preserve">3.8. Outras Despesas com Materiais Diversos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ARCOVERDE</v>
          </cell>
          <cell r="Q45" t="str">
            <v>HCP - HOSPITAL DO CÂNCER DE PERNAMBUCO</v>
          </cell>
          <cell r="R45">
            <v>10894988000214</v>
          </cell>
          <cell r="AK45" t="str">
            <v>4.1. Seguros (Imóvel e veículos)</v>
          </cell>
        </row>
        <row r="46">
          <cell r="B46" t="str">
            <v>6.1.1.3. Laboratório</v>
          </cell>
          <cell r="D46">
            <v>45078</v>
          </cell>
          <cell r="P46" t="str">
            <v>UPAE BELO JARDIM</v>
          </cell>
          <cell r="Q46" t="str">
            <v>HCP - HOSPITAL DO CÂNCER DE PERNAMBUCO</v>
          </cell>
          <cell r="R46">
            <v>10894988000303</v>
          </cell>
          <cell r="AK46" t="str">
            <v>4.2.1. Taxas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CARUARU</v>
          </cell>
          <cell r="Q47" t="str">
            <v>HCP - HOSPITAL DO CÂNCER DE PERNAMBUCO</v>
          </cell>
          <cell r="R47">
            <v>10894988000729</v>
          </cell>
          <cell r="AK47" t="str">
            <v>4.2.2. Contribuições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GARANHUNS</v>
          </cell>
          <cell r="Q48" t="str">
            <v xml:space="preserve">IMIP HOSPITALAR - FUNDAÇÃO PROF. MARTINIANO FERNANDES </v>
          </cell>
          <cell r="R48">
            <v>9039744001409</v>
          </cell>
          <cell r="AK48" t="str">
            <v>4.3.1. Taxa de Manutenção de Conta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GARANHUNS (COVID-19)</v>
          </cell>
          <cell r="Q49" t="str">
            <v xml:space="preserve">IMIP HOSPITALAR - FUNDAÇÃO PROF. MARTINIANO FERNANDES </v>
          </cell>
          <cell r="R49">
            <v>9039744001409</v>
          </cell>
          <cell r="AK49" t="str">
            <v>4.3.2. Tarifas</v>
          </cell>
        </row>
        <row r="50">
          <cell r="B50" t="str">
            <v>6.1.2.1. Médicos</v>
          </cell>
          <cell r="D50">
            <v>45200</v>
          </cell>
          <cell r="P50" t="str">
            <v>UPAE GOIANA</v>
          </cell>
          <cell r="Q50" t="str">
            <v xml:space="preserve">IMIP HOSPITALAR - FUNDAÇÃO PROF. MARTINIANO FERNANDES </v>
          </cell>
          <cell r="R50">
            <v>9039744000194</v>
          </cell>
          <cell r="AK50" t="str">
            <v>5.1.1. Telefonia Móvel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GOIANA (COVID-19)</v>
          </cell>
          <cell r="Q51" t="str">
            <v xml:space="preserve">IMIP HOSPITALAR - FUNDAÇÃO PROF. MARTINIANO FERNANDES </v>
          </cell>
          <cell r="R51">
            <v>9039744001751</v>
          </cell>
          <cell r="AK51" t="str">
            <v>5.1.2. Telefonia Fixa/Internet</v>
          </cell>
        </row>
        <row r="52">
          <cell r="B52" t="str">
            <v>6.1.2.3. Farmacêutico</v>
          </cell>
          <cell r="D52">
            <v>45261</v>
          </cell>
          <cell r="P52" t="str">
            <v>UPAE GRANDE RECIFE</v>
          </cell>
          <cell r="Q52" t="str">
            <v>IBDAH - INST. BRASILEIRO DE DESENVOLVIMENTO DA ADM HOSPITALAR</v>
          </cell>
          <cell r="R52">
            <v>7267476001023</v>
          </cell>
          <cell r="AK52" t="str">
            <v>5.2. Água</v>
          </cell>
        </row>
        <row r="53">
          <cell r="B53" t="str">
            <v>6.1.3.1. Médicos</v>
          </cell>
          <cell r="D53">
            <v>45292</v>
          </cell>
          <cell r="P53" t="str">
            <v>UPAE LIMOEIRO</v>
          </cell>
          <cell r="Q53" t="str">
            <v>APAMI SURUBIM</v>
          </cell>
          <cell r="R53">
            <v>11754025000369</v>
          </cell>
          <cell r="AK53" t="str">
            <v>5.3. Energia Elétrica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OURICURI - ISMEP</v>
          </cell>
          <cell r="Q54" t="str">
            <v>ISMEP - INSTITUTO SOCIAL DAS MEDIANEIRAS DA PAZ</v>
          </cell>
          <cell r="R54">
            <v>10739225001785</v>
          </cell>
          <cell r="AK54" t="str">
            <v>5.4.1. Locação de Imóvel (Pessoa Física)</v>
          </cell>
        </row>
        <row r="55">
          <cell r="B55" t="str">
            <v>6.2.1. Pessoa Jurídica</v>
          </cell>
          <cell r="D55">
            <v>45352</v>
          </cell>
          <cell r="P55" t="str">
            <v>UPAE PETROLINA</v>
          </cell>
          <cell r="Q55" t="str">
            <v>IMIP - INSTITUTO DE MEDICINA INTEGRAL PROF. FERNANDO FIGUEIRA</v>
          </cell>
          <cell r="R55">
            <v>10988301000714</v>
          </cell>
          <cell r="AK55" t="str">
            <v>5.4.2. Locação de Imóvel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PETROLINA (COVID-19)</v>
          </cell>
          <cell r="Q56" t="str">
            <v>IMIP - INSTITUTO DE MEDICINA INTEGRAL PROF. FERNANDO FIGUEIRA</v>
          </cell>
          <cell r="R56">
            <v>10988301000714</v>
          </cell>
          <cell r="AK56" t="str">
            <v>5.4.3. Locação de Máquinas e Equipamentos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UPAE SALGUEIRO</v>
          </cell>
          <cell r="Q57" t="str">
            <v xml:space="preserve">IMIP HOSPITALAR - FUNDAÇÃO PROF. MARTINIANO FERNANDES </v>
          </cell>
          <cell r="R57">
            <v>9039744001590</v>
          </cell>
          <cell r="AK57" t="str">
            <v>5.4.4. Locação de Equipamentos Médico-Hospitalares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UPAE SERRA TALHADA</v>
          </cell>
          <cell r="Q58" t="str">
            <v>HOSPITAL DO TRICENTENÁRIO</v>
          </cell>
          <cell r="R58">
            <v>10583920000729</v>
          </cell>
          <cell r="AK58" t="str">
            <v>5.4.5. Locação de Veículos Automotores (Pessoa Jurídica) (Exceto Ambulância)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UPAE SERRA TALHADA (COVID-19)</v>
          </cell>
          <cell r="Q59" t="str">
            <v>HOSPITAL DO TRICENTENÁRIO</v>
          </cell>
          <cell r="R59">
            <v>10583920000729</v>
          </cell>
          <cell r="AK59" t="str">
            <v>5.5. Serviço Gráficos, de Encadernação e de Emolduração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 xml:space="preserve">IMIP HOSPITALAR - FUNDAÇÃO PROF. MARTINIANO FERNANDES </v>
          </cell>
          <cell r="AK60" t="str">
            <v>5.6. Serviços Judiciais e Cartoriais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IMIP - INSTITUTO DE MEDICINA INTEGRAL PROF. FERNANDO FIGUEIRA</v>
          </cell>
          <cell r="AK61" t="str">
            <v>5.7.1. Outras Despesas Gerais (Pessoa Física)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HOSPITAL DO TRICENTENÁRIO</v>
          </cell>
          <cell r="AK62" t="str">
            <v>5.7.2. Outras Despesas Gerais (Pessoa Juridica)</v>
          </cell>
        </row>
        <row r="63">
          <cell r="B63" t="str">
            <v>6.3.1.4. Vigilância</v>
          </cell>
          <cell r="D63">
            <v>45597</v>
          </cell>
          <cell r="P63" t="str">
            <v>HOSP. MARIA LUCINDA - FUNDAÇÃO MANOEL DA SILVA ALMEIDA</v>
          </cell>
          <cell r="AK63" t="str">
            <v>6.1.1.1. Médicos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SANTA CASA DE MISERICÓRDIA DO RECIFE</v>
          </cell>
          <cell r="AK64" t="str">
            <v>6.1.1.2. Outros profissionais de saúde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HCP - HOSPITAL DO CÂNCER DE PERNAMBUCO</v>
          </cell>
          <cell r="AK65" t="str">
            <v>6.1.1.3. Laboratório</v>
          </cell>
        </row>
        <row r="66">
          <cell r="B66" t="str">
            <v>6.3.1.7. Dedetização</v>
          </cell>
          <cell r="D66">
            <v>45689</v>
          </cell>
          <cell r="P66" t="str">
            <v>IPAS - INSTITUTO PERNAMBUCANO DE ASSISTÊNCIA E SAÚDE</v>
          </cell>
          <cell r="AK66" t="str">
            <v>6.1.1.4. Alimentação/Dietas</v>
          </cell>
        </row>
        <row r="67">
          <cell r="B67" t="str">
            <v>6.3.1.8. Limpeza</v>
          </cell>
          <cell r="D67">
            <v>45717</v>
          </cell>
          <cell r="P67" t="str">
            <v>APAMI SURUBIM</v>
          </cell>
          <cell r="AK67" t="str">
            <v>6.1.1.5. Locação de Ambulâncias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ISMEP - INSTITUTO SOCIAL DAS MEDIANEIRAS DA PAZ</v>
          </cell>
          <cell r="AK68" t="str">
            <v>6.1.1.6. Outras Pessoas Jurídicas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IBDAH - INST. BRASILEIRO DE DESENVOLVIMENTO DA ADM HOSPITALAR</v>
          </cell>
          <cell r="AK69" t="str">
            <v>6.1.2.1. Médicos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6.1.2.2. Outros profissionais de saúde</v>
          </cell>
        </row>
        <row r="71">
          <cell r="B71" t="str">
            <v>6.3.2.3. Outros Serviços</v>
          </cell>
          <cell r="D71">
            <v>45839</v>
          </cell>
          <cell r="AK71" t="str">
            <v>6.1.2.3. Farmacêutico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6.1.3.1. Médicos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6.1.3.2. Outros profissionais de saúde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6.2.1. Pessoa Jurídica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6.2.2. Pessoa Física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6.2.3. Cooperativas</v>
          </cell>
        </row>
        <row r="77">
          <cell r="B77" t="str">
            <v>7.2.1.1. Equipamentos Médico-Hospitalar</v>
          </cell>
          <cell r="AK77" t="str">
            <v>6.3.1.1.1. Lavanderia</v>
          </cell>
        </row>
        <row r="78">
          <cell r="B78" t="str">
            <v>7.2.1.2. Equipamentos de Informática</v>
          </cell>
          <cell r="AK78" t="str">
            <v>6.3.1.1.2.Serviços de Cozinha e Copeira</v>
          </cell>
        </row>
        <row r="79">
          <cell r="B79" t="str">
            <v>7.2.1.3. Engenharia Clínica</v>
          </cell>
          <cell r="AK79" t="str">
            <v>6.3.1.1.3. Outros Serviços Domésticos</v>
          </cell>
        </row>
        <row r="80">
          <cell r="B80" t="str">
            <v>7.2.1.4. Outros Reparos e Manutenção de Máquinas e Equipamentos</v>
          </cell>
          <cell r="AK80" t="str">
            <v>6.3.1.2. Coleta de Lixo Hospitalar</v>
          </cell>
        </row>
        <row r="81">
          <cell r="B81" t="str">
            <v>7.2.2. Reparo e Manutenção de Bens Imóveis</v>
          </cell>
          <cell r="AK81" t="str">
            <v>6.3.1.3. Manutenção/Aluguel/Uso de Sistemas ou Softwares</v>
          </cell>
        </row>
        <row r="82">
          <cell r="B82" t="str">
            <v>7.2.3. Reparo e Manutenção de Veículos</v>
          </cell>
          <cell r="AK82" t="str">
            <v>6.3.1.4. Vigilância</v>
          </cell>
        </row>
        <row r="83">
          <cell r="B83" t="str">
            <v>7.2.4. Reparo e Manutenção de Bens Móveis de Outras Naturezas</v>
          </cell>
          <cell r="AK83" t="str">
            <v>6.3.1.5. Consultorias e Treinamentos</v>
          </cell>
        </row>
        <row r="84">
          <cell r="B84" t="str">
            <v>8.1. Equipamentos</v>
          </cell>
          <cell r="AK84" t="str">
            <v>6.3.1.6. Serviços Técnicos Profissionais</v>
          </cell>
        </row>
        <row r="85">
          <cell r="B85" t="str">
            <v>8.2. Móveis e Utensílios</v>
          </cell>
          <cell r="AK85" t="str">
            <v>6.3.1.7. Dedetização</v>
          </cell>
        </row>
        <row r="86">
          <cell r="B86" t="str">
            <v>8.3. Obras e Construções</v>
          </cell>
          <cell r="AK86" t="str">
            <v>6.3.1.8. Limpeza</v>
          </cell>
        </row>
        <row r="87">
          <cell r="B87" t="str">
            <v>8.4. Outras despesas Investimentos</v>
          </cell>
          <cell r="AK87" t="str">
            <v>6.3.1.9. Outras Pessoas Jurídicas</v>
          </cell>
        </row>
        <row r="88">
          <cell r="B88" t="str">
            <v>9.1 EQUIPAMENTOS</v>
          </cell>
          <cell r="AK88" t="str">
            <v>6.3.2.1. Técnico Profissional (Nível Superior)</v>
          </cell>
        </row>
        <row r="89">
          <cell r="B89" t="str">
            <v>9.2 MÓVEIS E UTENSÍLIOS</v>
          </cell>
          <cell r="AK89" t="str">
            <v>6.3.2.2. Apoio Administrativo, Técnico e Operacional</v>
          </cell>
        </row>
        <row r="90">
          <cell r="B90" t="str">
            <v>9.3 OBRAS E CONSTRUÇÕES</v>
          </cell>
          <cell r="AK90" t="str">
            <v>6.3.2.3. Outros Serviços</v>
          </cell>
        </row>
        <row r="91">
          <cell r="B91" t="str">
            <v>9.4 VEÍCULOS</v>
          </cell>
          <cell r="AK91" t="str">
            <v>7.1.1.1. Equipamentos Médico-Hospitalar</v>
          </cell>
        </row>
        <row r="92">
          <cell r="B92" t="str">
            <v>9.5 OUTRAS DESPESAS COM INVESTIMENTOS</v>
          </cell>
          <cell r="AK92" t="str">
            <v>7.1.1.2. Equipamentos de Informática</v>
          </cell>
        </row>
        <row r="93">
          <cell r="B93" t="str">
            <v>10. Despesas com Ensino e Pesquisa</v>
          </cell>
          <cell r="AK93" t="str">
            <v>7.1.1.3. Outros Reparos e Manutenção de Equipamentos</v>
          </cell>
        </row>
        <row r="94">
          <cell r="B94" t="str">
            <v>11. Despesa(s) de Competência(s) Anterior(es)</v>
          </cell>
          <cell r="AK94" t="str">
            <v>7.1.2. Reparo e Manutenção de Bens Móveis de Outras Naturezas</v>
          </cell>
        </row>
        <row r="95">
          <cell r="B95" t="str">
            <v>11.2.1. Materiais Descartáveis/Materiais de Penso</v>
          </cell>
          <cell r="AK95" t="str">
            <v>7.1.3. Reparo e Manutenção de Bens Imóveis</v>
          </cell>
        </row>
        <row r="96">
          <cell r="B96" t="str">
            <v>11.2.2. Medicamentos</v>
          </cell>
          <cell r="AK96" t="str">
            <v>7.2.1.1. Equipamentos Médico-Hospitalar</v>
          </cell>
        </row>
        <row r="97">
          <cell r="B97" t="str">
            <v>11.2.3. Dietas Industrializadas</v>
          </cell>
          <cell r="AK97" t="str">
            <v>7.2.1.2. Equipamentos de Informática</v>
          </cell>
        </row>
        <row r="98">
          <cell r="B98" t="str">
            <v>11.2.4. Gases Medicinais</v>
          </cell>
          <cell r="AK98" t="str">
            <v>7.2.1.3. Engenharia Clínica</v>
          </cell>
        </row>
        <row r="99">
          <cell r="B99" t="str">
            <v>11.2.5. OPME (Orteses, Próteses e Materiais Especiais)</v>
          </cell>
          <cell r="AK99" t="str">
            <v>7.2.1.4. Outros Reparos e Manutenção de Máquinas e Equipamentos</v>
          </cell>
        </row>
        <row r="100">
          <cell r="B100" t="str">
            <v>11.2.6. Material de uso odontológico</v>
          </cell>
          <cell r="AK100" t="str">
            <v>7.2.2. Reparo e Manutenção de Bens Imóveis</v>
          </cell>
        </row>
        <row r="101">
          <cell r="B101" t="str">
            <v>11.2.7. Material laboratorial</v>
          </cell>
          <cell r="AK101" t="str">
            <v>7.2.3. Reparo e Manutenção de Veículos</v>
          </cell>
        </row>
        <row r="102">
          <cell r="B102" t="str">
            <v>11.2.8. Outras Despesas com Insumos Assistenciais</v>
          </cell>
          <cell r="AK102" t="str">
            <v>7.2.4. Reparo e Manutenção de Bens Móveis de Outras Naturezas</v>
          </cell>
        </row>
        <row r="103">
          <cell r="B103" t="str">
            <v>11.3.1. Material de Higienização e Limpeza</v>
          </cell>
          <cell r="AK103" t="str">
            <v>8.1. Equipamentos</v>
          </cell>
        </row>
        <row r="104">
          <cell r="B104" t="str">
            <v>11.3.2. Material/Gêneros Alimentícios</v>
          </cell>
          <cell r="AK104" t="str">
            <v>8.2. Móveis e Utensílios</v>
          </cell>
        </row>
        <row r="105">
          <cell r="B105" t="str">
            <v>11.3.3. Material Expediente</v>
          </cell>
          <cell r="AK105" t="str">
            <v>8.3. Obras e Construções</v>
          </cell>
        </row>
        <row r="106">
          <cell r="B106" t="str">
            <v>11.3.4. Combustível</v>
          </cell>
          <cell r="AK106" t="str">
            <v>8.4. Outras despesas Investimentos</v>
          </cell>
        </row>
        <row r="107">
          <cell r="B107" t="str">
            <v>11.3.5. GLP</v>
          </cell>
          <cell r="AK107" t="str">
            <v>9.1 EQUIPAMENTOS</v>
          </cell>
        </row>
        <row r="108">
          <cell r="B108" t="str">
            <v>11.3.6.1. Manurtenção de Bem Imóvel</v>
          </cell>
          <cell r="AK108" t="str">
            <v>9.2 MÓVEIS E UTENSÍLIOS</v>
          </cell>
        </row>
        <row r="109">
          <cell r="B109" t="str">
            <v>11.3.6.2.1. Equipamentos de Informática</v>
          </cell>
          <cell r="AK109" t="str">
            <v>9.3 OBRAS E CONSTRUÇÕES</v>
          </cell>
        </row>
        <row r="110">
          <cell r="B110" t="str">
            <v>11.3.6.2.2.1. Lubrificantes Veiculares</v>
          </cell>
          <cell r="AK110" t="str">
            <v>9.4 VEÍCULOS</v>
          </cell>
        </row>
        <row r="111">
          <cell r="B111" t="str">
            <v>11.3.6.2.2.2. Outros Materiais de Manutenção de Veículos</v>
          </cell>
          <cell r="AK111" t="str">
            <v>9.5 OUTRAS DESPESAS COM INVESTIMENTOS</v>
          </cell>
        </row>
        <row r="112">
          <cell r="B112" t="str">
            <v>11.3.6.2.3. Equipamento Médico-Hospitalar</v>
          </cell>
          <cell r="AK112" t="str">
            <v>10. Despesas com Ensino e Pesquisa</v>
          </cell>
        </row>
        <row r="113">
          <cell r="B113" t="str">
            <v>11.3.6.2.4. Outros materiais de Manutenção de Bem Móvel</v>
          </cell>
          <cell r="AK113" t="str">
            <v>11. Despesa(s) de Competência(s) Anterior(es)</v>
          </cell>
        </row>
        <row r="114">
          <cell r="B114" t="str">
            <v>11.3.7. Tecidos, Fardamentos e EPI</v>
          </cell>
          <cell r="AK114" t="str">
            <v>11.2.1. Materiais Descartáveis/Materiais de Penso</v>
          </cell>
        </row>
        <row r="115">
          <cell r="B115" t="str">
            <v>11.3.8. Outras Despesas com Materiais Diversos</v>
          </cell>
          <cell r="AK115" t="str">
            <v>11.2.2. Medicamentos</v>
          </cell>
        </row>
        <row r="116">
          <cell r="B116" t="str">
            <v>11.4.1. Seguros (Imóvel e veículos)</v>
          </cell>
          <cell r="AK116" t="str">
            <v>11.2.3. Dietas Industrializadas</v>
          </cell>
        </row>
        <row r="117">
          <cell r="B117" t="str">
            <v>11.4.2.1. Taxas</v>
          </cell>
          <cell r="AK117" t="str">
            <v>11.2.4. Gases Medicinais</v>
          </cell>
        </row>
        <row r="118">
          <cell r="B118" t="str">
            <v>11.4.2.2. Contribuições</v>
          </cell>
          <cell r="AK118" t="str">
            <v>11.2.5. OPME (Orteses, Próteses e Materiais Especiais)</v>
          </cell>
        </row>
        <row r="119">
          <cell r="B119" t="str">
            <v>11.4.3.1. Taxa de Manutenção de Conta</v>
          </cell>
          <cell r="AK119" t="str">
            <v>11.2.6. Material de uso odontológico</v>
          </cell>
        </row>
        <row r="120">
          <cell r="B120" t="str">
            <v>11.4.3.2. Tarifas</v>
          </cell>
          <cell r="AK120" t="str">
            <v>11.2.7. Material laboratorial</v>
          </cell>
        </row>
        <row r="121">
          <cell r="B121" t="str">
            <v>11.5.1.1. Telefonia Móvel</v>
          </cell>
          <cell r="AK121" t="str">
            <v>11.2.8. Outras Despesas com Insumos Assistenciais</v>
          </cell>
        </row>
        <row r="122">
          <cell r="B122" t="str">
            <v>11.5.1.2. Telefonia Fixa/Internet</v>
          </cell>
          <cell r="AK122" t="str">
            <v>11.3.1. Material de Higienização e Limpeza</v>
          </cell>
        </row>
        <row r="123">
          <cell r="B123" t="str">
            <v>11.5.2. Água</v>
          </cell>
          <cell r="AK123" t="str">
            <v>11.3.2. Material/Gêneros Alimentícios</v>
          </cell>
        </row>
        <row r="124">
          <cell r="B124" t="str">
            <v>11.5.3. Energia Elétrica</v>
          </cell>
          <cell r="AK124" t="str">
            <v>11.3.3. Material Expediente</v>
          </cell>
        </row>
        <row r="125">
          <cell r="B125" t="str">
            <v>11.5.4.1. Locação de Imóvel (Pessoa Física)</v>
          </cell>
          <cell r="AK125" t="str">
            <v>11.3.4. Combustível</v>
          </cell>
        </row>
        <row r="126">
          <cell r="B126" t="str">
            <v>11.5.4.2. Locação de Imóvel (Pessoa Jurídica)</v>
          </cell>
          <cell r="AK126" t="str">
            <v>11.3.5. GLP</v>
          </cell>
        </row>
        <row r="127">
          <cell r="B127" t="str">
            <v>11.5.4.3. Locação de Máquinas e Equipamentos (Pessoa Jurídica)</v>
          </cell>
          <cell r="AK127" t="str">
            <v>11.3.6.1. Manurtenção de Bem Imóvel</v>
          </cell>
        </row>
        <row r="128">
          <cell r="B128" t="str">
            <v>11.5.4.4. Locação de Equipamentos Médico-Hospitalares (Pessoa Jurídica)</v>
          </cell>
          <cell r="AK128" t="str">
            <v>11.3.6.2.1. Equipamentos de Informática</v>
          </cell>
        </row>
        <row r="129">
          <cell r="B129" t="str">
            <v>11.5.4.5. Locação de Veículos Automotores (Pessoa Jurídica) (Exceto Ambulância)</v>
          </cell>
          <cell r="AK129" t="str">
            <v>11.3.6.2.2.1. Lubrificantes Veiculares</v>
          </cell>
        </row>
        <row r="130">
          <cell r="B130" t="str">
            <v>11.5.5. Serviço Gráficos, de Encadernação e de Emolduração</v>
          </cell>
          <cell r="AK130" t="str">
            <v>11.3.6.2.2.2. Outros Materiais de Manutenção de Veículos</v>
          </cell>
        </row>
        <row r="131">
          <cell r="B131" t="str">
            <v>11.5.6. Serviços Judiciais e Cartoriais</v>
          </cell>
          <cell r="AK131" t="str">
            <v>11.3.6.2.3. Equipamento Médico-Hospitalar</v>
          </cell>
        </row>
        <row r="132">
          <cell r="B132" t="str">
            <v>11.5.7.1. Outras Despesas Gerais (Pessoa Física)</v>
          </cell>
          <cell r="AK132" t="str">
            <v>11.3.6.2.4. Outros materiais de Manutenção de Bem Móvel</v>
          </cell>
        </row>
        <row r="133">
          <cell r="B133" t="str">
            <v>11.5.7.2. Outras Despesas Gerais (Pessoa Juridica)</v>
          </cell>
          <cell r="AK133" t="str">
            <v>11.3.7. Tecidos, Fardamentos e EPI</v>
          </cell>
        </row>
        <row r="134">
          <cell r="B134" t="str">
            <v>11.6.1.1.1. Médicos</v>
          </cell>
          <cell r="AK134" t="str">
            <v>11.3.8. Outras Despesas com Materiais Diversos</v>
          </cell>
        </row>
        <row r="135">
          <cell r="B135" t="str">
            <v>11.6.1.1.2. Outros profissionais de saúde</v>
          </cell>
          <cell r="AK135" t="str">
            <v>11.4.1. Seguros (Imóvel e veículos)</v>
          </cell>
        </row>
        <row r="136">
          <cell r="B136" t="str">
            <v>11.6.1.1.3. Laboratório</v>
          </cell>
          <cell r="AK136" t="str">
            <v>11.4.2.1. Taxas</v>
          </cell>
        </row>
        <row r="137">
          <cell r="B137" t="str">
            <v>11.6.1.1.4. Alimentação/Dietas</v>
          </cell>
          <cell r="AK137" t="str">
            <v>11.4.2.2. Contribuições</v>
          </cell>
        </row>
        <row r="138">
          <cell r="B138" t="str">
            <v>11.6.1.1.5. Locação de Ambulâncias</v>
          </cell>
          <cell r="AK138" t="str">
            <v>11.4.3.1. Taxa de Manutenção de Conta</v>
          </cell>
        </row>
        <row r="139">
          <cell r="B139" t="str">
            <v>11.6.1.1.6. Outras Pessoas Jurídicas</v>
          </cell>
          <cell r="AK139" t="str">
            <v>11.4.3.2. Tarifas</v>
          </cell>
        </row>
        <row r="140">
          <cell r="B140" t="str">
            <v>11.6.1.2.1. Médicos</v>
          </cell>
          <cell r="AK140" t="str">
            <v>11.5.1.1. Telefonia Móvel</v>
          </cell>
        </row>
        <row r="141">
          <cell r="B141" t="str">
            <v>11.6.1.2.2. Outros profissionais de saúde</v>
          </cell>
          <cell r="AK141" t="str">
            <v>11.5.1.2. Telefonia Fixa/Internet</v>
          </cell>
        </row>
        <row r="142">
          <cell r="B142" t="str">
            <v>11.6.1.2.3. Farmacêutico</v>
          </cell>
          <cell r="AK142" t="str">
            <v>11.5.2. Água</v>
          </cell>
        </row>
        <row r="143">
          <cell r="B143" t="str">
            <v>11.6.1.3.1. Médicos</v>
          </cell>
          <cell r="AK143" t="str">
            <v>11.5.3. Energia Elétrica</v>
          </cell>
        </row>
        <row r="144">
          <cell r="B144" t="str">
            <v>11.6.1.3.2. Outros profissionais de saúde</v>
          </cell>
          <cell r="AK144" t="str">
            <v>11.5.4.1. Locação de Imóvel (Pessoa Física)</v>
          </cell>
        </row>
        <row r="145">
          <cell r="B145" t="str">
            <v>11.6.2.1. Pessoa Jurídica</v>
          </cell>
          <cell r="AK145" t="str">
            <v>11.5.4.2. Locação de Máquinas e Equipamentos (Pessoa Jurídica)</v>
          </cell>
        </row>
        <row r="146">
          <cell r="B146" t="str">
            <v>11.6.2.2. Pessoa Física</v>
          </cell>
          <cell r="AK146" t="str">
            <v>11.5.4.3. Locação de Equipamentos Médico-Hospitalares (Pessoa Jurídica)</v>
          </cell>
        </row>
        <row r="147">
          <cell r="B147" t="str">
            <v>11.6.2.3. Cooperativas</v>
          </cell>
          <cell r="AK147" t="str">
            <v>11.5.4.4. Locação de Veículos Automotores (Pessoa Jurídica) (Exceto Ambulância)</v>
          </cell>
        </row>
        <row r="148">
          <cell r="B148" t="str">
            <v>11.6.3.1.1.1. Lavanderia</v>
          </cell>
          <cell r="AK148" t="str">
            <v>11.5.5. Serviço Gráficos, de Encadernação e de Emolduração</v>
          </cell>
        </row>
        <row r="149">
          <cell r="B149" t="str">
            <v>11.6.3.1.1.2.Serviços de Cozinha e Copeira</v>
          </cell>
          <cell r="AK149" t="str">
            <v>11.5.6. Serviços Judiciais e Cartoriais</v>
          </cell>
        </row>
        <row r="150">
          <cell r="B150" t="str">
            <v>11.6.3.1.1.3. Outros Serviços Domésticos</v>
          </cell>
          <cell r="AK150" t="str">
            <v>11.5.7.1. Outras Despesas Gerais (Pessoa Física)</v>
          </cell>
        </row>
        <row r="151">
          <cell r="B151" t="str">
            <v>11.6.3.1.2. Coleta de Lixo Hospitalar</v>
          </cell>
          <cell r="AK151" t="str">
            <v>11.5.7.2. Outras Despesas Gerais (Pessoa Juridica)</v>
          </cell>
        </row>
        <row r="152">
          <cell r="B152" t="str">
            <v>11.6.3.1.3. Manutenção/Aluguel/Uso de Sistemas ou Softwares</v>
          </cell>
          <cell r="AK152" t="str">
            <v>11.6.1.1.1. Médicos</v>
          </cell>
        </row>
        <row r="153">
          <cell r="B153" t="str">
            <v>11.6.3.1.4. Vigilância</v>
          </cell>
          <cell r="AK153" t="str">
            <v>11.6.1.1.2. Outros profissionais de saúde</v>
          </cell>
        </row>
        <row r="154">
          <cell r="B154" t="str">
            <v>11.6.3.1.5. Consultorias e Treinamentos</v>
          </cell>
          <cell r="AK154" t="str">
            <v>11.6.1.1.3. Laboratório</v>
          </cell>
        </row>
        <row r="155">
          <cell r="B155" t="str">
            <v>11.6.3.1.6. Serviços Técnicos Profissionais</v>
          </cell>
          <cell r="AK155" t="str">
            <v>11.6.1.1.4. Alimentação/Dietas</v>
          </cell>
        </row>
        <row r="156">
          <cell r="B156" t="str">
            <v>11.6.3.1.7. Dedetização</v>
          </cell>
          <cell r="AK156" t="str">
            <v>11.6.1.1.5. Locação de Ambulâncias</v>
          </cell>
        </row>
        <row r="157">
          <cell r="B157" t="str">
            <v>11.6.3.1.8. Limpeza</v>
          </cell>
          <cell r="AK157" t="str">
            <v>11.6.1.1.6. Outras Pessoas Jurídicas</v>
          </cell>
        </row>
        <row r="158">
          <cell r="B158" t="str">
            <v>11.6.3.1.9. Outras Pessoas Jurídicas</v>
          </cell>
          <cell r="AK158" t="str">
            <v>11.6.1.2.1. Médicos</v>
          </cell>
        </row>
        <row r="159">
          <cell r="B159" t="str">
            <v>11.6.3.2.1. Técnico Profissional (Nível Superior)</v>
          </cell>
          <cell r="AK159" t="str">
            <v>11.6.1.2.2. Outros profissionais de saúde</v>
          </cell>
        </row>
        <row r="160">
          <cell r="B160" t="str">
            <v>11.6.3.2.2. Apoio Administrativo, Técnico e Operacional</v>
          </cell>
          <cell r="AK160" t="str">
            <v>11.6.1.2.3. Farmacêutico</v>
          </cell>
        </row>
        <row r="161">
          <cell r="B161" t="str">
            <v>11.6.3.2.3. Outros Serviços</v>
          </cell>
          <cell r="AK161" t="str">
            <v>11.6.1.3.1. Médicos</v>
          </cell>
        </row>
        <row r="162">
          <cell r="B162" t="str">
            <v>11.7.1.1.1. Equipamentos Médico-Hospitalar</v>
          </cell>
          <cell r="AK162" t="str">
            <v>11.6.1.3.2. Outros profissionais de saúde</v>
          </cell>
        </row>
        <row r="163">
          <cell r="B163" t="str">
            <v>11.7.1.1.2. Equipamentos de Informática</v>
          </cell>
          <cell r="AK163" t="str">
            <v>11.6.2.1. Pessoa Jurídica</v>
          </cell>
        </row>
        <row r="164">
          <cell r="B164" t="str">
            <v>11.7.1.1.3. Outros</v>
          </cell>
          <cell r="AK164" t="str">
            <v>11.6.2.2. Pessoa Física</v>
          </cell>
        </row>
        <row r="165">
          <cell r="B165" t="str">
            <v>11.7.1.2. Reparo e Manutenção de Bens Móveis de Outras Naturezas</v>
          </cell>
          <cell r="AK165" t="str">
            <v>11.6.2.3. Cooperativas</v>
          </cell>
        </row>
        <row r="166">
          <cell r="B166" t="str">
            <v>11.7.1.3. Reparo e Manutenção de Bens Imóveis</v>
          </cell>
          <cell r="AK166" t="str">
            <v>11.6.3.1.1.1. Lavanderia</v>
          </cell>
        </row>
        <row r="167">
          <cell r="B167" t="str">
            <v>11.7.2.1.1. Equipamentos Médico-Hospitalar</v>
          </cell>
          <cell r="AK167" t="str">
            <v>11.6.3.1.1.2.Serviços de Cozinha e Copeira</v>
          </cell>
        </row>
        <row r="168">
          <cell r="B168" t="str">
            <v>11.7.2.1.2. Equipamentos de Informática</v>
          </cell>
          <cell r="AK168" t="str">
            <v>11.6.3.1.1.3. Outros Serviços Domésticos</v>
          </cell>
        </row>
        <row r="169">
          <cell r="B169" t="str">
            <v>11.7.2.1.3. Engenharia Clínica</v>
          </cell>
          <cell r="AK169" t="str">
            <v>11.6.3.1.2. Coleta de Lixo Hospitalar</v>
          </cell>
        </row>
        <row r="170">
          <cell r="B170" t="str">
            <v>11.7.2.1.4. Outros Reparos e Manutenção de Máquinas e Equipamentos</v>
          </cell>
          <cell r="AK170" t="str">
            <v>11.6.3.1.3. Manutenção/Aluguel/Uso de Sistemas ou Softwares</v>
          </cell>
        </row>
        <row r="171">
          <cell r="B171" t="str">
            <v>11.7.2.2. Reparo e Manutenção de Bens Imóveis</v>
          </cell>
          <cell r="AK171" t="str">
            <v>11.6.3.1.4. Vigilância</v>
          </cell>
        </row>
        <row r="172">
          <cell r="B172" t="str">
            <v>11.7.2.3. Reparo e Manutenção de Veículos</v>
          </cell>
          <cell r="AK172" t="str">
            <v>11.6.3.1.5. Consultorias e Treinamentos</v>
          </cell>
        </row>
        <row r="173">
          <cell r="B173" t="str">
            <v>11.7.2.4. Reparo e Manutenção de Bens Móveis de Outras Naturezas</v>
          </cell>
          <cell r="AK173" t="str">
            <v>11.6.3.1.6. Serviços Técnicos Profissionais</v>
          </cell>
        </row>
        <row r="174">
          <cell r="B174" t="str">
            <v>11.8.1. Equipamentos</v>
          </cell>
          <cell r="AK174" t="str">
            <v>11.6.3.1.7. Dedetização</v>
          </cell>
        </row>
        <row r="175">
          <cell r="B175" t="str">
            <v>11.8.2. Móveis e Utensílios</v>
          </cell>
          <cell r="AK175" t="str">
            <v>11.6.3.1.8. Limpeza</v>
          </cell>
        </row>
        <row r="176">
          <cell r="B176" t="str">
            <v>11.8.3. Obras e Construções</v>
          </cell>
          <cell r="AK176" t="str">
            <v>11.6.3.1.9. Outras Pessoas Jurídicas</v>
          </cell>
        </row>
        <row r="177">
          <cell r="B177" t="str">
            <v>11.8.4. Outras despesas Investimentos</v>
          </cell>
          <cell r="AK177" t="str">
            <v>11.6.3.2.1. Técnico Profissional (Nível Superior)</v>
          </cell>
        </row>
        <row r="178">
          <cell r="B178" t="str">
            <v>11.9.1 EQUIPAMENTOS</v>
          </cell>
          <cell r="AK178" t="str">
            <v>11.6.3.2.2. Tecnico Operacional (Nível Médio / Elementar)</v>
          </cell>
        </row>
        <row r="179">
          <cell r="B179" t="str">
            <v>11.9.2 MÓVEIS E UTENSÍLIOS</v>
          </cell>
          <cell r="AK179" t="str">
            <v>11.6.3.2.3. Outros Serviços</v>
          </cell>
        </row>
        <row r="180">
          <cell r="B180" t="str">
            <v>11.9.3 OBRAS E CONSTRUÇÕES</v>
          </cell>
          <cell r="AK180" t="str">
            <v>11.7.1.1.1. Equipamentos Médico-Hospitalar</v>
          </cell>
        </row>
        <row r="181">
          <cell r="B181" t="str">
            <v>11.9.4 VEÍCULOS</v>
          </cell>
          <cell r="AK181" t="str">
            <v>11.7.1.1.2. Equipamentos de Informática</v>
          </cell>
        </row>
        <row r="182">
          <cell r="B182" t="str">
            <v>11.9.5 OUTRAS DESPESAS COM INVESTIMENTOS</v>
          </cell>
          <cell r="AK182" t="str">
            <v>11.7.1.1.3. Outros</v>
          </cell>
        </row>
        <row r="183">
          <cell r="B183" t="str">
            <v>11.10. Despesas com Ensino e Pesquisa</v>
          </cell>
          <cell r="AK183" t="str">
            <v>11.7.1.2. Reparo e Manutenção de Bens Móveis de Outras Naturezas</v>
          </cell>
        </row>
        <row r="184">
          <cell r="AK184" t="str">
            <v>11.7.1.3. Reparo e Manutenção de Bens Imóveis</v>
          </cell>
        </row>
        <row r="185">
          <cell r="AK185" t="str">
            <v>11.7.2.1.1. Equipamentos Médico-Hospitalar</v>
          </cell>
        </row>
        <row r="186">
          <cell r="AK186" t="str">
            <v>11.7.2.1.2. Equipamentos de Informática</v>
          </cell>
        </row>
        <row r="187">
          <cell r="AK187" t="str">
            <v>11.7.2.1.3. Engenharia Clínica</v>
          </cell>
        </row>
        <row r="188">
          <cell r="AK188" t="str">
            <v>11.7.2.1.4. Outros Reparos e Manutenção de Máquinas e Equipamentos</v>
          </cell>
        </row>
        <row r="189">
          <cell r="AK189" t="str">
            <v>11.7.2.2. Reparo e Manutenção de Bens Imóveis</v>
          </cell>
        </row>
        <row r="190">
          <cell r="AK190" t="str">
            <v>11.7.2.3. Reparo e Manutenção de Veículos</v>
          </cell>
        </row>
        <row r="191">
          <cell r="AK191" t="str">
            <v>11.7.2.4. Reparo e Manutenção de Bens Móveis de Outras Naturezas</v>
          </cell>
        </row>
        <row r="192">
          <cell r="AK192" t="str">
            <v>11.8.1. Equipamentos</v>
          </cell>
        </row>
        <row r="193">
          <cell r="AK193" t="str">
            <v>11.8.2. Móveis e Utensílios</v>
          </cell>
        </row>
        <row r="194">
          <cell r="AK194" t="str">
            <v>11.8.3. Obras e Construções</v>
          </cell>
        </row>
        <row r="195">
          <cell r="AK195" t="str">
            <v>11.8.4. Outras despesas Investimentos</v>
          </cell>
        </row>
        <row r="196">
          <cell r="AK196" t="str">
            <v>11.9.1 EQUIPAMENTOS</v>
          </cell>
        </row>
        <row r="197">
          <cell r="AK197" t="str">
            <v>11.9.2 MÓVEIS E UTENSÍLIOS</v>
          </cell>
        </row>
        <row r="198">
          <cell r="AK198" t="str">
            <v>11.9.3 OBRAS E CONSTRUÇÕES</v>
          </cell>
        </row>
        <row r="199">
          <cell r="AK199" t="str">
            <v>11.9.4 VEÍCULOS</v>
          </cell>
        </row>
        <row r="200">
          <cell r="AK200" t="str">
            <v>11.9.5 OUTRAS DESPESAS COM INVESTIMENTOS</v>
          </cell>
        </row>
        <row r="201">
          <cell r="AK20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UPAE LIMOEIRO</v>
          </cell>
          <cell r="E11" t="str">
            <v>1.99 - Outras Despesas com Pessoal</v>
          </cell>
          <cell r="F11">
            <v>92863505000106</v>
          </cell>
          <cell r="G11" t="str">
            <v>UNIMED SEGURADORA S/A</v>
          </cell>
          <cell r="H11" t="str">
            <v>S</v>
          </cell>
          <cell r="I11" t="str">
            <v>N</v>
          </cell>
          <cell r="N11">
            <v>599.87</v>
          </cell>
        </row>
        <row r="12">
          <cell r="C12" t="str">
            <v>UPAE LIMOEIRO</v>
          </cell>
          <cell r="E12" t="str">
            <v>1.99 - Outras Despesas com Pessoal</v>
          </cell>
          <cell r="F12">
            <v>10844611000170</v>
          </cell>
          <cell r="G12" t="str">
            <v>ELSON SOUTO E CIA LTDA</v>
          </cell>
          <cell r="H12" t="str">
            <v>S</v>
          </cell>
          <cell r="I12" t="str">
            <v>S</v>
          </cell>
          <cell r="J12" t="str">
            <v>15489</v>
          </cell>
          <cell r="K12">
            <v>44140</v>
          </cell>
          <cell r="L12" t="str">
            <v>26201110844611000170670010000154891007967810</v>
          </cell>
          <cell r="M12" t="str">
            <v>2607901 - Jaboatão dos Guararapes - PE</v>
          </cell>
          <cell r="N12">
            <v>494</v>
          </cell>
        </row>
        <row r="13">
          <cell r="C13" t="str">
            <v>UPAE LIMOEIRO</v>
          </cell>
          <cell r="E13" t="str">
            <v>1.99 - Outras Despesas com Pessoal</v>
          </cell>
          <cell r="F13">
            <v>24441891000180</v>
          </cell>
          <cell r="G13" t="str">
            <v>RODOVIARIA BORBOREMA LTDA</v>
          </cell>
          <cell r="H13" t="str">
            <v>S</v>
          </cell>
          <cell r="I13" t="str">
            <v>S</v>
          </cell>
          <cell r="J13" t="str">
            <v>14857</v>
          </cell>
          <cell r="K13">
            <v>44141</v>
          </cell>
          <cell r="L13" t="str">
            <v>26201124441891000180670010000148571543256718</v>
          </cell>
          <cell r="M13" t="str">
            <v>2611606 - Recife - PE</v>
          </cell>
          <cell r="N13">
            <v>60</v>
          </cell>
        </row>
        <row r="14">
          <cell r="C14" t="str">
            <v>UPAE LIMOEIRO</v>
          </cell>
          <cell r="E14" t="str">
            <v>1.99 - Outras Despesas com Pessoal</v>
          </cell>
          <cell r="F14">
            <v>47866934000174</v>
          </cell>
          <cell r="G14" t="str">
            <v>TICKET SERVICOS S/A</v>
          </cell>
          <cell r="H14" t="str">
            <v>S</v>
          </cell>
          <cell r="I14" t="str">
            <v>S</v>
          </cell>
          <cell r="J14" t="str">
            <v>972945-ND</v>
          </cell>
          <cell r="K14">
            <v>44139</v>
          </cell>
          <cell r="M14" t="str">
            <v>3550308 - São Paulo - SP</v>
          </cell>
          <cell r="N14">
            <v>7601.86</v>
          </cell>
        </row>
        <row r="15">
          <cell r="C15" t="str">
            <v>UPAE LIMOEIRO</v>
          </cell>
          <cell r="E15" t="str">
            <v>3.12 - Material Hospitalar</v>
          </cell>
          <cell r="F15" t="str">
            <v>05.044.056/0001-61</v>
          </cell>
          <cell r="G15" t="str">
            <v>DMH-PRODUTOS HOSPITALARES LTDA -EPP</v>
          </cell>
          <cell r="H15" t="str">
            <v>B</v>
          </cell>
          <cell r="I15" t="str">
            <v>S</v>
          </cell>
          <cell r="J15" t="str">
            <v>17558</v>
          </cell>
          <cell r="K15">
            <v>44159</v>
          </cell>
          <cell r="L15" t="str">
            <v>26201105044056000161550010000175581107665175</v>
          </cell>
          <cell r="M15" t="str">
            <v>2611606 - Recife - PE</v>
          </cell>
          <cell r="N15">
            <v>298</v>
          </cell>
        </row>
        <row r="16">
          <cell r="C16" t="str">
            <v>UPAE LIMOEIRO</v>
          </cell>
          <cell r="E16" t="str">
            <v>3.12 - Material Hospitalar</v>
          </cell>
          <cell r="F16" t="str">
            <v>10.779.833/0001-56</v>
          </cell>
          <cell r="G16" t="str">
            <v>MEDICAL MERCANTIL DE APARELHAGEM MEDICA LTDA</v>
          </cell>
          <cell r="H16" t="str">
            <v>B</v>
          </cell>
          <cell r="I16" t="str">
            <v>S</v>
          </cell>
          <cell r="J16" t="str">
            <v>514615</v>
          </cell>
          <cell r="K16">
            <v>44140</v>
          </cell>
          <cell r="L16" t="str">
            <v>26201110779833000156550010005146151130152733</v>
          </cell>
          <cell r="M16" t="str">
            <v>26 -  Pernambuco</v>
          </cell>
          <cell r="N16">
            <v>546</v>
          </cell>
        </row>
        <row r="17">
          <cell r="C17" t="str">
            <v>UPAE LIMOEIRO</v>
          </cell>
          <cell r="E17" t="str">
            <v>3.12 - Material Hospitalar</v>
          </cell>
          <cell r="F17" t="str">
            <v>10.779.833/0001-56</v>
          </cell>
          <cell r="G17" t="str">
            <v>MEDICAL MERCANTIL DE APARELHAGEM MEDICA LTDA</v>
          </cell>
          <cell r="H17" t="str">
            <v>B</v>
          </cell>
          <cell r="I17" t="str">
            <v>S</v>
          </cell>
          <cell r="J17" t="str">
            <v>515800</v>
          </cell>
          <cell r="K17">
            <v>44156</v>
          </cell>
          <cell r="L17" t="str">
            <v>26201110779833000156550010005158001110959243</v>
          </cell>
          <cell r="M17" t="str">
            <v>26 -  Pernambuco</v>
          </cell>
          <cell r="N17">
            <v>584</v>
          </cell>
        </row>
        <row r="18">
          <cell r="C18" t="str">
            <v>UPAE LIMOEIRO</v>
          </cell>
          <cell r="E18" t="str">
            <v>3.12 - Material Hospitalar</v>
          </cell>
          <cell r="F18" t="str">
            <v>08.674.752/0001-40</v>
          </cell>
          <cell r="G18" t="str">
            <v>CIRURGICA MONTEBELLO LTDA</v>
          </cell>
          <cell r="H18" t="str">
            <v>B</v>
          </cell>
          <cell r="I18" t="str">
            <v>S</v>
          </cell>
          <cell r="J18" t="str">
            <v>93265</v>
          </cell>
          <cell r="K18">
            <v>44161</v>
          </cell>
          <cell r="L18" t="str">
            <v>26201108674752000140550010000932651520457141</v>
          </cell>
          <cell r="M18" t="str">
            <v>26 -  Pernambuco</v>
          </cell>
          <cell r="N18">
            <v>291.43</v>
          </cell>
        </row>
        <row r="19">
          <cell r="C19" t="str">
            <v>UPAE LIMOEIRO</v>
          </cell>
          <cell r="E19" t="str">
            <v>3.12 - Material Hospitalar</v>
          </cell>
          <cell r="F19" t="str">
            <v>05.932.624/0001-60</v>
          </cell>
          <cell r="G19" t="str">
            <v>MEGAMED COMERCIO LTDA</v>
          </cell>
          <cell r="H19" t="str">
            <v>B</v>
          </cell>
          <cell r="I19" t="str">
            <v>S</v>
          </cell>
          <cell r="J19" t="str">
            <v>13993</v>
          </cell>
          <cell r="K19">
            <v>44147</v>
          </cell>
          <cell r="L19" t="str">
            <v>26201105932624000160550010000139931158751575</v>
          </cell>
          <cell r="M19" t="str">
            <v>26 -  Pernambuco</v>
          </cell>
          <cell r="N19">
            <v>670</v>
          </cell>
        </row>
        <row r="20">
          <cell r="C20" t="str">
            <v>UPAE LIMOEIRO</v>
          </cell>
          <cell r="E20" t="str">
            <v>3.12 - Material Hospitalar</v>
          </cell>
          <cell r="F20" t="str">
            <v>11.157.952/0001-30</v>
          </cell>
          <cell r="G20" t="str">
            <v>DELTA MED DISTRIB. DE MEDICAMENTOS LTDA</v>
          </cell>
          <cell r="H20" t="str">
            <v>B</v>
          </cell>
          <cell r="I20" t="str">
            <v>S</v>
          </cell>
          <cell r="J20" t="str">
            <v>555</v>
          </cell>
          <cell r="K20">
            <v>44145</v>
          </cell>
          <cell r="L20" t="str">
            <v>26201111157952000130550020000005551058257507</v>
          </cell>
          <cell r="M20" t="str">
            <v>26 -  Pernambuco</v>
          </cell>
          <cell r="N20">
            <v>500</v>
          </cell>
        </row>
        <row r="21">
          <cell r="C21" t="str">
            <v>UPAE LIMOEIRO</v>
          </cell>
          <cell r="E21" t="str">
            <v>3.12 - Material Hospitalar</v>
          </cell>
          <cell r="F21" t="str">
            <v>11.157.952/0001-30</v>
          </cell>
          <cell r="G21" t="str">
            <v>DELTA MED DISTRIB. DE MEDICAMENTOS LTDA</v>
          </cell>
          <cell r="H21" t="str">
            <v>B</v>
          </cell>
          <cell r="I21" t="str">
            <v>S</v>
          </cell>
          <cell r="J21" t="str">
            <v>568</v>
          </cell>
          <cell r="K21">
            <v>44151</v>
          </cell>
          <cell r="L21" t="str">
            <v>26201111157952000130550020000005681929635722</v>
          </cell>
          <cell r="M21" t="str">
            <v>26 -  Pernambuco</v>
          </cell>
          <cell r="N21">
            <v>1950</v>
          </cell>
        </row>
        <row r="22">
          <cell r="C22" t="str">
            <v>UPAE LIMOEIRO</v>
          </cell>
          <cell r="E22" t="str">
            <v>3.12 - Material Hospitalar</v>
          </cell>
          <cell r="F22" t="str">
            <v>00.236.193/0001-84</v>
          </cell>
          <cell r="G22" t="str">
            <v>CIRURGICA RECIFE COMERCIO E REPRESENTAÇÕES LTDA</v>
          </cell>
          <cell r="H22" t="str">
            <v>B</v>
          </cell>
          <cell r="I22" t="str">
            <v>S</v>
          </cell>
          <cell r="J22" t="str">
            <v>61651</v>
          </cell>
          <cell r="K22">
            <v>44162</v>
          </cell>
          <cell r="L22" t="str">
            <v>26201100236193000184550010000616511000616529</v>
          </cell>
          <cell r="M22" t="str">
            <v>26 -  Pernambuco</v>
          </cell>
          <cell r="N22">
            <v>1430.7</v>
          </cell>
        </row>
        <row r="23">
          <cell r="C23" t="str">
            <v>UPAE LIMOEIRO</v>
          </cell>
          <cell r="E23" t="str">
            <v>3.12 - Material Hospitalar</v>
          </cell>
          <cell r="F23" t="str">
            <v>10.497.345/0001-56</v>
          </cell>
          <cell r="G23" t="str">
            <v>J.N. TEIXEIRA &amp; CIA LTDA</v>
          </cell>
          <cell r="H23" t="str">
            <v>B</v>
          </cell>
          <cell r="I23" t="str">
            <v>S</v>
          </cell>
          <cell r="J23" t="str">
            <v>28358</v>
          </cell>
          <cell r="K23">
            <v>44141</v>
          </cell>
          <cell r="L23" t="str">
            <v>26201110497345000156550010000283581848668822</v>
          </cell>
          <cell r="M23" t="str">
            <v>26 -  Pernambuco</v>
          </cell>
          <cell r="N23">
            <v>11.98</v>
          </cell>
        </row>
        <row r="24">
          <cell r="C24" t="str">
            <v>UPAE LIMOEIRO</v>
          </cell>
          <cell r="E24" t="str">
            <v>3.4 - Material Farmacológico</v>
          </cell>
          <cell r="F24" t="str">
            <v>07.761.145/0001-54</v>
          </cell>
          <cell r="G24" t="str">
            <v>MEDIGRAL</v>
          </cell>
          <cell r="H24" t="str">
            <v>B</v>
          </cell>
          <cell r="I24" t="str">
            <v>S</v>
          </cell>
          <cell r="J24" t="str">
            <v>56</v>
          </cell>
          <cell r="K24">
            <v>44165</v>
          </cell>
          <cell r="L24" t="str">
            <v>26201107761145000154550010000000561332564837</v>
          </cell>
          <cell r="M24" t="str">
            <v>26 -  Pernambuco</v>
          </cell>
          <cell r="N24">
            <v>90</v>
          </cell>
        </row>
        <row r="25">
          <cell r="C25" t="str">
            <v>UPAE LIMOEIRO</v>
          </cell>
          <cell r="E25" t="str">
            <v>3.4 - Material Farmacológico</v>
          </cell>
          <cell r="F25" t="str">
            <v>08.674.752/0001-40</v>
          </cell>
          <cell r="G25" t="str">
            <v>CIRURGICA MONTEBELLO LTDA</v>
          </cell>
          <cell r="H25" t="str">
            <v>B</v>
          </cell>
          <cell r="I25" t="str">
            <v>N</v>
          </cell>
          <cell r="J25" t="str">
            <v>93265</v>
          </cell>
          <cell r="K25">
            <v>44161</v>
          </cell>
          <cell r="L25" t="str">
            <v>26201108674752000140550010000932651520457141</v>
          </cell>
          <cell r="M25" t="str">
            <v>26 -  Pernambuco</v>
          </cell>
          <cell r="N25">
            <v>445.42</v>
          </cell>
        </row>
        <row r="26">
          <cell r="C26" t="str">
            <v>UPAE LIMOEIRO</v>
          </cell>
          <cell r="E26" t="str">
            <v>3.4 - Material Farmacológico</v>
          </cell>
          <cell r="F26" t="str">
            <v>24.138.372/0003-09</v>
          </cell>
          <cell r="G26" t="str">
            <v>FARMACIA ROVAL DE MANIPULACOES LTDA</v>
          </cell>
          <cell r="H26" t="str">
            <v>B</v>
          </cell>
          <cell r="I26" t="str">
            <v>S</v>
          </cell>
          <cell r="J26" t="str">
            <v>125309</v>
          </cell>
          <cell r="K26">
            <v>44162</v>
          </cell>
          <cell r="L26" t="str">
            <v>6FT2-KIB1</v>
          </cell>
          <cell r="M26" t="str">
            <v>26 -  Pernambuco</v>
          </cell>
          <cell r="N26">
            <v>37</v>
          </cell>
        </row>
        <row r="27">
          <cell r="C27" t="str">
            <v>UPAE LIMOEIRO</v>
          </cell>
          <cell r="E27" t="str">
            <v>3.99 - Outras despesas com Material de Consumo</v>
          </cell>
          <cell r="F27" t="str">
            <v>10.779.833/0001-56</v>
          </cell>
          <cell r="G27" t="str">
            <v>MEDICAL MERCANTIL DE APARELHAGEM MEDICA LTDA</v>
          </cell>
          <cell r="H27" t="str">
            <v>B</v>
          </cell>
          <cell r="I27" t="str">
            <v>S</v>
          </cell>
          <cell r="J27" t="str">
            <v>515800</v>
          </cell>
          <cell r="K27">
            <v>44156</v>
          </cell>
          <cell r="L27" t="str">
            <v>26201110779833000156550010005158001110959243</v>
          </cell>
          <cell r="M27" t="str">
            <v>26 -  Pernambuco</v>
          </cell>
          <cell r="N27">
            <v>186</v>
          </cell>
        </row>
        <row r="28">
          <cell r="C28" t="str">
            <v>UPAE LIMOEIRO</v>
          </cell>
          <cell r="E28" t="str">
            <v>3.99 - Outras despesas com Material de Consumo</v>
          </cell>
          <cell r="F28" t="str">
            <v>08.674.752/0001-40</v>
          </cell>
          <cell r="G28" t="str">
            <v>CIRURGICA MONTEBELLO LTDA</v>
          </cell>
          <cell r="H28" t="str">
            <v>B</v>
          </cell>
          <cell r="I28" t="str">
            <v>S</v>
          </cell>
          <cell r="J28" t="str">
            <v>93265</v>
          </cell>
          <cell r="K28">
            <v>44161</v>
          </cell>
          <cell r="L28" t="str">
            <v>26201108674752000140550010000932651520457141</v>
          </cell>
          <cell r="M28" t="str">
            <v>26 -  Pernambuco</v>
          </cell>
          <cell r="N28">
            <v>401.64</v>
          </cell>
        </row>
        <row r="29">
          <cell r="C29" t="str">
            <v>UPAE LIMOEIRO</v>
          </cell>
          <cell r="E29" t="str">
            <v>3.6 - Material de Expediente</v>
          </cell>
          <cell r="F29" t="str">
            <v>24.073.694/0001-55</v>
          </cell>
          <cell r="G29" t="str">
            <v>CIL COMERCIO DE INFORMATICA LTI</v>
          </cell>
          <cell r="H29" t="str">
            <v>B</v>
          </cell>
          <cell r="I29" t="str">
            <v>S</v>
          </cell>
          <cell r="J29" t="str">
            <v>585163</v>
          </cell>
          <cell r="K29">
            <v>44155</v>
          </cell>
          <cell r="L29" t="str">
            <v>26201124073694000155550010005851631017616450</v>
          </cell>
          <cell r="M29" t="str">
            <v>26 -  Pernambuco</v>
          </cell>
          <cell r="N29">
            <v>369.08</v>
          </cell>
        </row>
        <row r="30">
          <cell r="C30" t="str">
            <v>UPAE LIMOEIRO</v>
          </cell>
          <cell r="E30" t="str">
            <v>3.6 - Material de Expediente</v>
          </cell>
          <cell r="F30" t="str">
            <v>10.497.345/0001-56</v>
          </cell>
          <cell r="G30" t="str">
            <v>J.N. TEIXEIRA &amp; CIA LTDA</v>
          </cell>
          <cell r="H30" t="str">
            <v>B</v>
          </cell>
          <cell r="I30" t="str">
            <v>S</v>
          </cell>
          <cell r="J30" t="str">
            <v>28358</v>
          </cell>
          <cell r="K30">
            <v>44141</v>
          </cell>
          <cell r="L30" t="str">
            <v>26201110497345000156550010000283581848668822</v>
          </cell>
          <cell r="M30" t="str">
            <v>26 -  Pernambuco</v>
          </cell>
          <cell r="N30">
            <v>5.0999999999999996</v>
          </cell>
        </row>
        <row r="31">
          <cell r="C31" t="str">
            <v>UPAE LIMOEIRO</v>
          </cell>
          <cell r="E31" t="str">
            <v>3.1 - Combustíveis e Lubrificantes Automotivos</v>
          </cell>
          <cell r="F31">
            <v>13412674000145</v>
          </cell>
          <cell r="G31" t="str">
            <v>POSTO MUNIZ LTDA</v>
          </cell>
          <cell r="H31" t="str">
            <v>B</v>
          </cell>
          <cell r="I31" t="str">
            <v>S</v>
          </cell>
          <cell r="J31" t="str">
            <v>1183</v>
          </cell>
          <cell r="K31">
            <v>44166</v>
          </cell>
          <cell r="L31" t="str">
            <v>26201213412674000145550010000011831001048479</v>
          </cell>
          <cell r="M31" t="str">
            <v>26 -  Pernambuco</v>
          </cell>
          <cell r="N31">
            <v>1727.2</v>
          </cell>
        </row>
        <row r="32">
          <cell r="C32" t="str">
            <v>UPAE LIMOEIRO</v>
          </cell>
          <cell r="E32" t="str">
            <v>3.99 - Outras despesas com Material de Consumo</v>
          </cell>
          <cell r="F32" t="str">
            <v>05.044.056/0001-61</v>
          </cell>
          <cell r="G32" t="str">
            <v>DMH-PRODUTOS HOSPITALARES LTDA -EPP</v>
          </cell>
          <cell r="H32" t="str">
            <v>B</v>
          </cell>
          <cell r="I32" t="str">
            <v>S</v>
          </cell>
          <cell r="J32" t="str">
            <v>17558</v>
          </cell>
          <cell r="K32">
            <v>44159</v>
          </cell>
          <cell r="L32" t="str">
            <v>26201105044056000161550010000175581107665175</v>
          </cell>
          <cell r="M32" t="str">
            <v>26 -  Pernambuco</v>
          </cell>
          <cell r="N32">
            <v>232</v>
          </cell>
        </row>
        <row r="33">
          <cell r="C33" t="str">
            <v>UPAE LIMOEIRO</v>
          </cell>
          <cell r="E33" t="str">
            <v>3.99 - Outras despesas com Material de Consumo</v>
          </cell>
          <cell r="F33" t="str">
            <v>10.497.345/0001-56</v>
          </cell>
          <cell r="G33" t="str">
            <v>J.N. TEIXEIRA &amp; CIA LTDA</v>
          </cell>
          <cell r="H33" t="str">
            <v>B</v>
          </cell>
          <cell r="I33" t="str">
            <v>S</v>
          </cell>
          <cell r="J33" t="str">
            <v>28358</v>
          </cell>
          <cell r="K33">
            <v>44141</v>
          </cell>
          <cell r="L33" t="str">
            <v>26201110497345000156550010000283581848668822</v>
          </cell>
          <cell r="M33" t="str">
            <v>26 -  Pernambuco</v>
          </cell>
          <cell r="N33">
            <v>27.7</v>
          </cell>
        </row>
        <row r="34">
          <cell r="C34" t="str">
            <v>UPAE LIMOEIRO</v>
          </cell>
          <cell r="E34" t="str">
            <v>5.99 - Outros Serviços de Terceiros Pessoa Jurídica</v>
          </cell>
          <cell r="F34">
            <v>47866934000174</v>
          </cell>
          <cell r="G34" t="str">
            <v>TICKET SERVICOS S/A</v>
          </cell>
          <cell r="H34" t="str">
            <v>S</v>
          </cell>
          <cell r="I34" t="str">
            <v>S</v>
          </cell>
          <cell r="J34" t="str">
            <v>24083583</v>
          </cell>
          <cell r="K34">
            <v>44139</v>
          </cell>
          <cell r="L34" t="str">
            <v>LU1K-8CMU</v>
          </cell>
          <cell r="M34" t="str">
            <v>3550308 - São Paulo - SP</v>
          </cell>
          <cell r="N34">
            <v>242.06</v>
          </cell>
        </row>
        <row r="35">
          <cell r="C35" t="str">
            <v>UPAE LIMOEIRO</v>
          </cell>
          <cell r="E35" t="str">
            <v>5.99 - Outros Serviços de Terceiros Pessoa Jurídica</v>
          </cell>
          <cell r="F35">
            <v>10998292000157</v>
          </cell>
          <cell r="G35" t="str">
            <v>CIEE</v>
          </cell>
          <cell r="H35" t="str">
            <v>S</v>
          </cell>
          <cell r="I35" t="str">
            <v>N</v>
          </cell>
          <cell r="M35" t="str">
            <v>2611606 - Recife - PE</v>
          </cell>
          <cell r="N35">
            <v>170</v>
          </cell>
        </row>
        <row r="36">
          <cell r="C36" t="str">
            <v>UPAE LIMOEIRO</v>
          </cell>
          <cell r="E36" t="str">
            <v xml:space="preserve">5.25 - Serviços Bancários </v>
          </cell>
          <cell r="F36">
            <v>10551370000170</v>
          </cell>
          <cell r="G36" t="str">
            <v>CAIXA ECONOMICA FEDERAL</v>
          </cell>
          <cell r="H36" t="str">
            <v>S</v>
          </cell>
          <cell r="I36" t="str">
            <v>N</v>
          </cell>
          <cell r="N36">
            <v>169</v>
          </cell>
        </row>
        <row r="37">
          <cell r="C37" t="str">
            <v>UPAE LIMOEIRO</v>
          </cell>
          <cell r="E37" t="str">
            <v xml:space="preserve">5.25 - Serviços Bancários </v>
          </cell>
          <cell r="F37">
            <v>10551370000170</v>
          </cell>
          <cell r="G37" t="str">
            <v>CAIXA ECONOMICA FEDERAL</v>
          </cell>
          <cell r="H37" t="str">
            <v>S</v>
          </cell>
          <cell r="I37" t="str">
            <v>N</v>
          </cell>
          <cell r="N37">
            <v>99</v>
          </cell>
        </row>
        <row r="38">
          <cell r="C38" t="str">
            <v>UPAE LIMOEIRO</v>
          </cell>
          <cell r="E38" t="str">
            <v>5.13 - Água e Esgoto</v>
          </cell>
          <cell r="F38">
            <v>9769035000164</v>
          </cell>
          <cell r="G38" t="str">
            <v>COMPESA</v>
          </cell>
          <cell r="H38" t="str">
            <v>S</v>
          </cell>
          <cell r="I38" t="str">
            <v>N</v>
          </cell>
          <cell r="M38" t="str">
            <v>2608909 - Limoeiro - PE</v>
          </cell>
          <cell r="N38">
            <v>395.17</v>
          </cell>
        </row>
        <row r="39">
          <cell r="C39" t="str">
            <v>UPAE LIMOEIRO</v>
          </cell>
          <cell r="E39" t="str">
            <v>5.12 - Energia Elétrica</v>
          </cell>
          <cell r="F39">
            <v>10835932000108</v>
          </cell>
          <cell r="G39" t="str">
            <v xml:space="preserve">COMPANHIA ENERGETICA DE PERNAMBUCO </v>
          </cell>
          <cell r="H39" t="str">
            <v>S</v>
          </cell>
          <cell r="I39" t="str">
            <v>S</v>
          </cell>
          <cell r="J39" t="str">
            <v>131924469</v>
          </cell>
          <cell r="K39">
            <v>44147</v>
          </cell>
          <cell r="M39" t="str">
            <v>2611606 - Recife - PE</v>
          </cell>
          <cell r="N39">
            <v>9972.48</v>
          </cell>
        </row>
        <row r="40">
          <cell r="C40" t="str">
            <v>UPAE LIMOEIRO</v>
          </cell>
          <cell r="E40" t="str">
            <v>5.12 - Energia Elétrica</v>
          </cell>
          <cell r="F40">
            <v>10835932000108</v>
          </cell>
          <cell r="G40" t="str">
            <v xml:space="preserve">COMPANHIA ENERGETICA DE PERNAMBUCO </v>
          </cell>
          <cell r="H40" t="str">
            <v>S</v>
          </cell>
          <cell r="I40" t="str">
            <v>S</v>
          </cell>
          <cell r="J40" t="str">
            <v>134135385</v>
          </cell>
          <cell r="K40">
            <v>44166</v>
          </cell>
          <cell r="M40" t="str">
            <v>2611606 - Recife - PE</v>
          </cell>
          <cell r="N40">
            <v>8259.08</v>
          </cell>
        </row>
        <row r="41">
          <cell r="C41" t="str">
            <v>UPAE LIMOEIRO</v>
          </cell>
          <cell r="E41" t="str">
            <v>5.3 - Locação de Máquinas e Equipamentos</v>
          </cell>
          <cell r="F41">
            <v>11265156000110</v>
          </cell>
          <cell r="G41" t="str">
            <v>K.J. BEZERRA DE MELO</v>
          </cell>
          <cell r="H41" t="str">
            <v>S</v>
          </cell>
          <cell r="I41" t="str">
            <v>S</v>
          </cell>
          <cell r="J41" t="str">
            <v>25</v>
          </cell>
          <cell r="K41">
            <v>44141</v>
          </cell>
          <cell r="M41" t="str">
            <v>2608909 - Limoeiro - PE</v>
          </cell>
          <cell r="N41">
            <v>700</v>
          </cell>
        </row>
        <row r="42">
          <cell r="C42" t="str">
            <v>UPAE LIMOEIRO</v>
          </cell>
          <cell r="E42" t="str">
            <v>5.3 - Locação de Máquinas e Equipamentos</v>
          </cell>
          <cell r="F42">
            <v>11265156000110</v>
          </cell>
          <cell r="G42" t="str">
            <v>K.J. BEZERRA DE MELO</v>
          </cell>
          <cell r="H42" t="str">
            <v>S</v>
          </cell>
          <cell r="I42" t="str">
            <v>S</v>
          </cell>
          <cell r="J42" t="str">
            <v>24</v>
          </cell>
          <cell r="K42">
            <v>44141</v>
          </cell>
          <cell r="M42" t="str">
            <v>2608909 - Limoeiro - PE</v>
          </cell>
          <cell r="N42">
            <v>300</v>
          </cell>
        </row>
        <row r="43">
          <cell r="C43" t="str">
            <v>UPAE LIMOEIRO</v>
          </cell>
          <cell r="E43" t="str">
            <v>5.3 - Locação de Máquinas e Equipamentos</v>
          </cell>
          <cell r="F43">
            <v>59105999000186</v>
          </cell>
          <cell r="G43" t="str">
            <v xml:space="preserve">WHIRLPOOL S/A </v>
          </cell>
          <cell r="H43" t="str">
            <v>S</v>
          </cell>
          <cell r="I43" t="str">
            <v>N</v>
          </cell>
          <cell r="M43" t="str">
            <v>3550308 - São Paulo - SP</v>
          </cell>
          <cell r="N43">
            <v>186.48</v>
          </cell>
        </row>
        <row r="44">
          <cell r="C44" t="str">
            <v>UPAE LIMOEIRO</v>
          </cell>
          <cell r="E44" t="str">
            <v>5.8 - Locação de Veículos Automotores</v>
          </cell>
          <cell r="F44">
            <v>1838726000160</v>
          </cell>
          <cell r="G44" t="str">
            <v>S &amp; B LOCACOES DE VEICULOS EIRELLI</v>
          </cell>
          <cell r="H44" t="str">
            <v>S</v>
          </cell>
          <cell r="I44" t="str">
            <v>S</v>
          </cell>
          <cell r="J44" t="str">
            <v>1914</v>
          </cell>
          <cell r="K44">
            <v>44165</v>
          </cell>
          <cell r="M44" t="str">
            <v>2611606 - Recife - PE</v>
          </cell>
          <cell r="N44">
            <v>2850</v>
          </cell>
        </row>
        <row r="45">
          <cell r="C45" t="str">
            <v>UPAE LIMOEIRO</v>
          </cell>
          <cell r="E45" t="str">
            <v>5.16 - Serviços Médico-Hospitalares, Odotonlogia e Laboratoriais</v>
          </cell>
          <cell r="F45">
            <v>37055071000100</v>
          </cell>
          <cell r="G45" t="str">
            <v>INDIK SERVIÇOS MÉDICOS DE SAÚDE LTDA</v>
          </cell>
          <cell r="H45" t="str">
            <v>S</v>
          </cell>
          <cell r="I45" t="str">
            <v>S</v>
          </cell>
          <cell r="J45" t="str">
            <v>25</v>
          </cell>
          <cell r="K45">
            <v>44169</v>
          </cell>
          <cell r="L45" t="str">
            <v>VNRU72016</v>
          </cell>
          <cell r="M45" t="str">
            <v>2609600 - Olinda - PE</v>
          </cell>
          <cell r="N45">
            <v>8985</v>
          </cell>
        </row>
        <row r="46">
          <cell r="C46" t="str">
            <v>UPAE LIMOEIRO</v>
          </cell>
          <cell r="E46" t="str">
            <v>5.16 - Serviços Médico-Hospitalares, Odotonlogia e Laboratoriais</v>
          </cell>
          <cell r="F46" t="str">
            <v>30.835.553/0001-25</v>
          </cell>
          <cell r="G46" t="str">
            <v>DANIELLE C P VALADARES SERVIÇOS DE PRESTAÇÃO MEDICA</v>
          </cell>
          <cell r="H46" t="str">
            <v>S</v>
          </cell>
          <cell r="I46" t="str">
            <v>S</v>
          </cell>
          <cell r="J46" t="str">
            <v>03</v>
          </cell>
          <cell r="K46">
            <v>44176</v>
          </cell>
          <cell r="L46" t="str">
            <v>VPDH-MASD</v>
          </cell>
          <cell r="M46" t="str">
            <v>2613602 - São José do Egito - PE</v>
          </cell>
          <cell r="N46">
            <v>4492.5</v>
          </cell>
        </row>
        <row r="47">
          <cell r="C47" t="str">
            <v>UPAE LIMOEIRO</v>
          </cell>
          <cell r="E47" t="str">
            <v>5.16 - Serviços Médico-Hospitalares, Odotonlogia e Laboratoriais</v>
          </cell>
          <cell r="F47">
            <v>21016814000194</v>
          </cell>
          <cell r="G47" t="str">
            <v>SALES &amp; CARVALHO ASSISTENCIA A SAUDE LTDA</v>
          </cell>
          <cell r="H47" t="str">
            <v>S</v>
          </cell>
          <cell r="I47" t="str">
            <v>S</v>
          </cell>
          <cell r="J47" t="str">
            <v>1336</v>
          </cell>
          <cell r="K47">
            <v>44168</v>
          </cell>
          <cell r="L47" t="str">
            <v>242961303</v>
          </cell>
          <cell r="M47" t="str">
            <v>2408102 - Natal - RN</v>
          </cell>
          <cell r="N47">
            <v>8985</v>
          </cell>
        </row>
        <row r="48">
          <cell r="C48" t="str">
            <v>UPAE LIMOEIRO</v>
          </cell>
          <cell r="E48" t="str">
            <v>5.16 - Serviços Médico-Hospitalares, Odotonlogia e Laboratoriais</v>
          </cell>
          <cell r="F48">
            <v>36931107000109</v>
          </cell>
          <cell r="G48" t="str">
            <v>GCOR ASSISTENCIA MEDICA LTDA</v>
          </cell>
          <cell r="H48" t="str">
            <v>S</v>
          </cell>
          <cell r="I48" t="str">
            <v>S</v>
          </cell>
          <cell r="J48" t="str">
            <v>33</v>
          </cell>
          <cell r="K48">
            <v>44169</v>
          </cell>
          <cell r="L48" t="str">
            <v>GGKS-JGPH</v>
          </cell>
          <cell r="M48" t="str">
            <v>2611606 - Recife - PE</v>
          </cell>
          <cell r="N48">
            <v>4492.5</v>
          </cell>
        </row>
        <row r="49">
          <cell r="C49" t="str">
            <v>UPAE LIMOEIRO</v>
          </cell>
          <cell r="E49" t="str">
            <v>5.16 - Serviços Médico-Hospitalares, Odotonlogia e Laboratoriais</v>
          </cell>
          <cell r="F49">
            <v>24658440000107</v>
          </cell>
          <cell r="G49" t="str">
            <v>CLÍNICA JOSÉ CÂMARA NETO LTDA</v>
          </cell>
          <cell r="H49" t="str">
            <v>S</v>
          </cell>
          <cell r="I49" t="str">
            <v>S</v>
          </cell>
          <cell r="J49" t="str">
            <v>66</v>
          </cell>
          <cell r="K49">
            <v>44169</v>
          </cell>
          <cell r="L49" t="str">
            <v>YF7I-A1DT</v>
          </cell>
          <cell r="M49" t="str">
            <v>2611606 - Recife - PE</v>
          </cell>
          <cell r="N49">
            <v>5615.63</v>
          </cell>
        </row>
        <row r="50">
          <cell r="C50" t="str">
            <v>UPAE LIMOEIRO</v>
          </cell>
          <cell r="E50" t="str">
            <v>5.16 - Serviços Médico-Hospitalares, Odotonlogia e Laboratoriais</v>
          </cell>
          <cell r="F50">
            <v>34242407000147</v>
          </cell>
          <cell r="G50" t="str">
            <v>B C A DOS SANTOS</v>
          </cell>
          <cell r="H50" t="str">
            <v>S</v>
          </cell>
          <cell r="I50" t="str">
            <v>S</v>
          </cell>
          <cell r="J50" t="str">
            <v>30</v>
          </cell>
          <cell r="K50">
            <v>44174</v>
          </cell>
          <cell r="L50" t="str">
            <v>VWKI-MC6K</v>
          </cell>
          <cell r="M50" t="str">
            <v>2611606 - Recife - PE</v>
          </cell>
          <cell r="N50">
            <v>4492.5</v>
          </cell>
        </row>
        <row r="51">
          <cell r="C51" t="str">
            <v>UPAE LIMOEIRO</v>
          </cell>
          <cell r="E51" t="str">
            <v>5.16 - Serviços Médico-Hospitalares, Odotonlogia e Laboratoriais</v>
          </cell>
          <cell r="F51">
            <v>21204660000164</v>
          </cell>
          <cell r="G51" t="str">
            <v>OFTALMO PRIME LTDA</v>
          </cell>
          <cell r="H51" t="str">
            <v>S</v>
          </cell>
          <cell r="I51" t="str">
            <v>S</v>
          </cell>
          <cell r="J51" t="str">
            <v>376</v>
          </cell>
          <cell r="K51">
            <v>44167</v>
          </cell>
          <cell r="L51" t="str">
            <v>YYRP-YCDM</v>
          </cell>
          <cell r="M51" t="str">
            <v>2611606 - Recife - PE</v>
          </cell>
          <cell r="N51">
            <v>4492.5</v>
          </cell>
        </row>
        <row r="52">
          <cell r="C52" t="str">
            <v>UPAE LIMOEIRO</v>
          </cell>
          <cell r="E52" t="str">
            <v>5.16 - Serviços Médico-Hospitalares, Odotonlogia e Laboratoriais</v>
          </cell>
          <cell r="F52">
            <v>15317166000103</v>
          </cell>
          <cell r="G52" t="str">
            <v>CENTRO CARDIOLOGICO DO IDOSO LTDA</v>
          </cell>
          <cell r="H52" t="str">
            <v>S</v>
          </cell>
          <cell r="I52" t="str">
            <v>S</v>
          </cell>
          <cell r="J52" t="str">
            <v>1331</v>
          </cell>
          <cell r="K52">
            <v>44174</v>
          </cell>
          <cell r="L52" t="str">
            <v>LGJZ-XNPX</v>
          </cell>
          <cell r="M52" t="str">
            <v>2611606 - Recife - PE</v>
          </cell>
          <cell r="N52">
            <v>4492.5</v>
          </cell>
        </row>
        <row r="53">
          <cell r="C53" t="str">
            <v>UPAE LIMOEIRO</v>
          </cell>
          <cell r="E53" t="str">
            <v>5.16 - Serviços Médico-Hospitalares, Odotonlogia e Laboratoriais</v>
          </cell>
          <cell r="F53">
            <v>33363558000190</v>
          </cell>
          <cell r="G53" t="str">
            <v>LIA SERRA SERVICOS MEDICOS LTDA</v>
          </cell>
          <cell r="H53" t="str">
            <v>S</v>
          </cell>
          <cell r="I53" t="str">
            <v>S</v>
          </cell>
          <cell r="J53" t="str">
            <v>53</v>
          </cell>
          <cell r="K53">
            <v>44182</v>
          </cell>
          <cell r="L53" t="str">
            <v>BLQB-DTWD</v>
          </cell>
          <cell r="M53" t="str">
            <v>2927408 - Salvador - BA</v>
          </cell>
          <cell r="N53">
            <v>1190</v>
          </cell>
        </row>
        <row r="54">
          <cell r="C54" t="str">
            <v>UPAE LIMOEIRO</v>
          </cell>
          <cell r="E54" t="str">
            <v>5.16 - Serviços Médico-Hospitalares, Odotonlogia e Laboratoriais</v>
          </cell>
          <cell r="F54">
            <v>23303022000126</v>
          </cell>
          <cell r="G54" t="str">
            <v xml:space="preserve">MEDIAGNUS IMAGENS DIAGNOSTICO LTDA ME </v>
          </cell>
          <cell r="H54" t="str">
            <v>S</v>
          </cell>
          <cell r="I54" t="str">
            <v>S</v>
          </cell>
          <cell r="J54" t="str">
            <v>0515</v>
          </cell>
          <cell r="K54">
            <v>44175</v>
          </cell>
          <cell r="M54" t="str">
            <v>2603108 - Cachoeirinha - PE</v>
          </cell>
          <cell r="N54">
            <v>7695</v>
          </cell>
        </row>
        <row r="55">
          <cell r="C55" t="str">
            <v>UPAE LIMOEIRO</v>
          </cell>
          <cell r="E55" t="str">
            <v>5.16 - Serviços Médico-Hospitalares, Odotonlogia e Laboratoriais</v>
          </cell>
          <cell r="F55">
            <v>29870479000107</v>
          </cell>
          <cell r="G55" t="str">
            <v>CARDIOMETABOLICO SERVICOS MEDICOS LTDA</v>
          </cell>
          <cell r="H55" t="str">
            <v>S</v>
          </cell>
          <cell r="I55" t="str">
            <v>S</v>
          </cell>
          <cell r="J55" t="str">
            <v>602</v>
          </cell>
          <cell r="K55">
            <v>44169</v>
          </cell>
          <cell r="L55" t="str">
            <v>P2J5-WS2P</v>
          </cell>
          <cell r="M55" t="str">
            <v>2611606 - Recife - PE</v>
          </cell>
          <cell r="N55">
            <v>5810</v>
          </cell>
        </row>
        <row r="56">
          <cell r="C56" t="str">
            <v>UPAE LIMOEIRO</v>
          </cell>
          <cell r="E56" t="str">
            <v>5.16 - Serviços Médico-Hospitalares, Odotonlogia e Laboratoriais</v>
          </cell>
          <cell r="F56">
            <v>37983112000110</v>
          </cell>
          <cell r="G56" t="str">
            <v>BRADS2 SERVIÇOS MÉDICOS LTDA</v>
          </cell>
          <cell r="H56" t="str">
            <v>S</v>
          </cell>
          <cell r="I56" t="str">
            <v>S</v>
          </cell>
          <cell r="J56" t="str">
            <v>202000000000006</v>
          </cell>
          <cell r="K56">
            <v>44172</v>
          </cell>
          <cell r="L56" t="str">
            <v>G8VG-C3ZA</v>
          </cell>
          <cell r="M56" t="str">
            <v>2504009 - Campina Grande - PB</v>
          </cell>
          <cell r="N56">
            <v>8910</v>
          </cell>
        </row>
        <row r="57">
          <cell r="C57" t="str">
            <v>UPAE LIMOEIRO</v>
          </cell>
          <cell r="E57" t="str">
            <v>5.16 - Serviços Médico-Hospitalares, Odotonlogia e Laboratoriais</v>
          </cell>
          <cell r="F57" t="str">
            <v>05.879.691/0001-69</v>
          </cell>
          <cell r="G57" t="str">
            <v>CIGEL CIRURGIA GERAL E VIDEO LAPAROSCOPICA LTDA</v>
          </cell>
          <cell r="H57" t="str">
            <v>S</v>
          </cell>
          <cell r="I57" t="str">
            <v>S</v>
          </cell>
          <cell r="J57" t="str">
            <v>542</v>
          </cell>
          <cell r="K57">
            <v>44176</v>
          </cell>
          <cell r="L57" t="str">
            <v>N4RY-M46V</v>
          </cell>
          <cell r="M57" t="str">
            <v>2611606 - Recife - PE</v>
          </cell>
          <cell r="N57">
            <v>2870</v>
          </cell>
        </row>
        <row r="58">
          <cell r="C58" t="str">
            <v>UPAE LIMOEIRO</v>
          </cell>
          <cell r="E58" t="str">
            <v>5.16 - Serviços Médico-Hospitalares, Odotonlogia e Laboratoriais</v>
          </cell>
          <cell r="F58">
            <v>11095922000146</v>
          </cell>
          <cell r="G58" t="str">
            <v>ECAPE SERVICOS MEDICOS LTDA EPP</v>
          </cell>
          <cell r="H58" t="str">
            <v>S</v>
          </cell>
          <cell r="I58" t="str">
            <v>S</v>
          </cell>
          <cell r="J58" t="str">
            <v>560</v>
          </cell>
          <cell r="K58">
            <v>44169</v>
          </cell>
          <cell r="L58" t="str">
            <v>W9RL-BSB8</v>
          </cell>
          <cell r="M58" t="str">
            <v>2611606 - Recife - PE</v>
          </cell>
          <cell r="N58">
            <v>1848</v>
          </cell>
        </row>
        <row r="59">
          <cell r="C59" t="str">
            <v>UPAE LIMOEIRO</v>
          </cell>
          <cell r="E59" t="str">
            <v>5.16 - Serviços Médico-Hospitalares, Odotonlogia e Laboratoriais</v>
          </cell>
          <cell r="F59">
            <v>2203863000191</v>
          </cell>
          <cell r="G59" t="str">
            <v>FLAVIO GALVAO CIA LTDA</v>
          </cell>
          <cell r="H59" t="str">
            <v>S</v>
          </cell>
          <cell r="I59" t="str">
            <v>S</v>
          </cell>
          <cell r="J59" t="str">
            <v>2806</v>
          </cell>
          <cell r="K59">
            <v>44166</v>
          </cell>
          <cell r="L59" t="str">
            <v>471S-SB5Q</v>
          </cell>
          <cell r="M59" t="str">
            <v>2927408 - Salvador - BA</v>
          </cell>
          <cell r="N59">
            <v>880</v>
          </cell>
        </row>
        <row r="60">
          <cell r="C60" t="str">
            <v>UPAE LIMOEIRO</v>
          </cell>
          <cell r="E60" t="str">
            <v>5.16 - Serviços Médico-Hospitalares, Odotonlogia e Laboratoriais</v>
          </cell>
          <cell r="F60">
            <v>31228360000179</v>
          </cell>
          <cell r="G60" t="str">
            <v>MCSM CENTRO CLINICO E DIAGNOSTICO</v>
          </cell>
          <cell r="H60" t="str">
            <v>S</v>
          </cell>
          <cell r="I60" t="str">
            <v>S</v>
          </cell>
          <cell r="J60" t="str">
            <v>101</v>
          </cell>
          <cell r="K60">
            <v>44166</v>
          </cell>
          <cell r="L60" t="str">
            <v>DUCQ-KHOY</v>
          </cell>
          <cell r="M60" t="str">
            <v>2602209 - Bom Jardim - PE</v>
          </cell>
          <cell r="N60">
            <v>850</v>
          </cell>
        </row>
        <row r="61">
          <cell r="C61" t="str">
            <v>UPAE LIMOEIRO</v>
          </cell>
          <cell r="E61" t="str">
            <v>5.16 - Serviços Médico-Hospitalares, Odotonlogia e Laboratoriais</v>
          </cell>
          <cell r="F61">
            <v>8885865000194</v>
          </cell>
          <cell r="G61" t="str">
            <v>MARIA DE LOURDES MONTEIRO RAMOS - ME</v>
          </cell>
          <cell r="H61" t="str">
            <v>S</v>
          </cell>
          <cell r="I61" t="str">
            <v>S</v>
          </cell>
          <cell r="J61" t="str">
            <v>319</v>
          </cell>
          <cell r="K61">
            <v>44168</v>
          </cell>
          <cell r="M61" t="str">
            <v>2608909 - Limoeiro - PE</v>
          </cell>
          <cell r="N61">
            <v>13915.71</v>
          </cell>
        </row>
        <row r="62">
          <cell r="C62" t="str">
            <v>UPAE LIMOEIRO</v>
          </cell>
          <cell r="E62" t="str">
            <v>5.16 - Serviços Médico-Hospitalares, Odotonlogia e Laboratoriais</v>
          </cell>
          <cell r="F62">
            <v>8885865000194</v>
          </cell>
          <cell r="G62" t="str">
            <v>MARIA DE LOURDES MONTEIRO RAMOS - ME</v>
          </cell>
          <cell r="H62" t="str">
            <v>S</v>
          </cell>
          <cell r="I62" t="str">
            <v>S</v>
          </cell>
          <cell r="J62" t="str">
            <v>318</v>
          </cell>
          <cell r="K62">
            <v>44168</v>
          </cell>
          <cell r="M62" t="str">
            <v>2608909 - Limoeiro - PE</v>
          </cell>
          <cell r="N62">
            <v>3185</v>
          </cell>
        </row>
        <row r="63">
          <cell r="C63" t="str">
            <v>UPAE LIMOEIRO</v>
          </cell>
          <cell r="E63" t="str">
            <v>4.6 - Serviços de Profissionais de Saúde</v>
          </cell>
          <cell r="F63" t="str">
            <v>083.771.694-28</v>
          </cell>
          <cell r="G63" t="str">
            <v>KARLA SUELLEN DE FRANCA DIAS</v>
          </cell>
          <cell r="H63" t="str">
            <v>S</v>
          </cell>
          <cell r="I63" t="str">
            <v>N</v>
          </cell>
          <cell r="M63" t="str">
            <v>2608909 - Limoeiro - PE</v>
          </cell>
          <cell r="N63">
            <v>1595.37</v>
          </cell>
        </row>
        <row r="64">
          <cell r="C64" t="str">
            <v>UPAE LIMOEIRO</v>
          </cell>
          <cell r="E64" t="str">
            <v>4.6 - Serviços de Profissionais de Saúde</v>
          </cell>
          <cell r="F64">
            <v>5984089408</v>
          </cell>
          <cell r="G64" t="str">
            <v>LEILA POLIANA ALVES</v>
          </cell>
          <cell r="H64" t="str">
            <v>S</v>
          </cell>
          <cell r="I64" t="str">
            <v>N</v>
          </cell>
          <cell r="M64" t="str">
            <v>2608909 - Limoeiro - PE</v>
          </cell>
          <cell r="N64">
            <v>1421.4</v>
          </cell>
        </row>
        <row r="65">
          <cell r="C65" t="str">
            <v>UPAE LIMOEIRO</v>
          </cell>
          <cell r="E65" t="str">
            <v>5.10 - Detetização/Tratamento de Resíduos e Afins</v>
          </cell>
          <cell r="F65">
            <v>11863530000180</v>
          </cell>
          <cell r="G65" t="str">
            <v>BRASCON GESTAO AMBIENTAL LTDA</v>
          </cell>
          <cell r="H65" t="str">
            <v>S</v>
          </cell>
          <cell r="I65" t="str">
            <v>S</v>
          </cell>
          <cell r="J65" t="str">
            <v>59041</v>
          </cell>
          <cell r="K65">
            <v>44167</v>
          </cell>
          <cell r="M65" t="str">
            <v>2611309 - Pombos - PE</v>
          </cell>
          <cell r="N65">
            <v>198</v>
          </cell>
        </row>
        <row r="66">
          <cell r="C66" t="str">
            <v>UPAE LIMOEIRO</v>
          </cell>
          <cell r="E66" t="str">
            <v>5.17 - Manutenção de Software, Certificação Digital e Microfilmagem</v>
          </cell>
          <cell r="F66">
            <v>5662773000319</v>
          </cell>
          <cell r="G66" t="str">
            <v xml:space="preserve">PIXEON MEDICAL SYSTEMS S.A. </v>
          </cell>
          <cell r="H66" t="str">
            <v>S</v>
          </cell>
          <cell r="I66" t="str">
            <v>S</v>
          </cell>
          <cell r="J66" t="str">
            <v>17093</v>
          </cell>
          <cell r="K66">
            <v>44139</v>
          </cell>
          <cell r="L66" t="str">
            <v>BZWM1IMXC</v>
          </cell>
          <cell r="M66" t="str">
            <v>3548807 - São Caetano do Sul - SP</v>
          </cell>
          <cell r="N66">
            <v>5551.33</v>
          </cell>
        </row>
        <row r="67">
          <cell r="C67" t="str">
            <v>UPAE LIMOEIRO</v>
          </cell>
          <cell r="E67" t="str">
            <v>5.17 - Manutenção de Software, Certificação Digital e Microfilmagem</v>
          </cell>
          <cell r="F67">
            <v>3680650000113</v>
          </cell>
          <cell r="G67" t="str">
            <v xml:space="preserve">TECNOVA SERVICOS LTDA - ME </v>
          </cell>
          <cell r="H67" t="str">
            <v>S</v>
          </cell>
          <cell r="I67" t="str">
            <v>S</v>
          </cell>
          <cell r="J67" t="str">
            <v>5684</v>
          </cell>
          <cell r="K67">
            <v>44158</v>
          </cell>
          <cell r="L67" t="str">
            <v>3P2H-DRMU</v>
          </cell>
          <cell r="M67" t="str">
            <v>2927408 - Salvador - BA</v>
          </cell>
          <cell r="N67">
            <v>575.62</v>
          </cell>
        </row>
        <row r="68">
          <cell r="C68" t="str">
            <v>UPAE LIMOEIRO</v>
          </cell>
          <cell r="E68" t="str">
            <v>5.17 - Manutenção de Software, Certificação Digital e Microfilmagem</v>
          </cell>
          <cell r="F68">
            <v>16783034000130</v>
          </cell>
          <cell r="G68" t="str">
            <v>SINTESE LICENCIAMENTO PROG P COMPRAS ON LINE LTDA</v>
          </cell>
          <cell r="H68" t="str">
            <v>S</v>
          </cell>
          <cell r="I68" t="str">
            <v>S</v>
          </cell>
          <cell r="J68" t="str">
            <v>11699</v>
          </cell>
          <cell r="K68">
            <v>44136</v>
          </cell>
          <cell r="L68" t="str">
            <v>CUND-VUGA</v>
          </cell>
          <cell r="M68" t="str">
            <v>2611606 - Recife - PE</v>
          </cell>
          <cell r="N68">
            <v>750</v>
          </cell>
        </row>
        <row r="69">
          <cell r="C69" t="str">
            <v>UPAE LIMOEIRO</v>
          </cell>
          <cell r="E69" t="str">
            <v>5.22 - Vigilância Ostensiva / Monitorada</v>
          </cell>
          <cell r="F69">
            <v>11572781000105</v>
          </cell>
          <cell r="G69" t="str">
            <v>SOSERVI VIGILANCIA LTDA</v>
          </cell>
          <cell r="H69" t="str">
            <v>S</v>
          </cell>
          <cell r="I69" t="str">
            <v>S</v>
          </cell>
          <cell r="J69" t="str">
            <v>7280</v>
          </cell>
          <cell r="K69">
            <v>44144</v>
          </cell>
          <cell r="L69" t="str">
            <v>WRWM65735</v>
          </cell>
          <cell r="M69" t="str">
            <v>2609600 - Olinda - PE</v>
          </cell>
          <cell r="N69">
            <v>10462.6</v>
          </cell>
        </row>
        <row r="70">
          <cell r="C70" t="str">
            <v>UPAE LIMOEIRO</v>
          </cell>
          <cell r="E70" t="str">
            <v>5.2 - Serviços Técnicos Profissionais</v>
          </cell>
          <cell r="F70">
            <v>8276880000135</v>
          </cell>
          <cell r="G70" t="str">
            <v xml:space="preserve">JVG CONTABILIDADE LTDA ME </v>
          </cell>
          <cell r="H70" t="str">
            <v>S</v>
          </cell>
          <cell r="I70" t="str">
            <v>S</v>
          </cell>
          <cell r="J70" t="str">
            <v>1640</v>
          </cell>
          <cell r="K70">
            <v>44162</v>
          </cell>
          <cell r="L70" t="str">
            <v>CGXL-FF5U</v>
          </cell>
          <cell r="M70" t="str">
            <v>2611606 - Recife - PE</v>
          </cell>
          <cell r="N70">
            <v>4961.47</v>
          </cell>
        </row>
        <row r="71">
          <cell r="C71" t="str">
            <v>UPAE LIMOEIRO</v>
          </cell>
          <cell r="E71" t="str">
            <v>5.2 - Serviços Técnicos Profissionais</v>
          </cell>
          <cell r="F71">
            <v>8276880000135</v>
          </cell>
          <cell r="G71" t="str">
            <v xml:space="preserve">JVG CONTABILIDADE LTDA ME </v>
          </cell>
          <cell r="H71" t="str">
            <v>S</v>
          </cell>
          <cell r="I71" t="str">
            <v>S</v>
          </cell>
          <cell r="J71" t="str">
            <v>1646</v>
          </cell>
          <cell r="K71">
            <v>44165</v>
          </cell>
          <cell r="L71" t="str">
            <v>PRSZ-4DGC</v>
          </cell>
          <cell r="M71" t="str">
            <v>2611606 - Recife - PE</v>
          </cell>
          <cell r="N71">
            <v>4961.47</v>
          </cell>
        </row>
        <row r="72">
          <cell r="C72" t="str">
            <v>UPAE LIMOEIRO</v>
          </cell>
          <cell r="E72" t="str">
            <v>5.10 - Detetização/Tratamento de Resíduos e Afins</v>
          </cell>
          <cell r="F72">
            <v>18141540000150</v>
          </cell>
          <cell r="G72" t="str">
            <v xml:space="preserve">R SOUZA DA SILVA DEDETZACAO </v>
          </cell>
          <cell r="H72" t="str">
            <v>S</v>
          </cell>
          <cell r="I72" t="str">
            <v>S</v>
          </cell>
          <cell r="J72" t="str">
            <v>396</v>
          </cell>
          <cell r="K72">
            <v>44144</v>
          </cell>
          <cell r="L72" t="str">
            <v>GYWK-LJXF</v>
          </cell>
          <cell r="M72" t="str">
            <v>2600054 - Abreu e Lima - PE</v>
          </cell>
          <cell r="N72">
            <v>250</v>
          </cell>
        </row>
        <row r="73">
          <cell r="C73" t="str">
            <v>UPAE LIMOEIRO</v>
          </cell>
          <cell r="E73" t="str">
            <v>5.23 - Limpeza e Conservação</v>
          </cell>
          <cell r="F73">
            <v>9863853000121</v>
          </cell>
          <cell r="G73" t="str">
            <v>SOSERVI - SOCIEDADE DE SERVICOS GERAIS LTDA</v>
          </cell>
          <cell r="H73" t="str">
            <v>S</v>
          </cell>
          <cell r="I73" t="str">
            <v>S</v>
          </cell>
          <cell r="J73" t="str">
            <v>52641</v>
          </cell>
          <cell r="K73">
            <v>44140</v>
          </cell>
          <cell r="L73" t="str">
            <v>JLTU47020</v>
          </cell>
          <cell r="M73" t="str">
            <v>2609600 - Olinda - PE</v>
          </cell>
          <cell r="N73">
            <v>15587.39</v>
          </cell>
        </row>
        <row r="74">
          <cell r="C74" t="str">
            <v>UPAE LIMOEIRO</v>
          </cell>
          <cell r="E74" t="str">
            <v>5.99 - Outros Serviços de Terceiros Pessoa Jurídica</v>
          </cell>
          <cell r="F74">
            <v>9863853000121</v>
          </cell>
          <cell r="G74" t="str">
            <v>SOSERVI - SOCIEDADE DE SERVICOS GERAIS LTDA</v>
          </cell>
          <cell r="H74" t="str">
            <v>S</v>
          </cell>
          <cell r="I74" t="str">
            <v>S</v>
          </cell>
          <cell r="J74" t="str">
            <v>52642</v>
          </cell>
          <cell r="K74">
            <v>44140</v>
          </cell>
          <cell r="L74" t="str">
            <v>PFNO21514</v>
          </cell>
          <cell r="M74" t="str">
            <v>2609600 - Olinda - PE</v>
          </cell>
          <cell r="N74">
            <v>5962.36</v>
          </cell>
        </row>
        <row r="75">
          <cell r="C75" t="str">
            <v>UPAE LIMOEIRO</v>
          </cell>
          <cell r="E75" t="str">
            <v>4.7 - Apoio Administrativo, Técnico e Operacional</v>
          </cell>
          <cell r="F75" t="str">
            <v>089.001.724-76</v>
          </cell>
          <cell r="G75" t="str">
            <v>ERICA PATRICIA DA SILVA</v>
          </cell>
          <cell r="H75" t="str">
            <v>S</v>
          </cell>
          <cell r="I75" t="str">
            <v>N</v>
          </cell>
          <cell r="M75" t="str">
            <v>2608909 - Limoeiro - PE</v>
          </cell>
          <cell r="N75">
            <v>1365.9</v>
          </cell>
        </row>
        <row r="76">
          <cell r="C76" t="str">
            <v>UPAE LIMOEIRO</v>
          </cell>
          <cell r="E76" t="str">
            <v>5.5 - Reparo e Manutenção de Máquinas e Equipamentos</v>
          </cell>
          <cell r="F76">
            <v>22551846000152</v>
          </cell>
          <cell r="G76" t="str">
            <v>F MONTEIRO PEIXOTO ENGENHARIA EIRELI - ME</v>
          </cell>
          <cell r="H76" t="str">
            <v>S</v>
          </cell>
          <cell r="I76" t="str">
            <v>S</v>
          </cell>
          <cell r="J76" t="str">
            <v>282</v>
          </cell>
          <cell r="K76">
            <v>44167</v>
          </cell>
          <cell r="L76" t="str">
            <v>3305-8680-1466</v>
          </cell>
          <cell r="M76" t="str">
            <v>2924009 - Paulo Afonso - BA</v>
          </cell>
          <cell r="N76">
            <v>5581.9</v>
          </cell>
        </row>
        <row r="77">
          <cell r="C77" t="str">
            <v>UPAE LIMOEIRO</v>
          </cell>
          <cell r="E77" t="str">
            <v>5.5 - Reparo e Manutenção de Máquinas e Equipamentos</v>
          </cell>
          <cell r="F77">
            <v>26332434000182</v>
          </cell>
          <cell r="G77" t="str">
            <v xml:space="preserve">LOGICO PROJETOS CONSULTORIA E SERVICOS DE CLIMATIZACAO </v>
          </cell>
          <cell r="H77" t="str">
            <v>S</v>
          </cell>
          <cell r="I77" t="str">
            <v>S</v>
          </cell>
          <cell r="J77" t="str">
            <v>270</v>
          </cell>
          <cell r="K77">
            <v>44166</v>
          </cell>
          <cell r="L77" t="str">
            <v>ARZQ-T2E3</v>
          </cell>
          <cell r="M77" t="str">
            <v>2611606 - Recife - PE</v>
          </cell>
          <cell r="N77">
            <v>6800</v>
          </cell>
        </row>
        <row r="78">
          <cell r="C78" t="str">
            <v>UPAE LIMOEIRO</v>
          </cell>
          <cell r="E78" t="str">
            <v>5.5 - Reparo e Manutenção de Máquinas e Equipamentos</v>
          </cell>
          <cell r="F78">
            <v>25161769000112</v>
          </cell>
          <cell r="G78" t="str">
            <v>EDVALDO JOSE DA SILVA</v>
          </cell>
          <cell r="H78" t="str">
            <v>S</v>
          </cell>
          <cell r="I78" t="str">
            <v>S</v>
          </cell>
          <cell r="J78" t="str">
            <v>298</v>
          </cell>
          <cell r="K78">
            <v>44155</v>
          </cell>
          <cell r="L78" t="str">
            <v>KKCV-DSRT</v>
          </cell>
          <cell r="M78" t="str">
            <v>2604007 - Carpina - PE</v>
          </cell>
          <cell r="N78">
            <v>230</v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992"/>
  <sheetViews>
    <sheetView showGridLines="0" tabSelected="1" zoomScale="90" zoomScaleNormal="90" workbookViewId="0">
      <selection activeCell="A3" sqref="A3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(OCULTAR)'!$P$3:$R$59,3,0),"")</f>
        <v>11754025000369</v>
      </c>
      <c r="B2" s="4" t="str">
        <f>'[1]TCE - ANEXO IV - Preencher'!C11</f>
        <v>UPAE LIMOEIRO</v>
      </c>
      <c r="C2" s="4" t="str">
        <f>'[1]TCE - ANEXO IV - Preencher'!E11</f>
        <v>1.99 - Outras Despesas com Pessoal</v>
      </c>
      <c r="D2" s="3">
        <f>'[1]TCE - ANEXO IV - Preencher'!F11</f>
        <v>92863505000106</v>
      </c>
      <c r="E2" s="5" t="str">
        <f>'[1]TCE - ANEXO IV - Preencher'!G11</f>
        <v>UNIMED SEGURADORA S/A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0</v>
      </c>
      <c r="I2" s="6" t="str">
        <f>IF('[1]TCE - ANEXO IV - Preencher'!K11="","",'[1]TCE - ANEXO IV - Preencher'!K11)</f>
        <v/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/>
      </c>
      <c r="L2" s="7">
        <f>'[1]TCE - ANEXO IV - Preencher'!N11</f>
        <v>599.87</v>
      </c>
    </row>
    <row r="3" spans="1:12" s="8" customFormat="1" ht="19.5" customHeight="1" x14ac:dyDescent="0.2">
      <c r="A3" s="3">
        <f>IFERROR(VLOOKUP(B3,'[1]DADOS (OCULTAR)'!$P$3:$R$59,3,0),"")</f>
        <v>11754025000369</v>
      </c>
      <c r="B3" s="4" t="str">
        <f>'[1]TCE - ANEXO IV - Preencher'!C12</f>
        <v>UPAE LIMOEIRO</v>
      </c>
      <c r="C3" s="4" t="str">
        <f>'[1]TCE - ANEXO IV - Preencher'!E12</f>
        <v>1.99 - Outras Despesas com Pessoal</v>
      </c>
      <c r="D3" s="3">
        <f>'[1]TCE - ANEXO IV - Preencher'!F12</f>
        <v>10844611000170</v>
      </c>
      <c r="E3" s="5" t="str">
        <f>'[1]TCE - ANEXO IV - Preencher'!G12</f>
        <v>ELSON SOUTO E CIA LTDA</v>
      </c>
      <c r="F3" s="5" t="str">
        <f>'[1]TCE - ANEXO IV - Preencher'!H12</f>
        <v>S</v>
      </c>
      <c r="G3" s="5" t="str">
        <f>'[1]TCE - ANEXO IV - Preencher'!I12</f>
        <v>S</v>
      </c>
      <c r="H3" s="5" t="str">
        <f>'[1]TCE - ANEXO IV - Preencher'!J12</f>
        <v>15489</v>
      </c>
      <c r="I3" s="6">
        <f>IF('[1]TCE - ANEXO IV - Preencher'!K12="","",'[1]TCE - ANEXO IV - Preencher'!K12)</f>
        <v>44140</v>
      </c>
      <c r="J3" s="5" t="str">
        <f>'[1]TCE - ANEXO IV - Preencher'!L12</f>
        <v>26201110844611000170670010000154891007967810</v>
      </c>
      <c r="K3" s="5" t="str">
        <f>IF(F3="B",LEFT('[1]TCE - ANEXO IV - Preencher'!M12,2),IF(F3="S",LEFT('[1]TCE - ANEXO IV - Preencher'!M12,7),IF('[1]TCE - ANEXO IV - Preencher'!H12="","")))</f>
        <v>2607901</v>
      </c>
      <c r="L3" s="7">
        <f>'[1]TCE - ANEXO IV - Preencher'!N12</f>
        <v>494</v>
      </c>
    </row>
    <row r="4" spans="1:12" s="8" customFormat="1" ht="19.5" customHeight="1" x14ac:dyDescent="0.2">
      <c r="A4" s="3">
        <f>IFERROR(VLOOKUP(B4,'[1]DADOS (OCULTAR)'!$P$3:$R$59,3,0),"")</f>
        <v>11754025000369</v>
      </c>
      <c r="B4" s="4" t="str">
        <f>'[1]TCE - ANEXO IV - Preencher'!C13</f>
        <v>UPAE LIMOEIRO</v>
      </c>
      <c r="C4" s="4" t="str">
        <f>'[1]TCE - ANEXO IV - Preencher'!E13</f>
        <v>1.99 - Outras Despesas com Pessoal</v>
      </c>
      <c r="D4" s="3">
        <f>'[1]TCE - ANEXO IV - Preencher'!F13</f>
        <v>24441891000180</v>
      </c>
      <c r="E4" s="5" t="str">
        <f>'[1]TCE - ANEXO IV - Preencher'!G13</f>
        <v>RODOVIARIA BORBOREMA LTDA</v>
      </c>
      <c r="F4" s="5" t="str">
        <f>'[1]TCE - ANEXO IV - Preencher'!H13</f>
        <v>S</v>
      </c>
      <c r="G4" s="5" t="str">
        <f>'[1]TCE - ANEXO IV - Preencher'!I13</f>
        <v>S</v>
      </c>
      <c r="H4" s="5" t="str">
        <f>'[1]TCE - ANEXO IV - Preencher'!J13</f>
        <v>14857</v>
      </c>
      <c r="I4" s="6">
        <f>IF('[1]TCE - ANEXO IV - Preencher'!K13="","",'[1]TCE - ANEXO IV - Preencher'!K13)</f>
        <v>44141</v>
      </c>
      <c r="J4" s="5" t="str">
        <f>'[1]TCE - ANEXO IV - Preencher'!L13</f>
        <v>26201124441891000180670010000148571543256718</v>
      </c>
      <c r="K4" s="5" t="str">
        <f>IF(F4="B",LEFT('[1]TCE - ANEXO IV - Preencher'!M13,2),IF(F4="S",LEFT('[1]TCE - ANEXO IV - Preencher'!M13,7),IF('[1]TCE - ANEXO IV - Preencher'!H13="","")))</f>
        <v>2611606</v>
      </c>
      <c r="L4" s="7">
        <f>'[1]TCE - ANEXO IV - Preencher'!N13</f>
        <v>60</v>
      </c>
    </row>
    <row r="5" spans="1:12" s="8" customFormat="1" ht="19.5" customHeight="1" x14ac:dyDescent="0.2">
      <c r="A5" s="3">
        <f>IFERROR(VLOOKUP(B5,'[1]DADOS (OCULTAR)'!$P$3:$R$59,3,0),"")</f>
        <v>11754025000369</v>
      </c>
      <c r="B5" s="4" t="str">
        <f>'[1]TCE - ANEXO IV - Preencher'!C14</f>
        <v>UPAE LIMOEIRO</v>
      </c>
      <c r="C5" s="4" t="str">
        <f>'[1]TCE - ANEXO IV - Preencher'!E14</f>
        <v>1.99 - Outras Despesas com Pessoal</v>
      </c>
      <c r="D5" s="3">
        <f>'[1]TCE - ANEXO IV - Preencher'!F14</f>
        <v>47866934000174</v>
      </c>
      <c r="E5" s="5" t="str">
        <f>'[1]TCE - ANEXO IV - Preencher'!G14</f>
        <v>TICKET SERVICOS S/A</v>
      </c>
      <c r="F5" s="5" t="str">
        <f>'[1]TCE - ANEXO IV - Preencher'!H14</f>
        <v>S</v>
      </c>
      <c r="G5" s="5" t="str">
        <f>'[1]TCE - ANEXO IV - Preencher'!I14</f>
        <v>S</v>
      </c>
      <c r="H5" s="5" t="str">
        <f>'[1]TCE - ANEXO IV - Preencher'!J14</f>
        <v>972945-ND</v>
      </c>
      <c r="I5" s="6">
        <f>IF('[1]TCE - ANEXO IV - Preencher'!K14="","",'[1]TCE - ANEXO IV - Preencher'!K14)</f>
        <v>44139</v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>3550308</v>
      </c>
      <c r="L5" s="7">
        <f>'[1]TCE - ANEXO IV - Preencher'!N14</f>
        <v>7601.86</v>
      </c>
    </row>
    <row r="6" spans="1:12" s="8" customFormat="1" ht="19.5" customHeight="1" x14ac:dyDescent="0.2">
      <c r="A6" s="3">
        <f>IFERROR(VLOOKUP(B6,'[1]DADOS (OCULTAR)'!$P$3:$R$59,3,0),"")</f>
        <v>11754025000369</v>
      </c>
      <c r="B6" s="4" t="str">
        <f>'[1]TCE - ANEXO IV - Preencher'!C15</f>
        <v>UPAE LIMOEIRO</v>
      </c>
      <c r="C6" s="4" t="str">
        <f>'[1]TCE - ANEXO IV - Preencher'!E15</f>
        <v>3.12 - Material Hospitalar</v>
      </c>
      <c r="D6" s="3" t="str">
        <f>'[1]TCE - ANEXO IV - Preencher'!F15</f>
        <v>05.044.056/0001-61</v>
      </c>
      <c r="E6" s="5" t="str">
        <f>'[1]TCE - ANEXO IV - Preencher'!G15</f>
        <v>DMH-PRODUTOS HOSPITALARES LTDA -EPP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17558</v>
      </c>
      <c r="I6" s="6">
        <f>IF('[1]TCE - ANEXO IV - Preencher'!K15="","",'[1]TCE - ANEXO IV - Preencher'!K15)</f>
        <v>44159</v>
      </c>
      <c r="J6" s="5" t="str">
        <f>'[1]TCE - ANEXO IV - Preencher'!L15</f>
        <v>26201105044056000161550010000175581107665175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298</v>
      </c>
    </row>
    <row r="7" spans="1:12" s="8" customFormat="1" ht="19.5" customHeight="1" x14ac:dyDescent="0.2">
      <c r="A7" s="3">
        <f>IFERROR(VLOOKUP(B7,'[1]DADOS (OCULTAR)'!$P$3:$R$59,3,0),"")</f>
        <v>11754025000369</v>
      </c>
      <c r="B7" s="4" t="str">
        <f>'[1]TCE - ANEXO IV - Preencher'!C16</f>
        <v>UPAE LIMOEIRO</v>
      </c>
      <c r="C7" s="4" t="str">
        <f>'[1]TCE - ANEXO IV - Preencher'!E16</f>
        <v>3.12 - Material Hospitalar</v>
      </c>
      <c r="D7" s="3" t="str">
        <f>'[1]TCE - ANEXO IV - Preencher'!F16</f>
        <v>10.779.833/0001-56</v>
      </c>
      <c r="E7" s="5" t="str">
        <f>'[1]TCE - ANEXO IV - Preencher'!G16</f>
        <v>MEDICAL MERCANTIL DE APARELHAGEM MEDICA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514615</v>
      </c>
      <c r="I7" s="6">
        <f>IF('[1]TCE - ANEXO IV - Preencher'!K16="","",'[1]TCE - ANEXO IV - Preencher'!K16)</f>
        <v>44140</v>
      </c>
      <c r="J7" s="5" t="str">
        <f>'[1]TCE - ANEXO IV - Preencher'!L16</f>
        <v>26201110779833000156550010005146151130152733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546</v>
      </c>
    </row>
    <row r="8" spans="1:12" s="8" customFormat="1" ht="19.5" customHeight="1" x14ac:dyDescent="0.2">
      <c r="A8" s="3">
        <f>IFERROR(VLOOKUP(B8,'[1]DADOS (OCULTAR)'!$P$3:$R$59,3,0),"")</f>
        <v>11754025000369</v>
      </c>
      <c r="B8" s="4" t="str">
        <f>'[1]TCE - ANEXO IV - Preencher'!C17</f>
        <v>UPAE LIMOEIRO</v>
      </c>
      <c r="C8" s="4" t="str">
        <f>'[1]TCE - ANEXO IV - Preencher'!E17</f>
        <v>3.12 - Material Hospitalar</v>
      </c>
      <c r="D8" s="3" t="str">
        <f>'[1]TCE - ANEXO IV - Preencher'!F17</f>
        <v>10.779.833/0001-56</v>
      </c>
      <c r="E8" s="5" t="str">
        <f>'[1]TCE - ANEXO IV - Preencher'!G17</f>
        <v>MEDICAL MERCANTIL DE APARELHAGEM MEDICA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515800</v>
      </c>
      <c r="I8" s="6">
        <f>IF('[1]TCE - ANEXO IV - Preencher'!K17="","",'[1]TCE - ANEXO IV - Preencher'!K17)</f>
        <v>44156</v>
      </c>
      <c r="J8" s="5" t="str">
        <f>'[1]TCE - ANEXO IV - Preencher'!L17</f>
        <v>26201110779833000156550010005158001110959243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584</v>
      </c>
    </row>
    <row r="9" spans="1:12" s="8" customFormat="1" ht="19.5" customHeight="1" x14ac:dyDescent="0.2">
      <c r="A9" s="3">
        <f>IFERROR(VLOOKUP(B9,'[1]DADOS (OCULTAR)'!$P$3:$R$59,3,0),"")</f>
        <v>11754025000369</v>
      </c>
      <c r="B9" s="4" t="str">
        <f>'[1]TCE - ANEXO IV - Preencher'!C18</f>
        <v>UPAE LIMOEIRO</v>
      </c>
      <c r="C9" s="4" t="str">
        <f>'[1]TCE - ANEXO IV - Preencher'!E18</f>
        <v>3.12 - Material Hospitalar</v>
      </c>
      <c r="D9" s="3" t="str">
        <f>'[1]TCE - ANEXO IV - Preencher'!F18</f>
        <v>08.674.752/0001-40</v>
      </c>
      <c r="E9" s="5" t="str">
        <f>'[1]TCE - ANEXO IV - Preencher'!G18</f>
        <v>CIRURGICA MONTEBELLO LTDA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93265</v>
      </c>
      <c r="I9" s="6">
        <f>IF('[1]TCE - ANEXO IV - Preencher'!K18="","",'[1]TCE - ANEXO IV - Preencher'!K18)</f>
        <v>44161</v>
      </c>
      <c r="J9" s="5" t="str">
        <f>'[1]TCE - ANEXO IV - Preencher'!L18</f>
        <v>26201108674752000140550010000932651520457141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291.43</v>
      </c>
    </row>
    <row r="10" spans="1:12" s="8" customFormat="1" ht="19.5" customHeight="1" x14ac:dyDescent="0.2">
      <c r="A10" s="3">
        <f>IFERROR(VLOOKUP(B10,'[1]DADOS (OCULTAR)'!$P$3:$R$59,3,0),"")</f>
        <v>11754025000369</v>
      </c>
      <c r="B10" s="4" t="str">
        <f>'[1]TCE - ANEXO IV - Preencher'!C19</f>
        <v>UPAE LIMOEIRO</v>
      </c>
      <c r="C10" s="4" t="str">
        <f>'[1]TCE - ANEXO IV - Preencher'!E19</f>
        <v>3.12 - Material Hospitalar</v>
      </c>
      <c r="D10" s="3" t="str">
        <f>'[1]TCE - ANEXO IV - Preencher'!F19</f>
        <v>05.932.624/0001-60</v>
      </c>
      <c r="E10" s="5" t="str">
        <f>'[1]TCE - ANEXO IV - Preencher'!G19</f>
        <v>MEGAMED COMERCIO LTDA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13993</v>
      </c>
      <c r="I10" s="6">
        <f>IF('[1]TCE - ANEXO IV - Preencher'!K19="","",'[1]TCE - ANEXO IV - Preencher'!K19)</f>
        <v>44147</v>
      </c>
      <c r="J10" s="5" t="str">
        <f>'[1]TCE - ANEXO IV - Preencher'!L19</f>
        <v>26201105932624000160550010000139931158751575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670</v>
      </c>
    </row>
    <row r="11" spans="1:12" s="8" customFormat="1" ht="19.5" customHeight="1" x14ac:dyDescent="0.2">
      <c r="A11" s="3">
        <f>IFERROR(VLOOKUP(B11,'[1]DADOS (OCULTAR)'!$P$3:$R$59,3,0),"")</f>
        <v>11754025000369</v>
      </c>
      <c r="B11" s="4" t="str">
        <f>'[1]TCE - ANEXO IV - Preencher'!C20</f>
        <v>UPAE LIMOEIRO</v>
      </c>
      <c r="C11" s="4" t="str">
        <f>'[1]TCE - ANEXO IV - Preencher'!E20</f>
        <v>3.12 - Material Hospitalar</v>
      </c>
      <c r="D11" s="3" t="str">
        <f>'[1]TCE - ANEXO IV - Preencher'!F20</f>
        <v>11.157.952/0001-30</v>
      </c>
      <c r="E11" s="5" t="str">
        <f>'[1]TCE - ANEXO IV - Preencher'!G20</f>
        <v>DELTA MED DISTRIB. DE MEDICAMENTOS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555</v>
      </c>
      <c r="I11" s="6">
        <f>IF('[1]TCE - ANEXO IV - Preencher'!K20="","",'[1]TCE - ANEXO IV - Preencher'!K20)</f>
        <v>44145</v>
      </c>
      <c r="J11" s="5" t="str">
        <f>'[1]TCE - ANEXO IV - Preencher'!L20</f>
        <v>26201111157952000130550020000005551058257507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500</v>
      </c>
    </row>
    <row r="12" spans="1:12" s="8" customFormat="1" ht="19.5" customHeight="1" x14ac:dyDescent="0.2">
      <c r="A12" s="3">
        <f>IFERROR(VLOOKUP(B12,'[1]DADOS (OCULTAR)'!$P$3:$R$59,3,0),"")</f>
        <v>11754025000369</v>
      </c>
      <c r="B12" s="4" t="str">
        <f>'[1]TCE - ANEXO IV - Preencher'!C21</f>
        <v>UPAE LIMOEIRO</v>
      </c>
      <c r="C12" s="4" t="str">
        <f>'[1]TCE - ANEXO IV - Preencher'!E21</f>
        <v>3.12 - Material Hospitalar</v>
      </c>
      <c r="D12" s="3" t="str">
        <f>'[1]TCE - ANEXO IV - Preencher'!F21</f>
        <v>11.157.952/0001-30</v>
      </c>
      <c r="E12" s="5" t="str">
        <f>'[1]TCE - ANEXO IV - Preencher'!G21</f>
        <v>DELTA MED DISTRIB. DE MEDICAMENTOS LTDA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568</v>
      </c>
      <c r="I12" s="6">
        <f>IF('[1]TCE - ANEXO IV - Preencher'!K21="","",'[1]TCE - ANEXO IV - Preencher'!K21)</f>
        <v>44151</v>
      </c>
      <c r="J12" s="5" t="str">
        <f>'[1]TCE - ANEXO IV - Preencher'!L21</f>
        <v>26201111157952000130550020000005681929635722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1950</v>
      </c>
    </row>
    <row r="13" spans="1:12" s="8" customFormat="1" ht="19.5" customHeight="1" x14ac:dyDescent="0.2">
      <c r="A13" s="3">
        <f>IFERROR(VLOOKUP(B13,'[1]DADOS (OCULTAR)'!$P$3:$R$59,3,0),"")</f>
        <v>11754025000369</v>
      </c>
      <c r="B13" s="4" t="str">
        <f>'[1]TCE - ANEXO IV - Preencher'!C22</f>
        <v>UPAE LIMOEIRO</v>
      </c>
      <c r="C13" s="4" t="str">
        <f>'[1]TCE - ANEXO IV - Preencher'!E22</f>
        <v>3.12 - Material Hospitalar</v>
      </c>
      <c r="D13" s="3" t="str">
        <f>'[1]TCE - ANEXO IV - Preencher'!F22</f>
        <v>00.236.193/0001-84</v>
      </c>
      <c r="E13" s="5" t="str">
        <f>'[1]TCE - ANEXO IV - Preencher'!G22</f>
        <v>CIRURGICA RECIFE COMERCIO E REPRESENTAÇÕES LTDA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61651</v>
      </c>
      <c r="I13" s="6">
        <f>IF('[1]TCE - ANEXO IV - Preencher'!K22="","",'[1]TCE - ANEXO IV - Preencher'!K22)</f>
        <v>44162</v>
      </c>
      <c r="J13" s="5" t="str">
        <f>'[1]TCE - ANEXO IV - Preencher'!L22</f>
        <v>26201100236193000184550010000616511000616529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1430.7</v>
      </c>
    </row>
    <row r="14" spans="1:12" s="8" customFormat="1" ht="19.5" customHeight="1" x14ac:dyDescent="0.2">
      <c r="A14" s="3">
        <f>IFERROR(VLOOKUP(B14,'[1]DADOS (OCULTAR)'!$P$3:$R$59,3,0),"")</f>
        <v>11754025000369</v>
      </c>
      <c r="B14" s="4" t="str">
        <f>'[1]TCE - ANEXO IV - Preencher'!C23</f>
        <v>UPAE LIMOEIRO</v>
      </c>
      <c r="C14" s="4" t="str">
        <f>'[1]TCE - ANEXO IV - Preencher'!E23</f>
        <v>3.12 - Material Hospitalar</v>
      </c>
      <c r="D14" s="3" t="str">
        <f>'[1]TCE - ANEXO IV - Preencher'!F23</f>
        <v>10.497.345/0001-56</v>
      </c>
      <c r="E14" s="5" t="str">
        <f>'[1]TCE - ANEXO IV - Preencher'!G23</f>
        <v>J.N. TEIXEIRA &amp; CIA LTDA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28358</v>
      </c>
      <c r="I14" s="6">
        <f>IF('[1]TCE - ANEXO IV - Preencher'!K23="","",'[1]TCE - ANEXO IV - Preencher'!K23)</f>
        <v>44141</v>
      </c>
      <c r="J14" s="5" t="str">
        <f>'[1]TCE - ANEXO IV - Preencher'!L23</f>
        <v>26201110497345000156550010000283581848668822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11.98</v>
      </c>
    </row>
    <row r="15" spans="1:12" s="8" customFormat="1" ht="19.5" customHeight="1" x14ac:dyDescent="0.2">
      <c r="A15" s="3">
        <f>IFERROR(VLOOKUP(B15,'[1]DADOS (OCULTAR)'!$P$3:$R$59,3,0),"")</f>
        <v>11754025000369</v>
      </c>
      <c r="B15" s="4" t="str">
        <f>'[1]TCE - ANEXO IV - Preencher'!C24</f>
        <v>UPAE LIMOEIRO</v>
      </c>
      <c r="C15" s="4" t="str">
        <f>'[1]TCE - ANEXO IV - Preencher'!E24</f>
        <v>3.4 - Material Farmacológico</v>
      </c>
      <c r="D15" s="3" t="str">
        <f>'[1]TCE - ANEXO IV - Preencher'!F24</f>
        <v>07.761.145/0001-54</v>
      </c>
      <c r="E15" s="5" t="str">
        <f>'[1]TCE - ANEXO IV - Preencher'!G24</f>
        <v>MEDIGRAL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56</v>
      </c>
      <c r="I15" s="6">
        <f>IF('[1]TCE - ANEXO IV - Preencher'!K24="","",'[1]TCE - ANEXO IV - Preencher'!K24)</f>
        <v>44165</v>
      </c>
      <c r="J15" s="5" t="str">
        <f>'[1]TCE - ANEXO IV - Preencher'!L24</f>
        <v>26201107761145000154550010000000561332564837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90</v>
      </c>
    </row>
    <row r="16" spans="1:12" s="8" customFormat="1" ht="19.5" customHeight="1" x14ac:dyDescent="0.2">
      <c r="A16" s="3">
        <f>IFERROR(VLOOKUP(B16,'[1]DADOS (OCULTAR)'!$P$3:$R$59,3,0),"")</f>
        <v>11754025000369</v>
      </c>
      <c r="B16" s="4" t="str">
        <f>'[1]TCE - ANEXO IV - Preencher'!C25</f>
        <v>UPAE LIMOEIRO</v>
      </c>
      <c r="C16" s="4" t="str">
        <f>'[1]TCE - ANEXO IV - Preencher'!E25</f>
        <v>3.4 - Material Farmacológico</v>
      </c>
      <c r="D16" s="3" t="str">
        <f>'[1]TCE - ANEXO IV - Preencher'!F25</f>
        <v>08.674.752/0001-40</v>
      </c>
      <c r="E16" s="5" t="str">
        <f>'[1]TCE - ANEXO IV - Preencher'!G25</f>
        <v>CIRURGICA MONTEBELLO LTDA</v>
      </c>
      <c r="F16" s="5" t="str">
        <f>'[1]TCE - ANEXO IV - Preencher'!H25</f>
        <v>B</v>
      </c>
      <c r="G16" s="5" t="str">
        <f>'[1]TCE - ANEXO IV - Preencher'!I25</f>
        <v>N</v>
      </c>
      <c r="H16" s="5" t="str">
        <f>'[1]TCE - ANEXO IV - Preencher'!J25</f>
        <v>93265</v>
      </c>
      <c r="I16" s="6">
        <f>IF('[1]TCE - ANEXO IV - Preencher'!K25="","",'[1]TCE - ANEXO IV - Preencher'!K25)</f>
        <v>44161</v>
      </c>
      <c r="J16" s="5" t="str">
        <f>'[1]TCE - ANEXO IV - Preencher'!L25</f>
        <v>26201108674752000140550010000932651520457141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445.42</v>
      </c>
    </row>
    <row r="17" spans="1:12" s="8" customFormat="1" ht="19.5" customHeight="1" x14ac:dyDescent="0.2">
      <c r="A17" s="3">
        <f>IFERROR(VLOOKUP(B17,'[1]DADOS (OCULTAR)'!$P$3:$R$59,3,0),"")</f>
        <v>11754025000369</v>
      </c>
      <c r="B17" s="4" t="str">
        <f>'[1]TCE - ANEXO IV - Preencher'!C26</f>
        <v>UPAE LIMOEIRO</v>
      </c>
      <c r="C17" s="4" t="str">
        <f>'[1]TCE - ANEXO IV - Preencher'!E26</f>
        <v>3.4 - Material Farmacológico</v>
      </c>
      <c r="D17" s="3" t="str">
        <f>'[1]TCE - ANEXO IV - Preencher'!F26</f>
        <v>24.138.372/0003-09</v>
      </c>
      <c r="E17" s="5" t="str">
        <f>'[1]TCE - ANEXO IV - Preencher'!G26</f>
        <v>FARMACIA ROVAL DE MANIPULACOES LTDA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125309</v>
      </c>
      <c r="I17" s="6">
        <f>IF('[1]TCE - ANEXO IV - Preencher'!K26="","",'[1]TCE - ANEXO IV - Preencher'!K26)</f>
        <v>44162</v>
      </c>
      <c r="J17" s="5" t="str">
        <f>'[1]TCE - ANEXO IV - Preencher'!L26</f>
        <v>6FT2-KIB1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37</v>
      </c>
    </row>
    <row r="18" spans="1:12" s="8" customFormat="1" ht="19.5" customHeight="1" x14ac:dyDescent="0.2">
      <c r="A18" s="3">
        <f>IFERROR(VLOOKUP(B18,'[1]DADOS (OCULTAR)'!$P$3:$R$59,3,0),"")</f>
        <v>11754025000369</v>
      </c>
      <c r="B18" s="4" t="str">
        <f>'[1]TCE - ANEXO IV - Preencher'!C27</f>
        <v>UPAE LIMOEIRO</v>
      </c>
      <c r="C18" s="4" t="str">
        <f>'[1]TCE - ANEXO IV - Preencher'!E27</f>
        <v>3.99 - Outras despesas com Material de Consumo</v>
      </c>
      <c r="D18" s="3" t="str">
        <f>'[1]TCE - ANEXO IV - Preencher'!F27</f>
        <v>10.779.833/0001-56</v>
      </c>
      <c r="E18" s="5" t="str">
        <f>'[1]TCE - ANEXO IV - Preencher'!G27</f>
        <v>MEDICAL MERCANTIL DE APARELHAGEM MEDICA LTDA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515800</v>
      </c>
      <c r="I18" s="6">
        <f>IF('[1]TCE - ANEXO IV - Preencher'!K27="","",'[1]TCE - ANEXO IV - Preencher'!K27)</f>
        <v>44156</v>
      </c>
      <c r="J18" s="5" t="str">
        <f>'[1]TCE - ANEXO IV - Preencher'!L27</f>
        <v>26201110779833000156550010005158001110959243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186</v>
      </c>
    </row>
    <row r="19" spans="1:12" s="8" customFormat="1" ht="19.5" customHeight="1" x14ac:dyDescent="0.2">
      <c r="A19" s="3">
        <f>IFERROR(VLOOKUP(B19,'[1]DADOS (OCULTAR)'!$P$3:$R$59,3,0),"")</f>
        <v>11754025000369</v>
      </c>
      <c r="B19" s="4" t="str">
        <f>'[1]TCE - ANEXO IV - Preencher'!C28</f>
        <v>UPAE LIMOEIRO</v>
      </c>
      <c r="C19" s="4" t="str">
        <f>'[1]TCE - ANEXO IV - Preencher'!E28</f>
        <v>3.99 - Outras despesas com Material de Consumo</v>
      </c>
      <c r="D19" s="3" t="str">
        <f>'[1]TCE - ANEXO IV - Preencher'!F28</f>
        <v>08.674.752/0001-40</v>
      </c>
      <c r="E19" s="5" t="str">
        <f>'[1]TCE - ANEXO IV - Preencher'!G28</f>
        <v>CIRURGICA MONTEBELLO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93265</v>
      </c>
      <c r="I19" s="6">
        <f>IF('[1]TCE - ANEXO IV - Preencher'!K28="","",'[1]TCE - ANEXO IV - Preencher'!K28)</f>
        <v>44161</v>
      </c>
      <c r="J19" s="5" t="str">
        <f>'[1]TCE - ANEXO IV - Preencher'!L28</f>
        <v>26201108674752000140550010000932651520457141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401.64</v>
      </c>
    </row>
    <row r="20" spans="1:12" s="8" customFormat="1" ht="19.5" customHeight="1" x14ac:dyDescent="0.2">
      <c r="A20" s="3">
        <f>IFERROR(VLOOKUP(B20,'[1]DADOS (OCULTAR)'!$P$3:$R$59,3,0),"")</f>
        <v>11754025000369</v>
      </c>
      <c r="B20" s="4" t="str">
        <f>'[1]TCE - ANEXO IV - Preencher'!C29</f>
        <v>UPAE LIMOEIRO</v>
      </c>
      <c r="C20" s="4" t="str">
        <f>'[1]TCE - ANEXO IV - Preencher'!E29</f>
        <v>3.6 - Material de Expediente</v>
      </c>
      <c r="D20" s="3" t="str">
        <f>'[1]TCE - ANEXO IV - Preencher'!F29</f>
        <v>24.073.694/0001-55</v>
      </c>
      <c r="E20" s="5" t="str">
        <f>'[1]TCE - ANEXO IV - Preencher'!G29</f>
        <v>CIL COMERCIO DE INFORMATICA LTI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585163</v>
      </c>
      <c r="I20" s="6">
        <f>IF('[1]TCE - ANEXO IV - Preencher'!K29="","",'[1]TCE - ANEXO IV - Preencher'!K29)</f>
        <v>44155</v>
      </c>
      <c r="J20" s="5" t="str">
        <f>'[1]TCE - ANEXO IV - Preencher'!L29</f>
        <v>26201124073694000155550010005851631017616450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369.08</v>
      </c>
    </row>
    <row r="21" spans="1:12" s="8" customFormat="1" ht="19.5" customHeight="1" x14ac:dyDescent="0.2">
      <c r="A21" s="3">
        <f>IFERROR(VLOOKUP(B21,'[1]DADOS (OCULTAR)'!$P$3:$R$59,3,0),"")</f>
        <v>11754025000369</v>
      </c>
      <c r="B21" s="4" t="str">
        <f>'[1]TCE - ANEXO IV - Preencher'!C30</f>
        <v>UPAE LIMOEIRO</v>
      </c>
      <c r="C21" s="4" t="str">
        <f>'[1]TCE - ANEXO IV - Preencher'!E30</f>
        <v>3.6 - Material de Expediente</v>
      </c>
      <c r="D21" s="3" t="str">
        <f>'[1]TCE - ANEXO IV - Preencher'!F30</f>
        <v>10.497.345/0001-56</v>
      </c>
      <c r="E21" s="5" t="str">
        <f>'[1]TCE - ANEXO IV - Preencher'!G30</f>
        <v>J.N. TEIXEIRA &amp; CIA LTDA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28358</v>
      </c>
      <c r="I21" s="6">
        <f>IF('[1]TCE - ANEXO IV - Preencher'!K30="","",'[1]TCE - ANEXO IV - Preencher'!K30)</f>
        <v>44141</v>
      </c>
      <c r="J21" s="5" t="str">
        <f>'[1]TCE - ANEXO IV - Preencher'!L30</f>
        <v>26201110497345000156550010000283581848668822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5.0999999999999996</v>
      </c>
    </row>
    <row r="22" spans="1:12" s="8" customFormat="1" ht="19.5" customHeight="1" x14ac:dyDescent="0.2">
      <c r="A22" s="3">
        <f>IFERROR(VLOOKUP(B22,'[1]DADOS (OCULTAR)'!$P$3:$R$59,3,0),"")</f>
        <v>11754025000369</v>
      </c>
      <c r="B22" s="4" t="str">
        <f>'[1]TCE - ANEXO IV - Preencher'!C31</f>
        <v>UPAE LIMOEIRO</v>
      </c>
      <c r="C22" s="4" t="str">
        <f>'[1]TCE - ANEXO IV - Preencher'!E31</f>
        <v>3.1 - Combustíveis e Lubrificantes Automotivos</v>
      </c>
      <c r="D22" s="3">
        <f>'[1]TCE - ANEXO IV - Preencher'!F31</f>
        <v>13412674000145</v>
      </c>
      <c r="E22" s="5" t="str">
        <f>'[1]TCE - ANEXO IV - Preencher'!G31</f>
        <v>POSTO MUNIZ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1183</v>
      </c>
      <c r="I22" s="6">
        <f>IF('[1]TCE - ANEXO IV - Preencher'!K31="","",'[1]TCE - ANEXO IV - Preencher'!K31)</f>
        <v>44166</v>
      </c>
      <c r="J22" s="5" t="str">
        <f>'[1]TCE - ANEXO IV - Preencher'!L31</f>
        <v>26201213412674000145550010000011831001048479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1727.2</v>
      </c>
    </row>
    <row r="23" spans="1:12" s="8" customFormat="1" ht="19.5" customHeight="1" x14ac:dyDescent="0.2">
      <c r="A23" s="3">
        <f>IFERROR(VLOOKUP(B23,'[1]DADOS (OCULTAR)'!$P$3:$R$59,3,0),"")</f>
        <v>11754025000369</v>
      </c>
      <c r="B23" s="4" t="str">
        <f>'[1]TCE - ANEXO IV - Preencher'!C32</f>
        <v>UPAE LIMOEIRO</v>
      </c>
      <c r="C23" s="4" t="str">
        <f>'[1]TCE - ANEXO IV - Preencher'!E32</f>
        <v>3.99 - Outras despesas com Material de Consumo</v>
      </c>
      <c r="D23" s="3" t="str">
        <f>'[1]TCE - ANEXO IV - Preencher'!F32</f>
        <v>05.044.056/0001-61</v>
      </c>
      <c r="E23" s="5" t="str">
        <f>'[1]TCE - ANEXO IV - Preencher'!G32</f>
        <v>DMH-PRODUTOS HOSPITALARES LTDA -EPP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17558</v>
      </c>
      <c r="I23" s="6">
        <f>IF('[1]TCE - ANEXO IV - Preencher'!K32="","",'[1]TCE - ANEXO IV - Preencher'!K32)</f>
        <v>44159</v>
      </c>
      <c r="J23" s="5" t="str">
        <f>'[1]TCE - ANEXO IV - Preencher'!L32</f>
        <v>26201105044056000161550010000175581107665175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232</v>
      </c>
    </row>
    <row r="24" spans="1:12" s="8" customFormat="1" ht="19.5" customHeight="1" x14ac:dyDescent="0.2">
      <c r="A24" s="3">
        <f>IFERROR(VLOOKUP(B24,'[1]DADOS (OCULTAR)'!$P$3:$R$59,3,0),"")</f>
        <v>11754025000369</v>
      </c>
      <c r="B24" s="4" t="str">
        <f>'[1]TCE - ANEXO IV - Preencher'!C33</f>
        <v>UPAE LIMOEIRO</v>
      </c>
      <c r="C24" s="4" t="str">
        <f>'[1]TCE - ANEXO IV - Preencher'!E33</f>
        <v>3.99 - Outras despesas com Material de Consumo</v>
      </c>
      <c r="D24" s="3" t="str">
        <f>'[1]TCE - ANEXO IV - Preencher'!F33</f>
        <v>10.497.345/0001-56</v>
      </c>
      <c r="E24" s="5" t="str">
        <f>'[1]TCE - ANEXO IV - Preencher'!G33</f>
        <v>J.N. TEIXEIRA &amp; CIA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28358</v>
      </c>
      <c r="I24" s="6">
        <f>IF('[1]TCE - ANEXO IV - Preencher'!K33="","",'[1]TCE - ANEXO IV - Preencher'!K33)</f>
        <v>44141</v>
      </c>
      <c r="J24" s="5" t="str">
        <f>'[1]TCE - ANEXO IV - Preencher'!L33</f>
        <v>26201110497345000156550010000283581848668822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27.7</v>
      </c>
    </row>
    <row r="25" spans="1:12" s="8" customFormat="1" ht="19.5" customHeight="1" x14ac:dyDescent="0.2">
      <c r="A25" s="3">
        <f>IFERROR(VLOOKUP(B25,'[1]DADOS (OCULTAR)'!$P$3:$R$59,3,0),"")</f>
        <v>11754025000369</v>
      </c>
      <c r="B25" s="4" t="str">
        <f>'[1]TCE - ANEXO IV - Preencher'!C34</f>
        <v>UPAE LIMOEIRO</v>
      </c>
      <c r="C25" s="4" t="str">
        <f>'[1]TCE - ANEXO IV - Preencher'!E34</f>
        <v>5.99 - Outros Serviços de Terceiros Pessoa Jurídica</v>
      </c>
      <c r="D25" s="3">
        <f>'[1]TCE - ANEXO IV - Preencher'!F34</f>
        <v>47866934000174</v>
      </c>
      <c r="E25" s="5" t="str">
        <f>'[1]TCE - ANEXO IV - Preencher'!G34</f>
        <v>TICKET SERVICOS S/A</v>
      </c>
      <c r="F25" s="5" t="str">
        <f>'[1]TCE - ANEXO IV - Preencher'!H34</f>
        <v>S</v>
      </c>
      <c r="G25" s="5" t="str">
        <f>'[1]TCE - ANEXO IV - Preencher'!I34</f>
        <v>S</v>
      </c>
      <c r="H25" s="5" t="str">
        <f>'[1]TCE - ANEXO IV - Preencher'!J34</f>
        <v>24083583</v>
      </c>
      <c r="I25" s="6">
        <f>IF('[1]TCE - ANEXO IV - Preencher'!K34="","",'[1]TCE - ANEXO IV - Preencher'!K34)</f>
        <v>44139</v>
      </c>
      <c r="J25" s="5" t="str">
        <f>'[1]TCE - ANEXO IV - Preencher'!L34</f>
        <v>LU1K-8CMU</v>
      </c>
      <c r="K25" s="5" t="str">
        <f>IF(F25="B",LEFT('[1]TCE - ANEXO IV - Preencher'!M34,2),IF(F25="S",LEFT('[1]TCE - ANEXO IV - Preencher'!M34,7),IF('[1]TCE - ANEXO IV - Preencher'!H34="","")))</f>
        <v>3550308</v>
      </c>
      <c r="L25" s="7">
        <f>'[1]TCE - ANEXO IV - Preencher'!N34</f>
        <v>242.06</v>
      </c>
    </row>
    <row r="26" spans="1:12" s="8" customFormat="1" ht="19.5" customHeight="1" x14ac:dyDescent="0.2">
      <c r="A26" s="3">
        <f>IFERROR(VLOOKUP(B26,'[1]DADOS (OCULTAR)'!$P$3:$R$59,3,0),"")</f>
        <v>11754025000369</v>
      </c>
      <c r="B26" s="4" t="str">
        <f>'[1]TCE - ANEXO IV - Preencher'!C35</f>
        <v>UPAE LIMOEIRO</v>
      </c>
      <c r="C26" s="4" t="str">
        <f>'[1]TCE - ANEXO IV - Preencher'!E35</f>
        <v>5.99 - Outros Serviços de Terceiros Pessoa Jurídica</v>
      </c>
      <c r="D26" s="3">
        <f>'[1]TCE - ANEXO IV - Preencher'!F35</f>
        <v>10998292000157</v>
      </c>
      <c r="E26" s="5" t="str">
        <f>'[1]TCE - ANEXO IV - Preencher'!G35</f>
        <v>CIEE</v>
      </c>
      <c r="F26" s="5" t="str">
        <f>'[1]TCE - ANEXO IV - Preencher'!H35</f>
        <v>S</v>
      </c>
      <c r="G26" s="5" t="str">
        <f>'[1]TCE - ANEXO IV - Preencher'!I35</f>
        <v>N</v>
      </c>
      <c r="H26" s="5">
        <f>'[1]TCE - ANEXO IV - Preencher'!J35</f>
        <v>0</v>
      </c>
      <c r="I26" s="6" t="str">
        <f>IF('[1]TCE - ANEXO IV - Preencher'!K35="","",'[1]TCE - ANEXO IV - Preencher'!K35)</f>
        <v/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>2611606</v>
      </c>
      <c r="L26" s="7">
        <f>'[1]TCE - ANEXO IV - Preencher'!N35</f>
        <v>170</v>
      </c>
    </row>
    <row r="27" spans="1:12" s="8" customFormat="1" ht="19.5" customHeight="1" x14ac:dyDescent="0.2">
      <c r="A27" s="3">
        <f>IFERROR(VLOOKUP(B27,'[1]DADOS (OCULTAR)'!$P$3:$R$59,3,0),"")</f>
        <v>11754025000369</v>
      </c>
      <c r="B27" s="4" t="str">
        <f>'[1]TCE - ANEXO IV - Preencher'!C36</f>
        <v>UPAE LIMOEIRO</v>
      </c>
      <c r="C27" s="4" t="str">
        <f>'[1]TCE - ANEXO IV - Preencher'!E36</f>
        <v xml:space="preserve">5.25 - Serviços Bancários </v>
      </c>
      <c r="D27" s="3">
        <f>'[1]TCE - ANEXO IV - Preencher'!F36</f>
        <v>10551370000170</v>
      </c>
      <c r="E27" s="5" t="str">
        <f>'[1]TCE - ANEXO IV - Preencher'!G36</f>
        <v>CAIXA ECONOMICA FEDERAL</v>
      </c>
      <c r="F27" s="5" t="str">
        <f>'[1]TCE - ANEXO IV - Preencher'!H36</f>
        <v>S</v>
      </c>
      <c r="G27" s="5" t="str">
        <f>'[1]TCE - ANEXO IV - Preencher'!I36</f>
        <v>N</v>
      </c>
      <c r="H27" s="5">
        <f>'[1]TCE - ANEXO IV - Preencher'!J36</f>
        <v>0</v>
      </c>
      <c r="I27" s="6" t="str">
        <f>IF('[1]TCE - ANEXO IV - Preencher'!K36="","",'[1]TCE - ANEXO IV - Preencher'!K36)</f>
        <v/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/>
      </c>
      <c r="L27" s="7">
        <f>'[1]TCE - ANEXO IV - Preencher'!N36</f>
        <v>169</v>
      </c>
    </row>
    <row r="28" spans="1:12" s="8" customFormat="1" ht="19.5" customHeight="1" x14ac:dyDescent="0.2">
      <c r="A28" s="3">
        <f>IFERROR(VLOOKUP(B28,'[1]DADOS (OCULTAR)'!$P$3:$R$59,3,0),"")</f>
        <v>11754025000369</v>
      </c>
      <c r="B28" s="4" t="str">
        <f>'[1]TCE - ANEXO IV - Preencher'!C37</f>
        <v>UPAE LIMOEIRO</v>
      </c>
      <c r="C28" s="4" t="str">
        <f>'[1]TCE - ANEXO IV - Preencher'!E37</f>
        <v xml:space="preserve">5.25 - Serviços Bancários </v>
      </c>
      <c r="D28" s="3">
        <f>'[1]TCE - ANEXO IV - Preencher'!F37</f>
        <v>10551370000170</v>
      </c>
      <c r="E28" s="5" t="str">
        <f>'[1]TCE - ANEXO IV - Preencher'!G37</f>
        <v>CAIXA ECONOMICA FEDERAL</v>
      </c>
      <c r="F28" s="5" t="str">
        <f>'[1]TCE - ANEXO IV - Preencher'!H37</f>
        <v>S</v>
      </c>
      <c r="G28" s="5" t="str">
        <f>'[1]TCE - ANEXO IV - Preencher'!I37</f>
        <v>N</v>
      </c>
      <c r="H28" s="5">
        <f>'[1]TCE - ANEXO IV - Preencher'!J37</f>
        <v>0</v>
      </c>
      <c r="I28" s="6" t="str">
        <f>IF('[1]TCE - ANEXO IV - Preencher'!K37="","",'[1]TCE - ANEXO IV - Preencher'!K37)</f>
        <v/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/>
      </c>
      <c r="L28" s="7">
        <f>'[1]TCE - ANEXO IV - Preencher'!N37</f>
        <v>99</v>
      </c>
    </row>
    <row r="29" spans="1:12" s="8" customFormat="1" ht="19.5" customHeight="1" x14ac:dyDescent="0.2">
      <c r="A29" s="3">
        <f>IFERROR(VLOOKUP(B29,'[1]DADOS (OCULTAR)'!$P$3:$R$59,3,0),"")</f>
        <v>11754025000369</v>
      </c>
      <c r="B29" s="4" t="str">
        <f>'[1]TCE - ANEXO IV - Preencher'!C38</f>
        <v>UPAE LIMOEIRO</v>
      </c>
      <c r="C29" s="4" t="str">
        <f>'[1]TCE - ANEXO IV - Preencher'!E38</f>
        <v>5.13 - Água e Esgoto</v>
      </c>
      <c r="D29" s="3">
        <f>'[1]TCE - ANEXO IV - Preencher'!F38</f>
        <v>9769035000164</v>
      </c>
      <c r="E29" s="5" t="str">
        <f>'[1]TCE - ANEXO IV - Preencher'!G38</f>
        <v>COMPESA</v>
      </c>
      <c r="F29" s="5" t="str">
        <f>'[1]TCE - ANEXO IV - Preencher'!H38</f>
        <v>S</v>
      </c>
      <c r="G29" s="5" t="str">
        <f>'[1]TCE - ANEXO IV - Preencher'!I38</f>
        <v>N</v>
      </c>
      <c r="H29" s="5">
        <f>'[1]TCE - ANEXO IV - Preencher'!J38</f>
        <v>0</v>
      </c>
      <c r="I29" s="6" t="str">
        <f>IF('[1]TCE - ANEXO IV - Preencher'!K38="","",'[1]TCE - ANEXO IV - Preencher'!K38)</f>
        <v/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>2608909</v>
      </c>
      <c r="L29" s="7">
        <f>'[1]TCE - ANEXO IV - Preencher'!N38</f>
        <v>395.17</v>
      </c>
    </row>
    <row r="30" spans="1:12" s="8" customFormat="1" ht="19.5" customHeight="1" x14ac:dyDescent="0.2">
      <c r="A30" s="3">
        <f>IFERROR(VLOOKUP(B30,'[1]DADOS (OCULTAR)'!$P$3:$R$59,3,0),"")</f>
        <v>11754025000369</v>
      </c>
      <c r="B30" s="4" t="str">
        <f>'[1]TCE - ANEXO IV - Preencher'!C39</f>
        <v>UPAE LIMOEIRO</v>
      </c>
      <c r="C30" s="4" t="str">
        <f>'[1]TCE - ANEXO IV - Preencher'!E39</f>
        <v>5.12 - Energia Elétrica</v>
      </c>
      <c r="D30" s="3">
        <f>'[1]TCE - ANEXO IV - Preencher'!F39</f>
        <v>10835932000108</v>
      </c>
      <c r="E30" s="5" t="str">
        <f>'[1]TCE - ANEXO IV - Preencher'!G39</f>
        <v xml:space="preserve">COMPANHIA ENERGETICA DE PERNAMBUCO </v>
      </c>
      <c r="F30" s="5" t="str">
        <f>'[1]TCE - ANEXO IV - Preencher'!H39</f>
        <v>S</v>
      </c>
      <c r="G30" s="5" t="str">
        <f>'[1]TCE - ANEXO IV - Preencher'!I39</f>
        <v>S</v>
      </c>
      <c r="H30" s="5" t="str">
        <f>'[1]TCE - ANEXO IV - Preencher'!J39</f>
        <v>131924469</v>
      </c>
      <c r="I30" s="6">
        <f>IF('[1]TCE - ANEXO IV - Preencher'!K39="","",'[1]TCE - ANEXO IV - Preencher'!K39)</f>
        <v>44147</v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>2611606</v>
      </c>
      <c r="L30" s="7">
        <f>'[1]TCE - ANEXO IV - Preencher'!N39</f>
        <v>9972.48</v>
      </c>
    </row>
    <row r="31" spans="1:12" s="8" customFormat="1" ht="19.5" customHeight="1" x14ac:dyDescent="0.2">
      <c r="A31" s="3">
        <f>IFERROR(VLOOKUP(B31,'[1]DADOS (OCULTAR)'!$P$3:$R$59,3,0),"")</f>
        <v>11754025000369</v>
      </c>
      <c r="B31" s="4" t="str">
        <f>'[1]TCE - ANEXO IV - Preencher'!C40</f>
        <v>UPAE LIMOEIRO</v>
      </c>
      <c r="C31" s="4" t="str">
        <f>'[1]TCE - ANEXO IV - Preencher'!E40</f>
        <v>5.12 - Energia Elétrica</v>
      </c>
      <c r="D31" s="3">
        <f>'[1]TCE - ANEXO IV - Preencher'!F40</f>
        <v>10835932000108</v>
      </c>
      <c r="E31" s="5" t="str">
        <f>'[1]TCE - ANEXO IV - Preencher'!G40</f>
        <v xml:space="preserve">COMPANHIA ENERGETICA DE PERNAMBUCO </v>
      </c>
      <c r="F31" s="5" t="str">
        <f>'[1]TCE - ANEXO IV - Preencher'!H40</f>
        <v>S</v>
      </c>
      <c r="G31" s="5" t="str">
        <f>'[1]TCE - ANEXO IV - Preencher'!I40</f>
        <v>S</v>
      </c>
      <c r="H31" s="5" t="str">
        <f>'[1]TCE - ANEXO IV - Preencher'!J40</f>
        <v>134135385</v>
      </c>
      <c r="I31" s="6">
        <f>IF('[1]TCE - ANEXO IV - Preencher'!K40="","",'[1]TCE - ANEXO IV - Preencher'!K40)</f>
        <v>44166</v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>2611606</v>
      </c>
      <c r="L31" s="7">
        <f>'[1]TCE - ANEXO IV - Preencher'!N40</f>
        <v>8259.08</v>
      </c>
    </row>
    <row r="32" spans="1:12" s="8" customFormat="1" ht="19.5" customHeight="1" x14ac:dyDescent="0.2">
      <c r="A32" s="3">
        <f>IFERROR(VLOOKUP(B32,'[1]DADOS (OCULTAR)'!$P$3:$R$59,3,0),"")</f>
        <v>11754025000369</v>
      </c>
      <c r="B32" s="4" t="str">
        <f>'[1]TCE - ANEXO IV - Preencher'!C41</f>
        <v>UPAE LIMOEIRO</v>
      </c>
      <c r="C32" s="4" t="str">
        <f>'[1]TCE - ANEXO IV - Preencher'!E41</f>
        <v>5.3 - Locação de Máquinas e Equipamentos</v>
      </c>
      <c r="D32" s="3">
        <f>'[1]TCE - ANEXO IV - Preencher'!F41</f>
        <v>11265156000110</v>
      </c>
      <c r="E32" s="5" t="str">
        <f>'[1]TCE - ANEXO IV - Preencher'!G41</f>
        <v>K.J. BEZERRA DE MELO</v>
      </c>
      <c r="F32" s="5" t="str">
        <f>'[1]TCE - ANEXO IV - Preencher'!H41</f>
        <v>S</v>
      </c>
      <c r="G32" s="5" t="str">
        <f>'[1]TCE - ANEXO IV - Preencher'!I41</f>
        <v>S</v>
      </c>
      <c r="H32" s="5" t="str">
        <f>'[1]TCE - ANEXO IV - Preencher'!J41</f>
        <v>25</v>
      </c>
      <c r="I32" s="6">
        <f>IF('[1]TCE - ANEXO IV - Preencher'!K41="","",'[1]TCE - ANEXO IV - Preencher'!K41)</f>
        <v>44141</v>
      </c>
      <c r="J32" s="5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>2608909</v>
      </c>
      <c r="L32" s="7">
        <f>'[1]TCE - ANEXO IV - Preencher'!N41</f>
        <v>700</v>
      </c>
    </row>
    <row r="33" spans="1:12" s="8" customFormat="1" ht="19.5" customHeight="1" x14ac:dyDescent="0.2">
      <c r="A33" s="3">
        <f>IFERROR(VLOOKUP(B33,'[1]DADOS (OCULTAR)'!$P$3:$R$59,3,0),"")</f>
        <v>11754025000369</v>
      </c>
      <c r="B33" s="4" t="str">
        <f>'[1]TCE - ANEXO IV - Preencher'!C42</f>
        <v>UPAE LIMOEIRO</v>
      </c>
      <c r="C33" s="4" t="str">
        <f>'[1]TCE - ANEXO IV - Preencher'!E42</f>
        <v>5.3 - Locação de Máquinas e Equipamentos</v>
      </c>
      <c r="D33" s="3">
        <f>'[1]TCE - ANEXO IV - Preencher'!F42</f>
        <v>11265156000110</v>
      </c>
      <c r="E33" s="5" t="str">
        <f>'[1]TCE - ANEXO IV - Preencher'!G42</f>
        <v>K.J. BEZERRA DE MELO</v>
      </c>
      <c r="F33" s="5" t="str">
        <f>'[1]TCE - ANEXO IV - Preencher'!H42</f>
        <v>S</v>
      </c>
      <c r="G33" s="5" t="str">
        <f>'[1]TCE - ANEXO IV - Preencher'!I42</f>
        <v>S</v>
      </c>
      <c r="H33" s="5" t="str">
        <f>'[1]TCE - ANEXO IV - Preencher'!J42</f>
        <v>24</v>
      </c>
      <c r="I33" s="6">
        <f>IF('[1]TCE - ANEXO IV - Preencher'!K42="","",'[1]TCE - ANEXO IV - Preencher'!K42)</f>
        <v>44141</v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>2608909</v>
      </c>
      <c r="L33" s="7">
        <f>'[1]TCE - ANEXO IV - Preencher'!N42</f>
        <v>300</v>
      </c>
    </row>
    <row r="34" spans="1:12" s="8" customFormat="1" ht="19.5" customHeight="1" x14ac:dyDescent="0.2">
      <c r="A34" s="3">
        <f>IFERROR(VLOOKUP(B34,'[1]DADOS (OCULTAR)'!$P$3:$R$59,3,0),"")</f>
        <v>11754025000369</v>
      </c>
      <c r="B34" s="4" t="str">
        <f>'[1]TCE - ANEXO IV - Preencher'!C43</f>
        <v>UPAE LIMOEIRO</v>
      </c>
      <c r="C34" s="4" t="str">
        <f>'[1]TCE - ANEXO IV - Preencher'!E43</f>
        <v>5.3 - Locação de Máquinas e Equipamentos</v>
      </c>
      <c r="D34" s="3">
        <f>'[1]TCE - ANEXO IV - Preencher'!F43</f>
        <v>59105999000186</v>
      </c>
      <c r="E34" s="5" t="str">
        <f>'[1]TCE - ANEXO IV - Preencher'!G43</f>
        <v xml:space="preserve">WHIRLPOOL S/A </v>
      </c>
      <c r="F34" s="5" t="str">
        <f>'[1]TCE - ANEXO IV - Preencher'!H43</f>
        <v>S</v>
      </c>
      <c r="G34" s="5" t="str">
        <f>'[1]TCE - ANEXO IV - Preencher'!I43</f>
        <v>N</v>
      </c>
      <c r="H34" s="5">
        <f>'[1]TCE - ANEXO IV - Preencher'!J43</f>
        <v>0</v>
      </c>
      <c r="I34" s="6" t="str">
        <f>IF('[1]TCE - ANEXO IV - Preencher'!K43="","",'[1]TCE - ANEXO IV - Preencher'!K43)</f>
        <v/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>3550308</v>
      </c>
      <c r="L34" s="7">
        <f>'[1]TCE - ANEXO IV - Preencher'!N43</f>
        <v>186.48</v>
      </c>
    </row>
    <row r="35" spans="1:12" s="8" customFormat="1" ht="19.5" customHeight="1" x14ac:dyDescent="0.2">
      <c r="A35" s="3">
        <f>IFERROR(VLOOKUP(B35,'[1]DADOS (OCULTAR)'!$P$3:$R$59,3,0),"")</f>
        <v>11754025000369</v>
      </c>
      <c r="B35" s="4" t="str">
        <f>'[1]TCE - ANEXO IV - Preencher'!C44</f>
        <v>UPAE LIMOEIRO</v>
      </c>
      <c r="C35" s="4" t="str">
        <f>'[1]TCE - ANEXO IV - Preencher'!E44</f>
        <v>5.8 - Locação de Veículos Automotores</v>
      </c>
      <c r="D35" s="3">
        <f>'[1]TCE - ANEXO IV - Preencher'!F44</f>
        <v>1838726000160</v>
      </c>
      <c r="E35" s="5" t="str">
        <f>'[1]TCE - ANEXO IV - Preencher'!G44</f>
        <v>S &amp; B LOCACOES DE VEICULOS EIRELLI</v>
      </c>
      <c r="F35" s="5" t="str">
        <f>'[1]TCE - ANEXO IV - Preencher'!H44</f>
        <v>S</v>
      </c>
      <c r="G35" s="5" t="str">
        <f>'[1]TCE - ANEXO IV - Preencher'!I44</f>
        <v>S</v>
      </c>
      <c r="H35" s="5" t="str">
        <f>'[1]TCE - ANEXO IV - Preencher'!J44</f>
        <v>1914</v>
      </c>
      <c r="I35" s="6">
        <f>IF('[1]TCE - ANEXO IV - Preencher'!K44="","",'[1]TCE - ANEXO IV - Preencher'!K44)</f>
        <v>44165</v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>2611606</v>
      </c>
      <c r="L35" s="7">
        <f>'[1]TCE - ANEXO IV - Preencher'!N44</f>
        <v>2850</v>
      </c>
    </row>
    <row r="36" spans="1:12" s="8" customFormat="1" ht="19.5" customHeight="1" x14ac:dyDescent="0.2">
      <c r="A36" s="3">
        <f>IFERROR(VLOOKUP(B36,'[1]DADOS (OCULTAR)'!$P$3:$R$59,3,0),"")</f>
        <v>11754025000369</v>
      </c>
      <c r="B36" s="4" t="str">
        <f>'[1]TCE - ANEXO IV - Preencher'!C45</f>
        <v>UPAE LIMOEIRO</v>
      </c>
      <c r="C36" s="4" t="str">
        <f>'[1]TCE - ANEXO IV - Preencher'!E45</f>
        <v>5.16 - Serviços Médico-Hospitalares, Odotonlogia e Laboratoriais</v>
      </c>
      <c r="D36" s="3">
        <f>'[1]TCE - ANEXO IV - Preencher'!F45</f>
        <v>37055071000100</v>
      </c>
      <c r="E36" s="5" t="str">
        <f>'[1]TCE - ANEXO IV - Preencher'!G45</f>
        <v>INDIK SERVIÇOS MÉDICOS DE SAÚDE LTDA</v>
      </c>
      <c r="F36" s="5" t="str">
        <f>'[1]TCE - ANEXO IV - Preencher'!H45</f>
        <v>S</v>
      </c>
      <c r="G36" s="5" t="str">
        <f>'[1]TCE - ANEXO IV - Preencher'!I45</f>
        <v>S</v>
      </c>
      <c r="H36" s="5" t="str">
        <f>'[1]TCE - ANEXO IV - Preencher'!J45</f>
        <v>25</v>
      </c>
      <c r="I36" s="6">
        <f>IF('[1]TCE - ANEXO IV - Preencher'!K45="","",'[1]TCE - ANEXO IV - Preencher'!K45)</f>
        <v>44169</v>
      </c>
      <c r="J36" s="5" t="str">
        <f>'[1]TCE - ANEXO IV - Preencher'!L45</f>
        <v>VNRU72016</v>
      </c>
      <c r="K36" s="5" t="str">
        <f>IF(F36="B",LEFT('[1]TCE - ANEXO IV - Preencher'!M45,2),IF(F36="S",LEFT('[1]TCE - ANEXO IV - Preencher'!M45,7),IF('[1]TCE - ANEXO IV - Preencher'!H45="","")))</f>
        <v>2609600</v>
      </c>
      <c r="L36" s="7">
        <f>'[1]TCE - ANEXO IV - Preencher'!N45</f>
        <v>8985</v>
      </c>
    </row>
    <row r="37" spans="1:12" s="8" customFormat="1" ht="19.5" customHeight="1" x14ac:dyDescent="0.2">
      <c r="A37" s="3">
        <f>IFERROR(VLOOKUP(B37,'[1]DADOS (OCULTAR)'!$P$3:$R$59,3,0),"")</f>
        <v>11754025000369</v>
      </c>
      <c r="B37" s="4" t="str">
        <f>'[1]TCE - ANEXO IV - Preencher'!C46</f>
        <v>UPAE LIMOEIRO</v>
      </c>
      <c r="C37" s="4" t="str">
        <f>'[1]TCE - ANEXO IV - Preencher'!E46</f>
        <v>5.16 - Serviços Médico-Hospitalares, Odotonlogia e Laboratoriais</v>
      </c>
      <c r="D37" s="3" t="str">
        <f>'[1]TCE - ANEXO IV - Preencher'!F46</f>
        <v>30.835.553/0001-25</v>
      </c>
      <c r="E37" s="5" t="str">
        <f>'[1]TCE - ANEXO IV - Preencher'!G46</f>
        <v>DANIELLE C P VALADARES SERVIÇOS DE PRESTAÇÃO MEDICA</v>
      </c>
      <c r="F37" s="5" t="str">
        <f>'[1]TCE - ANEXO IV - Preencher'!H46</f>
        <v>S</v>
      </c>
      <c r="G37" s="5" t="str">
        <f>'[1]TCE - ANEXO IV - Preencher'!I46</f>
        <v>S</v>
      </c>
      <c r="H37" s="5" t="str">
        <f>'[1]TCE - ANEXO IV - Preencher'!J46</f>
        <v>03</v>
      </c>
      <c r="I37" s="6">
        <f>IF('[1]TCE - ANEXO IV - Preencher'!K46="","",'[1]TCE - ANEXO IV - Preencher'!K46)</f>
        <v>44176</v>
      </c>
      <c r="J37" s="5" t="str">
        <f>'[1]TCE - ANEXO IV - Preencher'!L46</f>
        <v>VPDH-MASD</v>
      </c>
      <c r="K37" s="5" t="str">
        <f>IF(F37="B",LEFT('[1]TCE - ANEXO IV - Preencher'!M46,2),IF(F37="S",LEFT('[1]TCE - ANEXO IV - Preencher'!M46,7),IF('[1]TCE - ANEXO IV - Preencher'!H46="","")))</f>
        <v>2613602</v>
      </c>
      <c r="L37" s="7">
        <f>'[1]TCE - ANEXO IV - Preencher'!N46</f>
        <v>4492.5</v>
      </c>
    </row>
    <row r="38" spans="1:12" s="8" customFormat="1" ht="19.5" customHeight="1" x14ac:dyDescent="0.2">
      <c r="A38" s="3">
        <f>IFERROR(VLOOKUP(B38,'[1]DADOS (OCULTAR)'!$P$3:$R$59,3,0),"")</f>
        <v>11754025000369</v>
      </c>
      <c r="B38" s="4" t="str">
        <f>'[1]TCE - ANEXO IV - Preencher'!C47</f>
        <v>UPAE LIMOEIRO</v>
      </c>
      <c r="C38" s="4" t="str">
        <f>'[1]TCE - ANEXO IV - Preencher'!E47</f>
        <v>5.16 - Serviços Médico-Hospitalares, Odotonlogia e Laboratoriais</v>
      </c>
      <c r="D38" s="3">
        <f>'[1]TCE - ANEXO IV - Preencher'!F47</f>
        <v>21016814000194</v>
      </c>
      <c r="E38" s="5" t="str">
        <f>'[1]TCE - ANEXO IV - Preencher'!G47</f>
        <v>SALES &amp; CARVALHO ASSISTENCIA A SAUDE LTDA</v>
      </c>
      <c r="F38" s="5" t="str">
        <f>'[1]TCE - ANEXO IV - Preencher'!H47</f>
        <v>S</v>
      </c>
      <c r="G38" s="5" t="str">
        <f>'[1]TCE - ANEXO IV - Preencher'!I47</f>
        <v>S</v>
      </c>
      <c r="H38" s="5" t="str">
        <f>'[1]TCE - ANEXO IV - Preencher'!J47</f>
        <v>1336</v>
      </c>
      <c r="I38" s="6">
        <f>IF('[1]TCE - ANEXO IV - Preencher'!K47="","",'[1]TCE - ANEXO IV - Preencher'!K47)</f>
        <v>44168</v>
      </c>
      <c r="J38" s="5" t="str">
        <f>'[1]TCE - ANEXO IV - Preencher'!L47</f>
        <v>242961303</v>
      </c>
      <c r="K38" s="5" t="str">
        <f>IF(F38="B",LEFT('[1]TCE - ANEXO IV - Preencher'!M47,2),IF(F38="S",LEFT('[1]TCE - ANEXO IV - Preencher'!M47,7),IF('[1]TCE - ANEXO IV - Preencher'!H47="","")))</f>
        <v>2408102</v>
      </c>
      <c r="L38" s="7">
        <f>'[1]TCE - ANEXO IV - Preencher'!N47</f>
        <v>8985</v>
      </c>
    </row>
    <row r="39" spans="1:12" s="8" customFormat="1" ht="19.5" customHeight="1" x14ac:dyDescent="0.2">
      <c r="A39" s="3">
        <f>IFERROR(VLOOKUP(B39,'[1]DADOS (OCULTAR)'!$P$3:$R$59,3,0),"")</f>
        <v>11754025000369</v>
      </c>
      <c r="B39" s="4" t="str">
        <f>'[1]TCE - ANEXO IV - Preencher'!C48</f>
        <v>UPAE LIMOEIRO</v>
      </c>
      <c r="C39" s="4" t="str">
        <f>'[1]TCE - ANEXO IV - Preencher'!E48</f>
        <v>5.16 - Serviços Médico-Hospitalares, Odotonlogia e Laboratoriais</v>
      </c>
      <c r="D39" s="3">
        <f>'[1]TCE - ANEXO IV - Preencher'!F48</f>
        <v>36931107000109</v>
      </c>
      <c r="E39" s="5" t="str">
        <f>'[1]TCE - ANEXO IV - Preencher'!G48</f>
        <v>GCOR ASSISTENCIA MEDICA LTDA</v>
      </c>
      <c r="F39" s="5" t="str">
        <f>'[1]TCE - ANEXO IV - Preencher'!H48</f>
        <v>S</v>
      </c>
      <c r="G39" s="5" t="str">
        <f>'[1]TCE - ANEXO IV - Preencher'!I48</f>
        <v>S</v>
      </c>
      <c r="H39" s="5" t="str">
        <f>'[1]TCE - ANEXO IV - Preencher'!J48</f>
        <v>33</v>
      </c>
      <c r="I39" s="6">
        <f>IF('[1]TCE - ANEXO IV - Preencher'!K48="","",'[1]TCE - ANEXO IV - Preencher'!K48)</f>
        <v>44169</v>
      </c>
      <c r="J39" s="5" t="str">
        <f>'[1]TCE - ANEXO IV - Preencher'!L48</f>
        <v>GGKS-JGPH</v>
      </c>
      <c r="K39" s="5" t="str">
        <f>IF(F39="B",LEFT('[1]TCE - ANEXO IV - Preencher'!M48,2),IF(F39="S",LEFT('[1]TCE - ANEXO IV - Preencher'!M48,7),IF('[1]TCE - ANEXO IV - Preencher'!H48="","")))</f>
        <v>2611606</v>
      </c>
      <c r="L39" s="7">
        <f>'[1]TCE - ANEXO IV - Preencher'!N48</f>
        <v>4492.5</v>
      </c>
    </row>
    <row r="40" spans="1:12" s="8" customFormat="1" ht="19.5" customHeight="1" x14ac:dyDescent="0.2">
      <c r="A40" s="3">
        <f>IFERROR(VLOOKUP(B40,'[1]DADOS (OCULTAR)'!$P$3:$R$59,3,0),"")</f>
        <v>11754025000369</v>
      </c>
      <c r="B40" s="4" t="str">
        <f>'[1]TCE - ANEXO IV - Preencher'!C49</f>
        <v>UPAE LIMOEIRO</v>
      </c>
      <c r="C40" s="4" t="str">
        <f>'[1]TCE - ANEXO IV - Preencher'!E49</f>
        <v>5.16 - Serviços Médico-Hospitalares, Odotonlogia e Laboratoriais</v>
      </c>
      <c r="D40" s="3">
        <f>'[1]TCE - ANEXO IV - Preencher'!F49</f>
        <v>24658440000107</v>
      </c>
      <c r="E40" s="5" t="str">
        <f>'[1]TCE - ANEXO IV - Preencher'!G49</f>
        <v>CLÍNICA JOSÉ CÂMARA NETO LTDA</v>
      </c>
      <c r="F40" s="5" t="str">
        <f>'[1]TCE - ANEXO IV - Preencher'!H49</f>
        <v>S</v>
      </c>
      <c r="G40" s="5" t="str">
        <f>'[1]TCE - ANEXO IV - Preencher'!I49</f>
        <v>S</v>
      </c>
      <c r="H40" s="5" t="str">
        <f>'[1]TCE - ANEXO IV - Preencher'!J49</f>
        <v>66</v>
      </c>
      <c r="I40" s="6">
        <f>IF('[1]TCE - ANEXO IV - Preencher'!K49="","",'[1]TCE - ANEXO IV - Preencher'!K49)</f>
        <v>44169</v>
      </c>
      <c r="J40" s="5" t="str">
        <f>'[1]TCE - ANEXO IV - Preencher'!L49</f>
        <v>YF7I-A1DT</v>
      </c>
      <c r="K40" s="5" t="str">
        <f>IF(F40="B",LEFT('[1]TCE - ANEXO IV - Preencher'!M49,2),IF(F40="S",LEFT('[1]TCE - ANEXO IV - Preencher'!M49,7),IF('[1]TCE - ANEXO IV - Preencher'!H49="","")))</f>
        <v>2611606</v>
      </c>
      <c r="L40" s="7">
        <f>'[1]TCE - ANEXO IV - Preencher'!N49</f>
        <v>5615.63</v>
      </c>
    </row>
    <row r="41" spans="1:12" s="8" customFormat="1" ht="19.5" customHeight="1" x14ac:dyDescent="0.2">
      <c r="A41" s="3">
        <f>IFERROR(VLOOKUP(B41,'[1]DADOS (OCULTAR)'!$P$3:$R$59,3,0),"")</f>
        <v>11754025000369</v>
      </c>
      <c r="B41" s="4" t="str">
        <f>'[1]TCE - ANEXO IV - Preencher'!C50</f>
        <v>UPAE LIMOEIRO</v>
      </c>
      <c r="C41" s="4" t="str">
        <f>'[1]TCE - ANEXO IV - Preencher'!E50</f>
        <v>5.16 - Serviços Médico-Hospitalares, Odotonlogia e Laboratoriais</v>
      </c>
      <c r="D41" s="3">
        <f>'[1]TCE - ANEXO IV - Preencher'!F50</f>
        <v>34242407000147</v>
      </c>
      <c r="E41" s="5" t="str">
        <f>'[1]TCE - ANEXO IV - Preencher'!G50</f>
        <v>B C A DOS SANTOS</v>
      </c>
      <c r="F41" s="5" t="str">
        <f>'[1]TCE - ANEXO IV - Preencher'!H50</f>
        <v>S</v>
      </c>
      <c r="G41" s="5" t="str">
        <f>'[1]TCE - ANEXO IV - Preencher'!I50</f>
        <v>S</v>
      </c>
      <c r="H41" s="5" t="str">
        <f>'[1]TCE - ANEXO IV - Preencher'!J50</f>
        <v>30</v>
      </c>
      <c r="I41" s="6">
        <f>IF('[1]TCE - ANEXO IV - Preencher'!K50="","",'[1]TCE - ANEXO IV - Preencher'!K50)</f>
        <v>44174</v>
      </c>
      <c r="J41" s="5" t="str">
        <f>'[1]TCE - ANEXO IV - Preencher'!L50</f>
        <v>VWKI-MC6K</v>
      </c>
      <c r="K41" s="5" t="str">
        <f>IF(F41="B",LEFT('[1]TCE - ANEXO IV - Preencher'!M50,2),IF(F41="S",LEFT('[1]TCE - ANEXO IV - Preencher'!M50,7),IF('[1]TCE - ANEXO IV - Preencher'!H50="","")))</f>
        <v>2611606</v>
      </c>
      <c r="L41" s="7">
        <f>'[1]TCE - ANEXO IV - Preencher'!N50</f>
        <v>4492.5</v>
      </c>
    </row>
    <row r="42" spans="1:12" s="8" customFormat="1" ht="19.5" customHeight="1" x14ac:dyDescent="0.2">
      <c r="A42" s="3">
        <f>IFERROR(VLOOKUP(B42,'[1]DADOS (OCULTAR)'!$P$3:$R$59,3,0),"")</f>
        <v>11754025000369</v>
      </c>
      <c r="B42" s="4" t="str">
        <f>'[1]TCE - ANEXO IV - Preencher'!C51</f>
        <v>UPAE LIMOEIRO</v>
      </c>
      <c r="C42" s="4" t="str">
        <f>'[1]TCE - ANEXO IV - Preencher'!E51</f>
        <v>5.16 - Serviços Médico-Hospitalares, Odotonlogia e Laboratoriais</v>
      </c>
      <c r="D42" s="3">
        <f>'[1]TCE - ANEXO IV - Preencher'!F51</f>
        <v>21204660000164</v>
      </c>
      <c r="E42" s="5" t="str">
        <f>'[1]TCE - ANEXO IV - Preencher'!G51</f>
        <v>OFTALMO PRIME LTDA</v>
      </c>
      <c r="F42" s="5" t="str">
        <f>'[1]TCE - ANEXO IV - Preencher'!H51</f>
        <v>S</v>
      </c>
      <c r="G42" s="5" t="str">
        <f>'[1]TCE - ANEXO IV - Preencher'!I51</f>
        <v>S</v>
      </c>
      <c r="H42" s="5" t="str">
        <f>'[1]TCE - ANEXO IV - Preencher'!J51</f>
        <v>376</v>
      </c>
      <c r="I42" s="6">
        <f>IF('[1]TCE - ANEXO IV - Preencher'!K51="","",'[1]TCE - ANEXO IV - Preencher'!K51)</f>
        <v>44167</v>
      </c>
      <c r="J42" s="5" t="str">
        <f>'[1]TCE - ANEXO IV - Preencher'!L51</f>
        <v>YYRP-YCDM</v>
      </c>
      <c r="K42" s="5" t="str">
        <f>IF(F42="B",LEFT('[1]TCE - ANEXO IV - Preencher'!M51,2),IF(F42="S",LEFT('[1]TCE - ANEXO IV - Preencher'!M51,7),IF('[1]TCE - ANEXO IV - Preencher'!H51="","")))</f>
        <v>2611606</v>
      </c>
      <c r="L42" s="7">
        <f>'[1]TCE - ANEXO IV - Preencher'!N51</f>
        <v>4492.5</v>
      </c>
    </row>
    <row r="43" spans="1:12" s="8" customFormat="1" ht="19.5" customHeight="1" x14ac:dyDescent="0.2">
      <c r="A43" s="3">
        <f>IFERROR(VLOOKUP(B43,'[1]DADOS (OCULTAR)'!$P$3:$R$59,3,0),"")</f>
        <v>11754025000369</v>
      </c>
      <c r="B43" s="4" t="str">
        <f>'[1]TCE - ANEXO IV - Preencher'!C52</f>
        <v>UPAE LIMOEIRO</v>
      </c>
      <c r="C43" s="4" t="str">
        <f>'[1]TCE - ANEXO IV - Preencher'!E52</f>
        <v>5.16 - Serviços Médico-Hospitalares, Odotonlogia e Laboratoriais</v>
      </c>
      <c r="D43" s="3">
        <f>'[1]TCE - ANEXO IV - Preencher'!F52</f>
        <v>15317166000103</v>
      </c>
      <c r="E43" s="5" t="str">
        <f>'[1]TCE - ANEXO IV - Preencher'!G52</f>
        <v>CENTRO CARDIOLOGICO DO IDOSO LTDA</v>
      </c>
      <c r="F43" s="5" t="str">
        <f>'[1]TCE - ANEXO IV - Preencher'!H52</f>
        <v>S</v>
      </c>
      <c r="G43" s="5" t="str">
        <f>'[1]TCE - ANEXO IV - Preencher'!I52</f>
        <v>S</v>
      </c>
      <c r="H43" s="5" t="str">
        <f>'[1]TCE - ANEXO IV - Preencher'!J52</f>
        <v>1331</v>
      </c>
      <c r="I43" s="6">
        <f>IF('[1]TCE - ANEXO IV - Preencher'!K52="","",'[1]TCE - ANEXO IV - Preencher'!K52)</f>
        <v>44174</v>
      </c>
      <c r="J43" s="5" t="str">
        <f>'[1]TCE - ANEXO IV - Preencher'!L52</f>
        <v>LGJZ-XNPX</v>
      </c>
      <c r="K43" s="5" t="str">
        <f>IF(F43="B",LEFT('[1]TCE - ANEXO IV - Preencher'!M52,2),IF(F43="S",LEFT('[1]TCE - ANEXO IV - Preencher'!M52,7),IF('[1]TCE - ANEXO IV - Preencher'!H52="","")))</f>
        <v>2611606</v>
      </c>
      <c r="L43" s="7">
        <f>'[1]TCE - ANEXO IV - Preencher'!N52</f>
        <v>4492.5</v>
      </c>
    </row>
    <row r="44" spans="1:12" s="8" customFormat="1" ht="19.5" customHeight="1" x14ac:dyDescent="0.2">
      <c r="A44" s="3">
        <f>IFERROR(VLOOKUP(B44,'[1]DADOS (OCULTAR)'!$P$3:$R$59,3,0),"")</f>
        <v>11754025000369</v>
      </c>
      <c r="B44" s="4" t="str">
        <f>'[1]TCE - ANEXO IV - Preencher'!C53</f>
        <v>UPAE LIMOEIRO</v>
      </c>
      <c r="C44" s="4" t="str">
        <f>'[1]TCE - ANEXO IV - Preencher'!E53</f>
        <v>5.16 - Serviços Médico-Hospitalares, Odotonlogia e Laboratoriais</v>
      </c>
      <c r="D44" s="3">
        <f>'[1]TCE - ANEXO IV - Preencher'!F53</f>
        <v>33363558000190</v>
      </c>
      <c r="E44" s="5" t="str">
        <f>'[1]TCE - ANEXO IV - Preencher'!G53</f>
        <v>LIA SERRA SERVICOS MEDICOS LTDA</v>
      </c>
      <c r="F44" s="5" t="str">
        <f>'[1]TCE - ANEXO IV - Preencher'!H53</f>
        <v>S</v>
      </c>
      <c r="G44" s="5" t="str">
        <f>'[1]TCE - ANEXO IV - Preencher'!I53</f>
        <v>S</v>
      </c>
      <c r="H44" s="5" t="str">
        <f>'[1]TCE - ANEXO IV - Preencher'!J53</f>
        <v>53</v>
      </c>
      <c r="I44" s="6">
        <f>IF('[1]TCE - ANEXO IV - Preencher'!K53="","",'[1]TCE - ANEXO IV - Preencher'!K53)</f>
        <v>44182</v>
      </c>
      <c r="J44" s="5" t="str">
        <f>'[1]TCE - ANEXO IV - Preencher'!L53</f>
        <v>BLQB-DTWD</v>
      </c>
      <c r="K44" s="5" t="str">
        <f>IF(F44="B",LEFT('[1]TCE - ANEXO IV - Preencher'!M53,2),IF(F44="S",LEFT('[1]TCE - ANEXO IV - Preencher'!M53,7),IF('[1]TCE - ANEXO IV - Preencher'!H53="","")))</f>
        <v>2927408</v>
      </c>
      <c r="L44" s="7">
        <f>'[1]TCE - ANEXO IV - Preencher'!N53</f>
        <v>1190</v>
      </c>
    </row>
    <row r="45" spans="1:12" s="8" customFormat="1" ht="19.5" customHeight="1" x14ac:dyDescent="0.2">
      <c r="A45" s="3">
        <f>IFERROR(VLOOKUP(B45,'[1]DADOS (OCULTAR)'!$P$3:$R$59,3,0),"")</f>
        <v>11754025000369</v>
      </c>
      <c r="B45" s="4" t="str">
        <f>'[1]TCE - ANEXO IV - Preencher'!C54</f>
        <v>UPAE LIMOEIRO</v>
      </c>
      <c r="C45" s="4" t="str">
        <f>'[1]TCE - ANEXO IV - Preencher'!E54</f>
        <v>5.16 - Serviços Médico-Hospitalares, Odotonlogia e Laboratoriais</v>
      </c>
      <c r="D45" s="3">
        <f>'[1]TCE - ANEXO IV - Preencher'!F54</f>
        <v>23303022000126</v>
      </c>
      <c r="E45" s="5" t="str">
        <f>'[1]TCE - ANEXO IV - Preencher'!G54</f>
        <v xml:space="preserve">MEDIAGNUS IMAGENS DIAGNOSTICO LTDA ME </v>
      </c>
      <c r="F45" s="5" t="str">
        <f>'[1]TCE - ANEXO IV - Preencher'!H54</f>
        <v>S</v>
      </c>
      <c r="G45" s="5" t="str">
        <f>'[1]TCE - ANEXO IV - Preencher'!I54</f>
        <v>S</v>
      </c>
      <c r="H45" s="5" t="str">
        <f>'[1]TCE - ANEXO IV - Preencher'!J54</f>
        <v>0515</v>
      </c>
      <c r="I45" s="6">
        <f>IF('[1]TCE - ANEXO IV - Preencher'!K54="","",'[1]TCE - ANEXO IV - Preencher'!K54)</f>
        <v>44175</v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>2603108</v>
      </c>
      <c r="L45" s="7">
        <f>'[1]TCE - ANEXO IV - Preencher'!N54</f>
        <v>7695</v>
      </c>
    </row>
    <row r="46" spans="1:12" s="8" customFormat="1" ht="19.5" customHeight="1" x14ac:dyDescent="0.2">
      <c r="A46" s="3">
        <f>IFERROR(VLOOKUP(B46,'[1]DADOS (OCULTAR)'!$P$3:$R$59,3,0),"")</f>
        <v>11754025000369</v>
      </c>
      <c r="B46" s="4" t="str">
        <f>'[1]TCE - ANEXO IV - Preencher'!C55</f>
        <v>UPAE LIMOEIRO</v>
      </c>
      <c r="C46" s="4" t="str">
        <f>'[1]TCE - ANEXO IV - Preencher'!E55</f>
        <v>5.16 - Serviços Médico-Hospitalares, Odotonlogia e Laboratoriais</v>
      </c>
      <c r="D46" s="3">
        <f>'[1]TCE - ANEXO IV - Preencher'!F55</f>
        <v>29870479000107</v>
      </c>
      <c r="E46" s="5" t="str">
        <f>'[1]TCE - ANEXO IV - Preencher'!G55</f>
        <v>CARDIOMETABOLICO SERVICOS MEDICOS LTDA</v>
      </c>
      <c r="F46" s="5" t="str">
        <f>'[1]TCE - ANEXO IV - Preencher'!H55</f>
        <v>S</v>
      </c>
      <c r="G46" s="5" t="str">
        <f>'[1]TCE - ANEXO IV - Preencher'!I55</f>
        <v>S</v>
      </c>
      <c r="H46" s="5" t="str">
        <f>'[1]TCE - ANEXO IV - Preencher'!J55</f>
        <v>602</v>
      </c>
      <c r="I46" s="6">
        <f>IF('[1]TCE - ANEXO IV - Preencher'!K55="","",'[1]TCE - ANEXO IV - Preencher'!K55)</f>
        <v>44169</v>
      </c>
      <c r="J46" s="5" t="str">
        <f>'[1]TCE - ANEXO IV - Preencher'!L55</f>
        <v>P2J5-WS2P</v>
      </c>
      <c r="K46" s="5" t="str">
        <f>IF(F46="B",LEFT('[1]TCE - ANEXO IV - Preencher'!M55,2),IF(F46="S",LEFT('[1]TCE - ANEXO IV - Preencher'!M55,7),IF('[1]TCE - ANEXO IV - Preencher'!H55="","")))</f>
        <v>2611606</v>
      </c>
      <c r="L46" s="7">
        <f>'[1]TCE - ANEXO IV - Preencher'!N55</f>
        <v>5810</v>
      </c>
    </row>
    <row r="47" spans="1:12" s="8" customFormat="1" ht="19.5" customHeight="1" x14ac:dyDescent="0.2">
      <c r="A47" s="3">
        <f>IFERROR(VLOOKUP(B47,'[1]DADOS (OCULTAR)'!$P$3:$R$59,3,0),"")</f>
        <v>11754025000369</v>
      </c>
      <c r="B47" s="4" t="str">
        <f>'[1]TCE - ANEXO IV - Preencher'!C56</f>
        <v>UPAE LIMOEIRO</v>
      </c>
      <c r="C47" s="4" t="str">
        <f>'[1]TCE - ANEXO IV - Preencher'!E56</f>
        <v>5.16 - Serviços Médico-Hospitalares, Odotonlogia e Laboratoriais</v>
      </c>
      <c r="D47" s="3">
        <f>'[1]TCE - ANEXO IV - Preencher'!F56</f>
        <v>37983112000110</v>
      </c>
      <c r="E47" s="5" t="str">
        <f>'[1]TCE - ANEXO IV - Preencher'!G56</f>
        <v>BRADS2 SERVIÇOS MÉDICOS LTDA</v>
      </c>
      <c r="F47" s="5" t="str">
        <f>'[1]TCE - ANEXO IV - Preencher'!H56</f>
        <v>S</v>
      </c>
      <c r="G47" s="5" t="str">
        <f>'[1]TCE - ANEXO IV - Preencher'!I56</f>
        <v>S</v>
      </c>
      <c r="H47" s="5" t="str">
        <f>'[1]TCE - ANEXO IV - Preencher'!J56</f>
        <v>202000000000006</v>
      </c>
      <c r="I47" s="6">
        <f>IF('[1]TCE - ANEXO IV - Preencher'!K56="","",'[1]TCE - ANEXO IV - Preencher'!K56)</f>
        <v>44172</v>
      </c>
      <c r="J47" s="5" t="str">
        <f>'[1]TCE - ANEXO IV - Preencher'!L56</f>
        <v>G8VG-C3ZA</v>
      </c>
      <c r="K47" s="5" t="str">
        <f>IF(F47="B",LEFT('[1]TCE - ANEXO IV - Preencher'!M56,2),IF(F47="S",LEFT('[1]TCE - ANEXO IV - Preencher'!M56,7),IF('[1]TCE - ANEXO IV - Preencher'!H56="","")))</f>
        <v>2504009</v>
      </c>
      <c r="L47" s="7">
        <f>'[1]TCE - ANEXO IV - Preencher'!N56</f>
        <v>8910</v>
      </c>
    </row>
    <row r="48" spans="1:12" s="8" customFormat="1" ht="19.5" customHeight="1" x14ac:dyDescent="0.2">
      <c r="A48" s="3">
        <f>IFERROR(VLOOKUP(B48,'[1]DADOS (OCULTAR)'!$P$3:$R$59,3,0),"")</f>
        <v>11754025000369</v>
      </c>
      <c r="B48" s="4" t="str">
        <f>'[1]TCE - ANEXO IV - Preencher'!C57</f>
        <v>UPAE LIMOEIRO</v>
      </c>
      <c r="C48" s="4" t="str">
        <f>'[1]TCE - ANEXO IV - Preencher'!E57</f>
        <v>5.16 - Serviços Médico-Hospitalares, Odotonlogia e Laboratoriais</v>
      </c>
      <c r="D48" s="3" t="str">
        <f>'[1]TCE - ANEXO IV - Preencher'!F57</f>
        <v>05.879.691/0001-69</v>
      </c>
      <c r="E48" s="5" t="str">
        <f>'[1]TCE - ANEXO IV - Preencher'!G57</f>
        <v>CIGEL CIRURGIA GERAL E VIDEO LAPAROSCOPICA LTDA</v>
      </c>
      <c r="F48" s="5" t="str">
        <f>'[1]TCE - ANEXO IV - Preencher'!H57</f>
        <v>S</v>
      </c>
      <c r="G48" s="5" t="str">
        <f>'[1]TCE - ANEXO IV - Preencher'!I57</f>
        <v>S</v>
      </c>
      <c r="H48" s="5" t="str">
        <f>'[1]TCE - ANEXO IV - Preencher'!J57</f>
        <v>542</v>
      </c>
      <c r="I48" s="6">
        <f>IF('[1]TCE - ANEXO IV - Preencher'!K57="","",'[1]TCE - ANEXO IV - Preencher'!K57)</f>
        <v>44176</v>
      </c>
      <c r="J48" s="5" t="str">
        <f>'[1]TCE - ANEXO IV - Preencher'!L57</f>
        <v>N4RY-M46V</v>
      </c>
      <c r="K48" s="5" t="str">
        <f>IF(F48="B",LEFT('[1]TCE - ANEXO IV - Preencher'!M57,2),IF(F48="S",LEFT('[1]TCE - ANEXO IV - Preencher'!M57,7),IF('[1]TCE - ANEXO IV - Preencher'!H57="","")))</f>
        <v>2611606</v>
      </c>
      <c r="L48" s="7">
        <f>'[1]TCE - ANEXO IV - Preencher'!N57</f>
        <v>2870</v>
      </c>
    </row>
    <row r="49" spans="1:12" s="8" customFormat="1" ht="19.5" customHeight="1" x14ac:dyDescent="0.2">
      <c r="A49" s="3">
        <f>IFERROR(VLOOKUP(B49,'[1]DADOS (OCULTAR)'!$P$3:$R$59,3,0),"")</f>
        <v>11754025000369</v>
      </c>
      <c r="B49" s="4" t="str">
        <f>'[1]TCE - ANEXO IV - Preencher'!C58</f>
        <v>UPAE LIMOEIRO</v>
      </c>
      <c r="C49" s="4" t="str">
        <f>'[1]TCE - ANEXO IV - Preencher'!E58</f>
        <v>5.16 - Serviços Médico-Hospitalares, Odotonlogia e Laboratoriais</v>
      </c>
      <c r="D49" s="3">
        <f>'[1]TCE - ANEXO IV - Preencher'!F58</f>
        <v>11095922000146</v>
      </c>
      <c r="E49" s="5" t="str">
        <f>'[1]TCE - ANEXO IV - Preencher'!G58</f>
        <v>ECAPE SERVICOS MEDICOS LTDA EPP</v>
      </c>
      <c r="F49" s="5" t="str">
        <f>'[1]TCE - ANEXO IV - Preencher'!H58</f>
        <v>S</v>
      </c>
      <c r="G49" s="5" t="str">
        <f>'[1]TCE - ANEXO IV - Preencher'!I58</f>
        <v>S</v>
      </c>
      <c r="H49" s="5" t="str">
        <f>'[1]TCE - ANEXO IV - Preencher'!J58</f>
        <v>560</v>
      </c>
      <c r="I49" s="6">
        <f>IF('[1]TCE - ANEXO IV - Preencher'!K58="","",'[1]TCE - ANEXO IV - Preencher'!K58)</f>
        <v>44169</v>
      </c>
      <c r="J49" s="5" t="str">
        <f>'[1]TCE - ANEXO IV - Preencher'!L58</f>
        <v>W9RL-BSB8</v>
      </c>
      <c r="K49" s="5" t="str">
        <f>IF(F49="B",LEFT('[1]TCE - ANEXO IV - Preencher'!M58,2),IF(F49="S",LEFT('[1]TCE - ANEXO IV - Preencher'!M58,7),IF('[1]TCE - ANEXO IV - Preencher'!H58="","")))</f>
        <v>2611606</v>
      </c>
      <c r="L49" s="7">
        <f>'[1]TCE - ANEXO IV - Preencher'!N58</f>
        <v>1848</v>
      </c>
    </row>
    <row r="50" spans="1:12" s="8" customFormat="1" ht="19.5" customHeight="1" x14ac:dyDescent="0.2">
      <c r="A50" s="3">
        <f>IFERROR(VLOOKUP(B50,'[1]DADOS (OCULTAR)'!$P$3:$R$59,3,0),"")</f>
        <v>11754025000369</v>
      </c>
      <c r="B50" s="4" t="str">
        <f>'[1]TCE - ANEXO IV - Preencher'!C59</f>
        <v>UPAE LIMOEIRO</v>
      </c>
      <c r="C50" s="4" t="str">
        <f>'[1]TCE - ANEXO IV - Preencher'!E59</f>
        <v>5.16 - Serviços Médico-Hospitalares, Odotonlogia e Laboratoriais</v>
      </c>
      <c r="D50" s="3">
        <f>'[1]TCE - ANEXO IV - Preencher'!F59</f>
        <v>2203863000191</v>
      </c>
      <c r="E50" s="5" t="str">
        <f>'[1]TCE - ANEXO IV - Preencher'!G59</f>
        <v>FLAVIO GALVAO CIA LTDA</v>
      </c>
      <c r="F50" s="5" t="str">
        <f>'[1]TCE - ANEXO IV - Preencher'!H59</f>
        <v>S</v>
      </c>
      <c r="G50" s="5" t="str">
        <f>'[1]TCE - ANEXO IV - Preencher'!I59</f>
        <v>S</v>
      </c>
      <c r="H50" s="5" t="str">
        <f>'[1]TCE - ANEXO IV - Preencher'!J59</f>
        <v>2806</v>
      </c>
      <c r="I50" s="6">
        <f>IF('[1]TCE - ANEXO IV - Preencher'!K59="","",'[1]TCE - ANEXO IV - Preencher'!K59)</f>
        <v>44166</v>
      </c>
      <c r="J50" s="5" t="str">
        <f>'[1]TCE - ANEXO IV - Preencher'!L59</f>
        <v>471S-SB5Q</v>
      </c>
      <c r="K50" s="5" t="str">
        <f>IF(F50="B",LEFT('[1]TCE - ANEXO IV - Preencher'!M59,2),IF(F50="S",LEFT('[1]TCE - ANEXO IV - Preencher'!M59,7),IF('[1]TCE - ANEXO IV - Preencher'!H59="","")))</f>
        <v>2927408</v>
      </c>
      <c r="L50" s="7">
        <f>'[1]TCE - ANEXO IV - Preencher'!N59</f>
        <v>880</v>
      </c>
    </row>
    <row r="51" spans="1:12" s="8" customFormat="1" ht="19.5" customHeight="1" x14ac:dyDescent="0.2">
      <c r="A51" s="3">
        <f>IFERROR(VLOOKUP(B51,'[1]DADOS (OCULTAR)'!$P$3:$R$59,3,0),"")</f>
        <v>11754025000369</v>
      </c>
      <c r="B51" s="4" t="str">
        <f>'[1]TCE - ANEXO IV - Preencher'!C60</f>
        <v>UPAE LIMOEIRO</v>
      </c>
      <c r="C51" s="4" t="str">
        <f>'[1]TCE - ANEXO IV - Preencher'!E60</f>
        <v>5.16 - Serviços Médico-Hospitalares, Odotonlogia e Laboratoriais</v>
      </c>
      <c r="D51" s="3">
        <f>'[1]TCE - ANEXO IV - Preencher'!F60</f>
        <v>31228360000179</v>
      </c>
      <c r="E51" s="5" t="str">
        <f>'[1]TCE - ANEXO IV - Preencher'!G60</f>
        <v>MCSM CENTRO CLINICO E DIAGNOSTICO</v>
      </c>
      <c r="F51" s="5" t="str">
        <f>'[1]TCE - ANEXO IV - Preencher'!H60</f>
        <v>S</v>
      </c>
      <c r="G51" s="5" t="str">
        <f>'[1]TCE - ANEXO IV - Preencher'!I60</f>
        <v>S</v>
      </c>
      <c r="H51" s="5" t="str">
        <f>'[1]TCE - ANEXO IV - Preencher'!J60</f>
        <v>101</v>
      </c>
      <c r="I51" s="6">
        <f>IF('[1]TCE - ANEXO IV - Preencher'!K60="","",'[1]TCE - ANEXO IV - Preencher'!K60)</f>
        <v>44166</v>
      </c>
      <c r="J51" s="5" t="str">
        <f>'[1]TCE - ANEXO IV - Preencher'!L60</f>
        <v>DUCQ-KHOY</v>
      </c>
      <c r="K51" s="5" t="str">
        <f>IF(F51="B",LEFT('[1]TCE - ANEXO IV - Preencher'!M60,2),IF(F51="S",LEFT('[1]TCE - ANEXO IV - Preencher'!M60,7),IF('[1]TCE - ANEXO IV - Preencher'!H60="","")))</f>
        <v>2602209</v>
      </c>
      <c r="L51" s="7">
        <f>'[1]TCE - ANEXO IV - Preencher'!N60</f>
        <v>850</v>
      </c>
    </row>
    <row r="52" spans="1:12" s="8" customFormat="1" ht="19.5" customHeight="1" x14ac:dyDescent="0.2">
      <c r="A52" s="3">
        <f>IFERROR(VLOOKUP(B52,'[1]DADOS (OCULTAR)'!$P$3:$R$59,3,0),"")</f>
        <v>11754025000369</v>
      </c>
      <c r="B52" s="4" t="str">
        <f>'[1]TCE - ANEXO IV - Preencher'!C61</f>
        <v>UPAE LIMOEIRO</v>
      </c>
      <c r="C52" s="4" t="str">
        <f>'[1]TCE - ANEXO IV - Preencher'!E61</f>
        <v>5.16 - Serviços Médico-Hospitalares, Odotonlogia e Laboratoriais</v>
      </c>
      <c r="D52" s="3">
        <f>'[1]TCE - ANEXO IV - Preencher'!F61</f>
        <v>8885865000194</v>
      </c>
      <c r="E52" s="5" t="str">
        <f>'[1]TCE - ANEXO IV - Preencher'!G61</f>
        <v>MARIA DE LOURDES MONTEIRO RAMOS - ME</v>
      </c>
      <c r="F52" s="5" t="str">
        <f>'[1]TCE - ANEXO IV - Preencher'!H61</f>
        <v>S</v>
      </c>
      <c r="G52" s="5" t="str">
        <f>'[1]TCE - ANEXO IV - Preencher'!I61</f>
        <v>S</v>
      </c>
      <c r="H52" s="5" t="str">
        <f>'[1]TCE - ANEXO IV - Preencher'!J61</f>
        <v>319</v>
      </c>
      <c r="I52" s="6">
        <f>IF('[1]TCE - ANEXO IV - Preencher'!K61="","",'[1]TCE - ANEXO IV - Preencher'!K61)</f>
        <v>44168</v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>2608909</v>
      </c>
      <c r="L52" s="7">
        <f>'[1]TCE - ANEXO IV - Preencher'!N61</f>
        <v>13915.71</v>
      </c>
    </row>
    <row r="53" spans="1:12" s="8" customFormat="1" ht="19.5" customHeight="1" x14ac:dyDescent="0.2">
      <c r="A53" s="3">
        <f>IFERROR(VLOOKUP(B53,'[1]DADOS (OCULTAR)'!$P$3:$R$59,3,0),"")</f>
        <v>11754025000369</v>
      </c>
      <c r="B53" s="4" t="str">
        <f>'[1]TCE - ANEXO IV - Preencher'!C62</f>
        <v>UPAE LIMOEIRO</v>
      </c>
      <c r="C53" s="4" t="str">
        <f>'[1]TCE - ANEXO IV - Preencher'!E62</f>
        <v>5.16 - Serviços Médico-Hospitalares, Odotonlogia e Laboratoriais</v>
      </c>
      <c r="D53" s="3">
        <f>'[1]TCE - ANEXO IV - Preencher'!F62</f>
        <v>8885865000194</v>
      </c>
      <c r="E53" s="5" t="str">
        <f>'[1]TCE - ANEXO IV - Preencher'!G62</f>
        <v>MARIA DE LOURDES MONTEIRO RAMOS - ME</v>
      </c>
      <c r="F53" s="5" t="str">
        <f>'[1]TCE - ANEXO IV - Preencher'!H62</f>
        <v>S</v>
      </c>
      <c r="G53" s="5" t="str">
        <f>'[1]TCE - ANEXO IV - Preencher'!I62</f>
        <v>S</v>
      </c>
      <c r="H53" s="5" t="str">
        <f>'[1]TCE - ANEXO IV - Preencher'!J62</f>
        <v>318</v>
      </c>
      <c r="I53" s="6">
        <f>IF('[1]TCE - ANEXO IV - Preencher'!K62="","",'[1]TCE - ANEXO IV - Preencher'!K62)</f>
        <v>44168</v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>2608909</v>
      </c>
      <c r="L53" s="7">
        <f>'[1]TCE - ANEXO IV - Preencher'!N62</f>
        <v>3185</v>
      </c>
    </row>
    <row r="54" spans="1:12" s="8" customFormat="1" ht="19.5" customHeight="1" x14ac:dyDescent="0.2">
      <c r="A54" s="3">
        <f>IFERROR(VLOOKUP(B54,'[1]DADOS (OCULTAR)'!$P$3:$R$59,3,0),"")</f>
        <v>11754025000369</v>
      </c>
      <c r="B54" s="4" t="str">
        <f>'[1]TCE - ANEXO IV - Preencher'!C63</f>
        <v>UPAE LIMOEIRO</v>
      </c>
      <c r="C54" s="4" t="str">
        <f>'[1]TCE - ANEXO IV - Preencher'!E63</f>
        <v>4.6 - Serviços de Profissionais de Saúde</v>
      </c>
      <c r="D54" s="3" t="str">
        <f>'[1]TCE - ANEXO IV - Preencher'!F63</f>
        <v>083.771.694-28</v>
      </c>
      <c r="E54" s="5" t="str">
        <f>'[1]TCE - ANEXO IV - Preencher'!G63</f>
        <v>KARLA SUELLEN DE FRANCA DIAS</v>
      </c>
      <c r="F54" s="5" t="str">
        <f>'[1]TCE - ANEXO IV - Preencher'!H63</f>
        <v>S</v>
      </c>
      <c r="G54" s="5" t="str">
        <f>'[1]TCE - ANEXO IV - Preencher'!I63</f>
        <v>N</v>
      </c>
      <c r="H54" s="5">
        <f>'[1]TCE - ANEXO IV - Preencher'!J63</f>
        <v>0</v>
      </c>
      <c r="I54" s="6" t="str">
        <f>IF('[1]TCE - ANEXO IV - Preencher'!K63="","",'[1]TCE - ANEXO IV - Preencher'!K63)</f>
        <v/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>2608909</v>
      </c>
      <c r="L54" s="7">
        <f>'[1]TCE - ANEXO IV - Preencher'!N63</f>
        <v>1595.37</v>
      </c>
    </row>
    <row r="55" spans="1:12" s="8" customFormat="1" ht="19.5" customHeight="1" x14ac:dyDescent="0.2">
      <c r="A55" s="3">
        <f>IFERROR(VLOOKUP(B55,'[1]DADOS (OCULTAR)'!$P$3:$R$59,3,0),"")</f>
        <v>11754025000369</v>
      </c>
      <c r="B55" s="4" t="str">
        <f>'[1]TCE - ANEXO IV - Preencher'!C64</f>
        <v>UPAE LIMOEIRO</v>
      </c>
      <c r="C55" s="4" t="str">
        <f>'[1]TCE - ANEXO IV - Preencher'!E64</f>
        <v>4.6 - Serviços de Profissionais de Saúde</v>
      </c>
      <c r="D55" s="3">
        <f>'[1]TCE - ANEXO IV - Preencher'!F64</f>
        <v>5984089408</v>
      </c>
      <c r="E55" s="5" t="str">
        <f>'[1]TCE - ANEXO IV - Preencher'!G64</f>
        <v>LEILA POLIANA ALVES</v>
      </c>
      <c r="F55" s="5" t="str">
        <f>'[1]TCE - ANEXO IV - Preencher'!H64</f>
        <v>S</v>
      </c>
      <c r="G55" s="5" t="str">
        <f>'[1]TCE - ANEXO IV - Preencher'!I64</f>
        <v>N</v>
      </c>
      <c r="H55" s="5">
        <f>'[1]TCE - ANEXO IV - Preencher'!J64</f>
        <v>0</v>
      </c>
      <c r="I55" s="6" t="str">
        <f>IF('[1]TCE - ANEXO IV - Preencher'!K64="","",'[1]TCE - ANEXO IV - Preencher'!K64)</f>
        <v/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>2608909</v>
      </c>
      <c r="L55" s="7">
        <f>'[1]TCE - ANEXO IV - Preencher'!N64</f>
        <v>1421.4</v>
      </c>
    </row>
    <row r="56" spans="1:12" s="8" customFormat="1" ht="19.5" customHeight="1" x14ac:dyDescent="0.2">
      <c r="A56" s="3">
        <f>IFERROR(VLOOKUP(B56,'[1]DADOS (OCULTAR)'!$P$3:$R$59,3,0),"")</f>
        <v>11754025000369</v>
      </c>
      <c r="B56" s="4" t="str">
        <f>'[1]TCE - ANEXO IV - Preencher'!C65</f>
        <v>UPAE LIMOEIRO</v>
      </c>
      <c r="C56" s="4" t="str">
        <f>'[1]TCE - ANEXO IV - Preencher'!E65</f>
        <v>5.10 - Detetização/Tratamento de Resíduos e Afins</v>
      </c>
      <c r="D56" s="3">
        <f>'[1]TCE - ANEXO IV - Preencher'!F65</f>
        <v>11863530000180</v>
      </c>
      <c r="E56" s="5" t="str">
        <f>'[1]TCE - ANEXO IV - Preencher'!G65</f>
        <v>BRASCON GESTAO AMBIENTAL LTDA</v>
      </c>
      <c r="F56" s="5" t="str">
        <f>'[1]TCE - ANEXO IV - Preencher'!H65</f>
        <v>S</v>
      </c>
      <c r="G56" s="5" t="str">
        <f>'[1]TCE - ANEXO IV - Preencher'!I65</f>
        <v>S</v>
      </c>
      <c r="H56" s="5" t="str">
        <f>'[1]TCE - ANEXO IV - Preencher'!J65</f>
        <v>59041</v>
      </c>
      <c r="I56" s="6">
        <f>IF('[1]TCE - ANEXO IV - Preencher'!K65="","",'[1]TCE - ANEXO IV - Preencher'!K65)</f>
        <v>44167</v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>2611309</v>
      </c>
      <c r="L56" s="7">
        <f>'[1]TCE - ANEXO IV - Preencher'!N65</f>
        <v>198</v>
      </c>
    </row>
    <row r="57" spans="1:12" s="8" customFormat="1" ht="19.5" customHeight="1" x14ac:dyDescent="0.2">
      <c r="A57" s="3">
        <f>IFERROR(VLOOKUP(B57,'[1]DADOS (OCULTAR)'!$P$3:$R$59,3,0),"")</f>
        <v>11754025000369</v>
      </c>
      <c r="B57" s="4" t="str">
        <f>'[1]TCE - ANEXO IV - Preencher'!C66</f>
        <v>UPAE LIMOEIRO</v>
      </c>
      <c r="C57" s="4" t="str">
        <f>'[1]TCE - ANEXO IV - Preencher'!E66</f>
        <v>5.17 - Manutenção de Software, Certificação Digital e Microfilmagem</v>
      </c>
      <c r="D57" s="3">
        <f>'[1]TCE - ANEXO IV - Preencher'!F66</f>
        <v>5662773000319</v>
      </c>
      <c r="E57" s="5" t="str">
        <f>'[1]TCE - ANEXO IV - Preencher'!G66</f>
        <v xml:space="preserve">PIXEON MEDICAL SYSTEMS S.A. </v>
      </c>
      <c r="F57" s="5" t="str">
        <f>'[1]TCE - ANEXO IV - Preencher'!H66</f>
        <v>S</v>
      </c>
      <c r="G57" s="5" t="str">
        <f>'[1]TCE - ANEXO IV - Preencher'!I66</f>
        <v>S</v>
      </c>
      <c r="H57" s="5" t="str">
        <f>'[1]TCE - ANEXO IV - Preencher'!J66</f>
        <v>17093</v>
      </c>
      <c r="I57" s="6">
        <f>IF('[1]TCE - ANEXO IV - Preencher'!K66="","",'[1]TCE - ANEXO IV - Preencher'!K66)</f>
        <v>44139</v>
      </c>
      <c r="J57" s="5" t="str">
        <f>'[1]TCE - ANEXO IV - Preencher'!L66</f>
        <v>BZWM1IMXC</v>
      </c>
      <c r="K57" s="5" t="str">
        <f>IF(F57="B",LEFT('[1]TCE - ANEXO IV - Preencher'!M66,2),IF(F57="S",LEFT('[1]TCE - ANEXO IV - Preencher'!M66,7),IF('[1]TCE - ANEXO IV - Preencher'!H66="","")))</f>
        <v>3548807</v>
      </c>
      <c r="L57" s="7">
        <f>'[1]TCE - ANEXO IV - Preencher'!N66</f>
        <v>5551.33</v>
      </c>
    </row>
    <row r="58" spans="1:12" s="8" customFormat="1" ht="19.5" customHeight="1" x14ac:dyDescent="0.2">
      <c r="A58" s="3">
        <f>IFERROR(VLOOKUP(B58,'[1]DADOS (OCULTAR)'!$P$3:$R$59,3,0),"")</f>
        <v>11754025000369</v>
      </c>
      <c r="B58" s="4" t="str">
        <f>'[1]TCE - ANEXO IV - Preencher'!C67</f>
        <v>UPAE LIMOEIRO</v>
      </c>
      <c r="C58" s="4" t="str">
        <f>'[1]TCE - ANEXO IV - Preencher'!E67</f>
        <v>5.17 - Manutenção de Software, Certificação Digital e Microfilmagem</v>
      </c>
      <c r="D58" s="3">
        <f>'[1]TCE - ANEXO IV - Preencher'!F67</f>
        <v>3680650000113</v>
      </c>
      <c r="E58" s="5" t="str">
        <f>'[1]TCE - ANEXO IV - Preencher'!G67</f>
        <v xml:space="preserve">TECNOVA SERVICOS LTDA - ME </v>
      </c>
      <c r="F58" s="5" t="str">
        <f>'[1]TCE - ANEXO IV - Preencher'!H67</f>
        <v>S</v>
      </c>
      <c r="G58" s="5" t="str">
        <f>'[1]TCE - ANEXO IV - Preencher'!I67</f>
        <v>S</v>
      </c>
      <c r="H58" s="5" t="str">
        <f>'[1]TCE - ANEXO IV - Preencher'!J67</f>
        <v>5684</v>
      </c>
      <c r="I58" s="6">
        <f>IF('[1]TCE - ANEXO IV - Preencher'!K67="","",'[1]TCE - ANEXO IV - Preencher'!K67)</f>
        <v>44158</v>
      </c>
      <c r="J58" s="5" t="str">
        <f>'[1]TCE - ANEXO IV - Preencher'!L67</f>
        <v>3P2H-DRMU</v>
      </c>
      <c r="K58" s="5" t="str">
        <f>IF(F58="B",LEFT('[1]TCE - ANEXO IV - Preencher'!M67,2),IF(F58="S",LEFT('[1]TCE - ANEXO IV - Preencher'!M67,7),IF('[1]TCE - ANEXO IV - Preencher'!H67="","")))</f>
        <v>2927408</v>
      </c>
      <c r="L58" s="7">
        <f>'[1]TCE - ANEXO IV - Preencher'!N67</f>
        <v>575.62</v>
      </c>
    </row>
    <row r="59" spans="1:12" s="8" customFormat="1" ht="19.5" customHeight="1" x14ac:dyDescent="0.2">
      <c r="A59" s="3">
        <f>IFERROR(VLOOKUP(B59,'[1]DADOS (OCULTAR)'!$P$3:$R$59,3,0),"")</f>
        <v>11754025000369</v>
      </c>
      <c r="B59" s="4" t="str">
        <f>'[1]TCE - ANEXO IV - Preencher'!C68</f>
        <v>UPAE LIMOEIRO</v>
      </c>
      <c r="C59" s="4" t="str">
        <f>'[1]TCE - ANEXO IV - Preencher'!E68</f>
        <v>5.17 - Manutenção de Software, Certificação Digital e Microfilmagem</v>
      </c>
      <c r="D59" s="3">
        <f>'[1]TCE - ANEXO IV - Preencher'!F68</f>
        <v>16783034000130</v>
      </c>
      <c r="E59" s="5" t="str">
        <f>'[1]TCE - ANEXO IV - Preencher'!G68</f>
        <v>SINTESE LICENCIAMENTO PROG P COMPRAS ON LINE LTDA</v>
      </c>
      <c r="F59" s="5" t="str">
        <f>'[1]TCE - ANEXO IV - Preencher'!H68</f>
        <v>S</v>
      </c>
      <c r="G59" s="5" t="str">
        <f>'[1]TCE - ANEXO IV - Preencher'!I68</f>
        <v>S</v>
      </c>
      <c r="H59" s="5" t="str">
        <f>'[1]TCE - ANEXO IV - Preencher'!J68</f>
        <v>11699</v>
      </c>
      <c r="I59" s="6">
        <f>IF('[1]TCE - ANEXO IV - Preencher'!K68="","",'[1]TCE - ANEXO IV - Preencher'!K68)</f>
        <v>44136</v>
      </c>
      <c r="J59" s="5" t="str">
        <f>'[1]TCE - ANEXO IV - Preencher'!L68</f>
        <v>CUND-VUGA</v>
      </c>
      <c r="K59" s="5" t="str">
        <f>IF(F59="B",LEFT('[1]TCE - ANEXO IV - Preencher'!M68,2),IF(F59="S",LEFT('[1]TCE - ANEXO IV - Preencher'!M68,7),IF('[1]TCE - ANEXO IV - Preencher'!H68="","")))</f>
        <v>2611606</v>
      </c>
      <c r="L59" s="7">
        <f>'[1]TCE - ANEXO IV - Preencher'!N68</f>
        <v>750</v>
      </c>
    </row>
    <row r="60" spans="1:12" s="8" customFormat="1" ht="19.5" customHeight="1" x14ac:dyDescent="0.2">
      <c r="A60" s="3">
        <f>IFERROR(VLOOKUP(B60,'[1]DADOS (OCULTAR)'!$P$3:$R$59,3,0),"")</f>
        <v>11754025000369</v>
      </c>
      <c r="B60" s="4" t="str">
        <f>'[1]TCE - ANEXO IV - Preencher'!C69</f>
        <v>UPAE LIMOEIRO</v>
      </c>
      <c r="C60" s="4" t="str">
        <f>'[1]TCE - ANEXO IV - Preencher'!E69</f>
        <v>5.22 - Vigilância Ostensiva / Monitorada</v>
      </c>
      <c r="D60" s="3">
        <f>'[1]TCE - ANEXO IV - Preencher'!F69</f>
        <v>11572781000105</v>
      </c>
      <c r="E60" s="5" t="str">
        <f>'[1]TCE - ANEXO IV - Preencher'!G69</f>
        <v>SOSERVI VIGILANCIA LTDA</v>
      </c>
      <c r="F60" s="5" t="str">
        <f>'[1]TCE - ANEXO IV - Preencher'!H69</f>
        <v>S</v>
      </c>
      <c r="G60" s="5" t="str">
        <f>'[1]TCE - ANEXO IV - Preencher'!I69</f>
        <v>S</v>
      </c>
      <c r="H60" s="5" t="str">
        <f>'[1]TCE - ANEXO IV - Preencher'!J69</f>
        <v>7280</v>
      </c>
      <c r="I60" s="6">
        <f>IF('[1]TCE - ANEXO IV - Preencher'!K69="","",'[1]TCE - ANEXO IV - Preencher'!K69)</f>
        <v>44144</v>
      </c>
      <c r="J60" s="5" t="str">
        <f>'[1]TCE - ANEXO IV - Preencher'!L69</f>
        <v>WRWM65735</v>
      </c>
      <c r="K60" s="5" t="str">
        <f>IF(F60="B",LEFT('[1]TCE - ANEXO IV - Preencher'!M69,2),IF(F60="S",LEFT('[1]TCE - ANEXO IV - Preencher'!M69,7),IF('[1]TCE - ANEXO IV - Preencher'!H69="","")))</f>
        <v>2609600</v>
      </c>
      <c r="L60" s="7">
        <f>'[1]TCE - ANEXO IV - Preencher'!N69</f>
        <v>10462.6</v>
      </c>
    </row>
    <row r="61" spans="1:12" s="8" customFormat="1" ht="19.5" customHeight="1" x14ac:dyDescent="0.2">
      <c r="A61" s="3">
        <f>IFERROR(VLOOKUP(B61,'[1]DADOS (OCULTAR)'!$P$3:$R$59,3,0),"")</f>
        <v>11754025000369</v>
      </c>
      <c r="B61" s="4" t="str">
        <f>'[1]TCE - ANEXO IV - Preencher'!C70</f>
        <v>UPAE LIMOEIRO</v>
      </c>
      <c r="C61" s="4" t="str">
        <f>'[1]TCE - ANEXO IV - Preencher'!E70</f>
        <v>5.2 - Serviços Técnicos Profissionais</v>
      </c>
      <c r="D61" s="3">
        <f>'[1]TCE - ANEXO IV - Preencher'!F70</f>
        <v>8276880000135</v>
      </c>
      <c r="E61" s="5" t="str">
        <f>'[1]TCE - ANEXO IV - Preencher'!G70</f>
        <v xml:space="preserve">JVG CONTABILIDADE LTDA ME </v>
      </c>
      <c r="F61" s="5" t="str">
        <f>'[1]TCE - ANEXO IV - Preencher'!H70</f>
        <v>S</v>
      </c>
      <c r="G61" s="5" t="str">
        <f>'[1]TCE - ANEXO IV - Preencher'!I70</f>
        <v>S</v>
      </c>
      <c r="H61" s="5" t="str">
        <f>'[1]TCE - ANEXO IV - Preencher'!J70</f>
        <v>1640</v>
      </c>
      <c r="I61" s="6">
        <f>IF('[1]TCE - ANEXO IV - Preencher'!K70="","",'[1]TCE - ANEXO IV - Preencher'!K70)</f>
        <v>44162</v>
      </c>
      <c r="J61" s="5" t="str">
        <f>'[1]TCE - ANEXO IV - Preencher'!L70</f>
        <v>CGXL-FF5U</v>
      </c>
      <c r="K61" s="5" t="str">
        <f>IF(F61="B",LEFT('[1]TCE - ANEXO IV - Preencher'!M70,2),IF(F61="S",LEFT('[1]TCE - ANEXO IV - Preencher'!M70,7),IF('[1]TCE - ANEXO IV - Preencher'!H70="","")))</f>
        <v>2611606</v>
      </c>
      <c r="L61" s="7">
        <f>'[1]TCE - ANEXO IV - Preencher'!N70</f>
        <v>4961.47</v>
      </c>
    </row>
    <row r="62" spans="1:12" s="8" customFormat="1" ht="19.5" customHeight="1" x14ac:dyDescent="0.2">
      <c r="A62" s="3">
        <f>IFERROR(VLOOKUP(B62,'[1]DADOS (OCULTAR)'!$P$3:$R$59,3,0),"")</f>
        <v>11754025000369</v>
      </c>
      <c r="B62" s="4" t="str">
        <f>'[1]TCE - ANEXO IV - Preencher'!C71</f>
        <v>UPAE LIMOEIRO</v>
      </c>
      <c r="C62" s="4" t="str">
        <f>'[1]TCE - ANEXO IV - Preencher'!E71</f>
        <v>5.2 - Serviços Técnicos Profissionais</v>
      </c>
      <c r="D62" s="3">
        <f>'[1]TCE - ANEXO IV - Preencher'!F71</f>
        <v>8276880000135</v>
      </c>
      <c r="E62" s="5" t="str">
        <f>'[1]TCE - ANEXO IV - Preencher'!G71</f>
        <v xml:space="preserve">JVG CONTABILIDADE LTDA ME </v>
      </c>
      <c r="F62" s="5" t="str">
        <f>'[1]TCE - ANEXO IV - Preencher'!H71</f>
        <v>S</v>
      </c>
      <c r="G62" s="5" t="str">
        <f>'[1]TCE - ANEXO IV - Preencher'!I71</f>
        <v>S</v>
      </c>
      <c r="H62" s="5" t="str">
        <f>'[1]TCE - ANEXO IV - Preencher'!J71</f>
        <v>1646</v>
      </c>
      <c r="I62" s="6">
        <f>IF('[1]TCE - ANEXO IV - Preencher'!K71="","",'[1]TCE - ANEXO IV - Preencher'!K71)</f>
        <v>44165</v>
      </c>
      <c r="J62" s="5" t="str">
        <f>'[1]TCE - ANEXO IV - Preencher'!L71</f>
        <v>PRSZ-4DGC</v>
      </c>
      <c r="K62" s="5" t="str">
        <f>IF(F62="B",LEFT('[1]TCE - ANEXO IV - Preencher'!M71,2),IF(F62="S",LEFT('[1]TCE - ANEXO IV - Preencher'!M71,7),IF('[1]TCE - ANEXO IV - Preencher'!H71="","")))</f>
        <v>2611606</v>
      </c>
      <c r="L62" s="7">
        <f>'[1]TCE - ANEXO IV - Preencher'!N71</f>
        <v>4961.47</v>
      </c>
    </row>
    <row r="63" spans="1:12" s="8" customFormat="1" ht="19.5" customHeight="1" x14ac:dyDescent="0.2">
      <c r="A63" s="3">
        <f>IFERROR(VLOOKUP(B63,'[1]DADOS (OCULTAR)'!$P$3:$R$59,3,0),"")</f>
        <v>11754025000369</v>
      </c>
      <c r="B63" s="4" t="str">
        <f>'[1]TCE - ANEXO IV - Preencher'!C72</f>
        <v>UPAE LIMOEIRO</v>
      </c>
      <c r="C63" s="4" t="str">
        <f>'[1]TCE - ANEXO IV - Preencher'!E72</f>
        <v>5.10 - Detetização/Tratamento de Resíduos e Afins</v>
      </c>
      <c r="D63" s="3">
        <f>'[1]TCE - ANEXO IV - Preencher'!F72</f>
        <v>18141540000150</v>
      </c>
      <c r="E63" s="5" t="str">
        <f>'[1]TCE - ANEXO IV - Preencher'!G72</f>
        <v xml:space="preserve">R SOUZA DA SILVA DEDETZACAO </v>
      </c>
      <c r="F63" s="5" t="str">
        <f>'[1]TCE - ANEXO IV - Preencher'!H72</f>
        <v>S</v>
      </c>
      <c r="G63" s="5" t="str">
        <f>'[1]TCE - ANEXO IV - Preencher'!I72</f>
        <v>S</v>
      </c>
      <c r="H63" s="5" t="str">
        <f>'[1]TCE - ANEXO IV - Preencher'!J72</f>
        <v>396</v>
      </c>
      <c r="I63" s="6">
        <f>IF('[1]TCE - ANEXO IV - Preencher'!K72="","",'[1]TCE - ANEXO IV - Preencher'!K72)</f>
        <v>44144</v>
      </c>
      <c r="J63" s="5" t="str">
        <f>'[1]TCE - ANEXO IV - Preencher'!L72</f>
        <v>GYWK-LJXF</v>
      </c>
      <c r="K63" s="5" t="str">
        <f>IF(F63="B",LEFT('[1]TCE - ANEXO IV - Preencher'!M72,2),IF(F63="S",LEFT('[1]TCE - ANEXO IV - Preencher'!M72,7),IF('[1]TCE - ANEXO IV - Preencher'!H72="","")))</f>
        <v>2600054</v>
      </c>
      <c r="L63" s="7">
        <f>'[1]TCE - ANEXO IV - Preencher'!N72</f>
        <v>250</v>
      </c>
    </row>
    <row r="64" spans="1:12" s="8" customFormat="1" ht="19.5" customHeight="1" x14ac:dyDescent="0.2">
      <c r="A64" s="3">
        <f>IFERROR(VLOOKUP(B64,'[1]DADOS (OCULTAR)'!$P$3:$R$59,3,0),"")</f>
        <v>11754025000369</v>
      </c>
      <c r="B64" s="4" t="str">
        <f>'[1]TCE - ANEXO IV - Preencher'!C73</f>
        <v>UPAE LIMOEIRO</v>
      </c>
      <c r="C64" s="4" t="str">
        <f>'[1]TCE - ANEXO IV - Preencher'!E73</f>
        <v>5.23 - Limpeza e Conservação</v>
      </c>
      <c r="D64" s="3">
        <f>'[1]TCE - ANEXO IV - Preencher'!F73</f>
        <v>9863853000121</v>
      </c>
      <c r="E64" s="5" t="str">
        <f>'[1]TCE - ANEXO IV - Preencher'!G73</f>
        <v>SOSERVI - SOCIEDADE DE SERVICOS GERAIS LTDA</v>
      </c>
      <c r="F64" s="5" t="str">
        <f>'[1]TCE - ANEXO IV - Preencher'!H73</f>
        <v>S</v>
      </c>
      <c r="G64" s="5" t="str">
        <f>'[1]TCE - ANEXO IV - Preencher'!I73</f>
        <v>S</v>
      </c>
      <c r="H64" s="5" t="str">
        <f>'[1]TCE - ANEXO IV - Preencher'!J73</f>
        <v>52641</v>
      </c>
      <c r="I64" s="6">
        <f>IF('[1]TCE - ANEXO IV - Preencher'!K73="","",'[1]TCE - ANEXO IV - Preencher'!K73)</f>
        <v>44140</v>
      </c>
      <c r="J64" s="5" t="str">
        <f>'[1]TCE - ANEXO IV - Preencher'!L73</f>
        <v>JLTU47020</v>
      </c>
      <c r="K64" s="5" t="str">
        <f>IF(F64="B",LEFT('[1]TCE - ANEXO IV - Preencher'!M73,2),IF(F64="S",LEFT('[1]TCE - ANEXO IV - Preencher'!M73,7),IF('[1]TCE - ANEXO IV - Preencher'!H73="","")))</f>
        <v>2609600</v>
      </c>
      <c r="L64" s="7">
        <f>'[1]TCE - ANEXO IV - Preencher'!N73</f>
        <v>15587.39</v>
      </c>
    </row>
    <row r="65" spans="1:12" s="8" customFormat="1" ht="19.5" customHeight="1" x14ac:dyDescent="0.2">
      <c r="A65" s="3">
        <f>IFERROR(VLOOKUP(B65,'[1]DADOS (OCULTAR)'!$P$3:$R$59,3,0),"")</f>
        <v>11754025000369</v>
      </c>
      <c r="B65" s="4" t="str">
        <f>'[1]TCE - ANEXO IV - Preencher'!C74</f>
        <v>UPAE LIMOEIRO</v>
      </c>
      <c r="C65" s="4" t="str">
        <f>'[1]TCE - ANEXO IV - Preencher'!E74</f>
        <v>5.99 - Outros Serviços de Terceiros Pessoa Jurídica</v>
      </c>
      <c r="D65" s="3">
        <f>'[1]TCE - ANEXO IV - Preencher'!F74</f>
        <v>9863853000121</v>
      </c>
      <c r="E65" s="5" t="str">
        <f>'[1]TCE - ANEXO IV - Preencher'!G74</f>
        <v>SOSERVI - SOCIEDADE DE SERVICOS GERAIS LTDA</v>
      </c>
      <c r="F65" s="5" t="str">
        <f>'[1]TCE - ANEXO IV - Preencher'!H74</f>
        <v>S</v>
      </c>
      <c r="G65" s="5" t="str">
        <f>'[1]TCE - ANEXO IV - Preencher'!I74</f>
        <v>S</v>
      </c>
      <c r="H65" s="5" t="str">
        <f>'[1]TCE - ANEXO IV - Preencher'!J74</f>
        <v>52642</v>
      </c>
      <c r="I65" s="6">
        <f>IF('[1]TCE - ANEXO IV - Preencher'!K74="","",'[1]TCE - ANEXO IV - Preencher'!K74)</f>
        <v>44140</v>
      </c>
      <c r="J65" s="5" t="str">
        <f>'[1]TCE - ANEXO IV - Preencher'!L74</f>
        <v>PFNO21514</v>
      </c>
      <c r="K65" s="5" t="str">
        <f>IF(F65="B",LEFT('[1]TCE - ANEXO IV - Preencher'!M74,2),IF(F65="S",LEFT('[1]TCE - ANEXO IV - Preencher'!M74,7),IF('[1]TCE - ANEXO IV - Preencher'!H74="","")))</f>
        <v>2609600</v>
      </c>
      <c r="L65" s="7">
        <f>'[1]TCE - ANEXO IV - Preencher'!N74</f>
        <v>5962.36</v>
      </c>
    </row>
    <row r="66" spans="1:12" s="8" customFormat="1" ht="19.5" customHeight="1" x14ac:dyDescent="0.2">
      <c r="A66" s="3">
        <f>IFERROR(VLOOKUP(B66,'[1]DADOS (OCULTAR)'!$P$3:$R$59,3,0),"")</f>
        <v>11754025000369</v>
      </c>
      <c r="B66" s="4" t="str">
        <f>'[1]TCE - ANEXO IV - Preencher'!C75</f>
        <v>UPAE LIMOEIRO</v>
      </c>
      <c r="C66" s="4" t="str">
        <f>'[1]TCE - ANEXO IV - Preencher'!E75</f>
        <v>4.7 - Apoio Administrativo, Técnico e Operacional</v>
      </c>
      <c r="D66" s="3" t="str">
        <f>'[1]TCE - ANEXO IV - Preencher'!F75</f>
        <v>089.001.724-76</v>
      </c>
      <c r="E66" s="5" t="str">
        <f>'[1]TCE - ANEXO IV - Preencher'!G75</f>
        <v>ERICA PATRICIA DA SILVA</v>
      </c>
      <c r="F66" s="5" t="str">
        <f>'[1]TCE - ANEXO IV - Preencher'!H75</f>
        <v>S</v>
      </c>
      <c r="G66" s="5" t="str">
        <f>'[1]TCE - ANEXO IV - Preencher'!I75</f>
        <v>N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>2608909</v>
      </c>
      <c r="L66" s="7">
        <f>'[1]TCE - ANEXO IV - Preencher'!N75</f>
        <v>1365.9</v>
      </c>
    </row>
    <row r="67" spans="1:12" s="8" customFormat="1" ht="19.5" customHeight="1" x14ac:dyDescent="0.2">
      <c r="A67" s="3">
        <f>IFERROR(VLOOKUP(B67,'[1]DADOS (OCULTAR)'!$P$3:$R$59,3,0),"")</f>
        <v>11754025000369</v>
      </c>
      <c r="B67" s="4" t="str">
        <f>'[1]TCE - ANEXO IV - Preencher'!C76</f>
        <v>UPAE LIMOEIRO</v>
      </c>
      <c r="C67" s="4" t="str">
        <f>'[1]TCE - ANEXO IV - Preencher'!E76</f>
        <v>5.5 - Reparo e Manutenção de Máquinas e Equipamentos</v>
      </c>
      <c r="D67" s="3">
        <f>'[1]TCE - ANEXO IV - Preencher'!F76</f>
        <v>22551846000152</v>
      </c>
      <c r="E67" s="5" t="str">
        <f>'[1]TCE - ANEXO IV - Preencher'!G76</f>
        <v>F MONTEIRO PEIXOTO ENGENHARIA EIRELI - ME</v>
      </c>
      <c r="F67" s="5" t="str">
        <f>'[1]TCE - ANEXO IV - Preencher'!H76</f>
        <v>S</v>
      </c>
      <c r="G67" s="5" t="str">
        <f>'[1]TCE - ANEXO IV - Preencher'!I76</f>
        <v>S</v>
      </c>
      <c r="H67" s="5" t="str">
        <f>'[1]TCE - ANEXO IV - Preencher'!J76</f>
        <v>282</v>
      </c>
      <c r="I67" s="6">
        <f>IF('[1]TCE - ANEXO IV - Preencher'!K76="","",'[1]TCE - ANEXO IV - Preencher'!K76)</f>
        <v>44167</v>
      </c>
      <c r="J67" s="5" t="str">
        <f>'[1]TCE - ANEXO IV - Preencher'!L76</f>
        <v>3305-8680-1466</v>
      </c>
      <c r="K67" s="5" t="str">
        <f>IF(F67="B",LEFT('[1]TCE - ANEXO IV - Preencher'!M76,2),IF(F67="S",LEFT('[1]TCE - ANEXO IV - Preencher'!M76,7),IF('[1]TCE - ANEXO IV - Preencher'!H76="","")))</f>
        <v>2924009</v>
      </c>
      <c r="L67" s="7">
        <f>'[1]TCE - ANEXO IV - Preencher'!N76</f>
        <v>5581.9</v>
      </c>
    </row>
    <row r="68" spans="1:12" s="8" customFormat="1" ht="19.5" customHeight="1" x14ac:dyDescent="0.2">
      <c r="A68" s="3">
        <f>IFERROR(VLOOKUP(B68,'[1]DADOS (OCULTAR)'!$P$3:$R$59,3,0),"")</f>
        <v>11754025000369</v>
      </c>
      <c r="B68" s="4" t="str">
        <f>'[1]TCE - ANEXO IV - Preencher'!C77</f>
        <v>UPAE LIMOEIRO</v>
      </c>
      <c r="C68" s="4" t="str">
        <f>'[1]TCE - ANEXO IV - Preencher'!E77</f>
        <v>5.5 - Reparo e Manutenção de Máquinas e Equipamentos</v>
      </c>
      <c r="D68" s="3">
        <f>'[1]TCE - ANEXO IV - Preencher'!F77</f>
        <v>26332434000182</v>
      </c>
      <c r="E68" s="5" t="str">
        <f>'[1]TCE - ANEXO IV - Preencher'!G77</f>
        <v xml:space="preserve">LOGICO PROJETOS CONSULTORIA E SERVICOS DE CLIMATIZACAO </v>
      </c>
      <c r="F68" s="5" t="str">
        <f>'[1]TCE - ANEXO IV - Preencher'!H77</f>
        <v>S</v>
      </c>
      <c r="G68" s="5" t="str">
        <f>'[1]TCE - ANEXO IV - Preencher'!I77</f>
        <v>S</v>
      </c>
      <c r="H68" s="5" t="str">
        <f>'[1]TCE - ANEXO IV - Preencher'!J77</f>
        <v>270</v>
      </c>
      <c r="I68" s="6">
        <f>IF('[1]TCE - ANEXO IV - Preencher'!K77="","",'[1]TCE - ANEXO IV - Preencher'!K77)</f>
        <v>44166</v>
      </c>
      <c r="J68" s="5" t="str">
        <f>'[1]TCE - ANEXO IV - Preencher'!L77</f>
        <v>ARZQ-T2E3</v>
      </c>
      <c r="K68" s="5" t="str">
        <f>IF(F68="B",LEFT('[1]TCE - ANEXO IV - Preencher'!M77,2),IF(F68="S",LEFT('[1]TCE - ANEXO IV - Preencher'!M77,7),IF('[1]TCE - ANEXO IV - Preencher'!H77="","")))</f>
        <v>2611606</v>
      </c>
      <c r="L68" s="7">
        <f>'[1]TCE - ANEXO IV - Preencher'!N77</f>
        <v>6800</v>
      </c>
    </row>
    <row r="69" spans="1:12" s="8" customFormat="1" ht="19.5" customHeight="1" x14ac:dyDescent="0.2">
      <c r="A69" s="3">
        <f>IFERROR(VLOOKUP(B69,'[1]DADOS (OCULTAR)'!$P$3:$R$59,3,0),"")</f>
        <v>11754025000369</v>
      </c>
      <c r="B69" s="4" t="str">
        <f>'[1]TCE - ANEXO IV - Preencher'!C78</f>
        <v>UPAE LIMOEIRO</v>
      </c>
      <c r="C69" s="4" t="str">
        <f>'[1]TCE - ANEXO IV - Preencher'!E78</f>
        <v>5.5 - Reparo e Manutenção de Máquinas e Equipamentos</v>
      </c>
      <c r="D69" s="3">
        <f>'[1]TCE - ANEXO IV - Preencher'!F78</f>
        <v>25161769000112</v>
      </c>
      <c r="E69" s="5" t="str">
        <f>'[1]TCE - ANEXO IV - Preencher'!G78</f>
        <v>EDVALDO JOSE DA SILVA</v>
      </c>
      <c r="F69" s="5" t="str">
        <f>'[1]TCE - ANEXO IV - Preencher'!H78</f>
        <v>S</v>
      </c>
      <c r="G69" s="5" t="str">
        <f>'[1]TCE - ANEXO IV - Preencher'!I78</f>
        <v>S</v>
      </c>
      <c r="H69" s="5" t="str">
        <f>'[1]TCE - ANEXO IV - Preencher'!J78</f>
        <v>298</v>
      </c>
      <c r="I69" s="6">
        <f>IF('[1]TCE - ANEXO IV - Preencher'!K78="","",'[1]TCE - ANEXO IV - Preencher'!K78)</f>
        <v>44155</v>
      </c>
      <c r="J69" s="5" t="str">
        <f>'[1]TCE - ANEXO IV - Preencher'!L78</f>
        <v>KKCV-DSRT</v>
      </c>
      <c r="K69" s="5" t="str">
        <f>IF(F69="B",LEFT('[1]TCE - ANEXO IV - Preencher'!M78,2),IF(F69="S",LEFT('[1]TCE - ANEXO IV - Preencher'!M78,7),IF('[1]TCE - ANEXO IV - Preencher'!H78="","")))</f>
        <v>2604007</v>
      </c>
      <c r="L69" s="7">
        <f>'[1]TCE - ANEXO IV - Preencher'!N78</f>
        <v>230</v>
      </c>
    </row>
    <row r="70" spans="1:12" s="8" customFormat="1" ht="19.5" customHeight="1" x14ac:dyDescent="0.2">
      <c r="A70" s="3" t="str">
        <f>IFERROR(VLOOKUP(B70,'[1]DADOS (OCULTAR)'!$P$3:$R$59,3,0),"")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">
      <c r="A71" s="3" t="str">
        <f>IFERROR(VLOOKUP(B71,'[1]DADOS (OCULTAR)'!$P$3:$R$59,3,0),"")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">
      <c r="A72" s="3" t="str">
        <f>IFERROR(VLOOKUP(B72,'[1]DADOS (OCULTAR)'!$P$3:$R$59,3,0),"")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(OCULTAR)'!$P$3:$R$59,3,0),"")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(OCULTAR)'!$P$3:$R$59,3,0),"")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(OCULTAR)'!$P$3:$R$59,3,0),"")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(OCULTAR)'!$P$3:$R$59,3,0),"")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(OCULTAR)'!$P$3:$R$59,3,0),"")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(OCULTAR)'!$P$3:$R$59,3,0),"")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(OCULTAR)'!$P$3:$R$59,3,0),"")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(OCULTAR)'!$P$3:$R$59,3,0),"")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(OCULTAR)'!$P$3:$R$59,3,0),"")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(OCULTAR)'!$P$3:$R$59,3,0),"")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(OCULTAR)'!$P$3:$R$59,3,0),"")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(OCULTAR)'!$P$3:$R$59,3,0),"")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(OCULTAR)'!$P$3:$R$59,3,0),"")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(OCULTAR)'!$P$3:$R$59,3,0),"")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(OCULTAR)'!$P$3:$R$59,3,0),"")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(OCULTAR)'!$P$3:$R$59,3,0),"")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(OCULTAR)'!$P$3:$R$59,3,0),"")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(OCULTAR)'!$P$3:$R$59,3,0),"")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(OCULTAR)'!$P$3:$R$59,3,0),"")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(OCULTAR)'!$P$3:$R$59,3,0),"")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(OCULTAR)'!$P$3:$R$59,3,0),"")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(OCULTAR)'!$P$3:$R$59,3,0),"")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(OCULTAR)'!$P$3:$R$59,3,0),"")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(OCULTAR)'!$P$3:$R$59,3,0),"")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(OCULTAR)'!$P$3:$R$59,3,0),"")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(OCULTAR)'!$P$3:$R$59,3,0),"")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(OCULTAR)'!$P$3:$R$59,3,0),"")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(OCULTAR)'!$P$3:$R$59,3,0),"")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(OCULTAR)'!$P$3:$R$59,3,0),"")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(OCULTAR)'!$P$3:$R$59,3,0),"")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(OCULTAR)'!$P$3:$R$59,3,0),"")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(OCULTAR)'!$P$3:$R$59,3,0),"")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(OCULTAR)'!$P$3:$R$59,3,0),"")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(OCULTAR)'!$P$3:$R$59,3,0),"")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(OCULTAR)'!$P$3:$R$59,3,0),"")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(OCULTAR)'!$P$3:$R$59,3,0),"")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(OCULTAR)'!$P$3:$R$59,3,0),"")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(OCULTAR)'!$P$3:$R$59,3,0),"")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(OCULTAR)'!$P$3:$R$59,3,0),"")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(OCULTAR)'!$P$3:$R$59,3,0),"")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(OCULTAR)'!$P$3:$R$59,3,0),"")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(OCULTAR)'!$P$3:$R$59,3,0),"")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(OCULTAR)'!$P$3:$R$59,3,0),"")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(OCULTAR)'!$P$3:$R$59,3,0),"")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(OCULTAR)'!$P$3:$R$59,3,0),"")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(OCULTAR)'!$P$3:$R$59,3,0),"")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(OCULTAR)'!$P$3:$R$59,3,0),"")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(OCULTAR)'!$P$3:$R$59,3,0),"")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(OCULTAR)'!$P$3:$R$59,3,0),"")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(OCULTAR)'!$P$3:$R$59,3,0),"")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(OCULTAR)'!$P$3:$R$59,3,0),"")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(OCULTAR)'!$P$3:$R$59,3,0),"")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(OCULTAR)'!$P$3:$R$59,3,0),"")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(OCULTAR)'!$P$3:$R$59,3,0),"")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(OCULTAR)'!$P$3:$R$59,3,0),"")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(OCULTAR)'!$P$3:$R$59,3,0),"")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(OCULTAR)'!$P$3:$R$59,3,0),"")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(OCULTAR)'!$P$3:$R$59,3,0),"")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(OCULTAR)'!$P$3:$R$59,3,0),"")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(OCULTAR)'!$P$3:$R$59,3,0),"")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(OCULTAR)'!$P$3:$R$59,3,0),"")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(OCULTAR)'!$P$3:$R$59,3,0),"")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(OCULTAR)'!$P$3:$R$59,3,0),"")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(OCULTAR)'!$P$3:$R$59,3,0),"")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(OCULTAR)'!$P$3:$R$59,3,0),"")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(OCULTAR)'!$P$3:$R$59,3,0),"")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(OCULTAR)'!$P$3:$R$59,3,0),"")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(OCULTAR)'!$P$3:$R$59,3,0),"")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(OCULTAR)'!$P$3:$R$59,3,0),"")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(OCULTAR)'!$P$3:$R$59,3,0),"")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(OCULTAR)'!$P$3:$R$59,3,0),"")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(OCULTAR)'!$P$3:$R$59,3,0),"")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(OCULTAR)'!$P$3:$R$59,3,0),"")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(OCULTAR)'!$P$3:$R$59,3,0),"")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(OCULTAR)'!$P$3:$R$59,3,0),"")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(OCULTAR)'!$P$3:$R$59,3,0),"")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(OCULTAR)'!$P$3:$R$59,3,0),"")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(OCULTAR)'!$P$3:$R$59,3,0),"")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(OCULTAR)'!$P$3:$R$59,3,0),"")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(OCULTAR)'!$P$3:$R$59,3,0),"")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(OCULTAR)'!$P$3:$R$59,3,0),"")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(OCULTAR)'!$P$3:$R$59,3,0),"")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(OCULTAR)'!$P$3:$R$59,3,0),"")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(OCULTAR)'!$P$3:$R$59,3,0),"")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(OCULTAR)'!$P$3:$R$59,3,0),"")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(OCULTAR)'!$P$3:$R$59,3,0),"")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(OCULTAR)'!$P$3:$R$59,3,0),"")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(OCULTAR)'!$P$3:$R$59,3,0),"")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(OCULTAR)'!$P$3:$R$59,3,0),"")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(OCULTAR)'!$P$3:$R$59,3,0),"")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(OCULTAR)'!$P$3:$R$59,3,0),"")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(OCULTAR)'!$P$3:$R$59,3,0),"")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(OCULTAR)'!$P$3:$R$59,3,0),"")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(OCULTAR)'!$P$3:$R$59,3,0),"")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(OCULTAR)'!$P$3:$R$59,3,0),"")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(OCULTAR)'!$P$3:$R$59,3,0),"")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(OCULTAR)'!$P$3:$R$59,3,0),"")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(OCULTAR)'!$P$3:$R$59,3,0),"")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(OCULTAR)'!$P$3:$R$59,3,0),"")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(OCULTAR)'!$P$3:$R$59,3,0),"")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(OCULTAR)'!$P$3:$R$59,3,0),"")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(OCULTAR)'!$P$3:$R$59,3,0),"")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(OCULTAR)'!$P$3:$R$59,3,0),"")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(OCULTAR)'!$P$3:$R$59,3,0),"")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(OCULTAR)'!$P$3:$R$59,3,0),"")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(OCULTAR)'!$P$3:$R$59,3,0),"")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(OCULTAR)'!$P$3:$R$59,3,0),"")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(OCULTAR)'!$P$3:$R$59,3,0),"")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(OCULTAR)'!$P$3:$R$59,3,0),"")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(OCULTAR)'!$P$3:$R$59,3,0),"")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(OCULTAR)'!$P$3:$R$59,3,0),"")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(OCULTAR)'!$P$3:$R$59,3,0),"")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(OCULTAR)'!$P$3:$R$59,3,0),"")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(OCULTAR)'!$P$3:$R$59,3,0),"")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(OCULTAR)'!$P$3:$R$59,3,0),"")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(OCULTAR)'!$P$3:$R$59,3,0),"")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(OCULTAR)'!$P$3:$R$59,3,0),"")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(OCULTAR)'!$P$3:$R$59,3,0),"")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(OCULTAR)'!$P$3:$R$59,3,0),"")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(OCULTAR)'!$P$3:$R$59,3,0),"")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(OCULTAR)'!$P$3:$R$59,3,0),"")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(OCULTAR)'!$P$3:$R$59,3,0),"")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(OCULTAR)'!$P$3:$R$59,3,0),"")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(OCULTAR)'!$P$3:$R$59,3,0),"")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(OCULTAR)'!$P$3:$R$59,3,0),"")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(OCULTAR)'!$P$3:$R$59,3,0),"")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(OCULTAR)'!$P$3:$R$59,3,0),"")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(OCULTAR)'!$P$3:$R$59,3,0),"")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(OCULTAR)'!$P$3:$R$59,3,0),"")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(OCULTAR)'!$P$3:$R$59,3,0),"")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(OCULTAR)'!$P$3:$R$59,3,0),"")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(OCULTAR)'!$P$3:$R$59,3,0),"")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(OCULTAR)'!$P$3:$R$59,3,0),"")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(OCULTAR)'!$P$3:$R$59,3,0),"")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(OCULTAR)'!$P$3:$R$59,3,0),"")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(OCULTAR)'!$P$3:$R$59,3,0),"")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(OCULTAR)'!$P$3:$R$59,3,0),"")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(OCULTAR)'!$P$3:$R$59,3,0),"")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(OCULTAR)'!$P$3:$R$59,3,0),"")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(OCULTAR)'!$P$3:$R$59,3,0),"")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(OCULTAR)'!$P$3:$R$59,3,0),"")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(OCULTAR)'!$P$3:$R$59,3,0),"")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(OCULTAR)'!$P$3:$R$59,3,0),"")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(OCULTAR)'!$P$3:$R$59,3,0),"")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(OCULTAR)'!$P$3:$R$59,3,0),"")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(OCULTAR)'!$P$3:$R$59,3,0),"")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(OCULTAR)'!$P$3:$R$59,3,0),"")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(OCULTAR)'!$P$3:$R$59,3,0),"")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(OCULTAR)'!$P$3:$R$59,3,0),"")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(OCULTAR)'!$P$3:$R$59,3,0),"")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(OCULTAR)'!$P$3:$R$59,3,0),"")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(OCULTAR)'!$P$3:$R$59,3,0),"")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(OCULTAR)'!$P$3:$R$59,3,0),"")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(OCULTAR)'!$P$3:$R$59,3,0),"")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(OCULTAR)'!$P$3:$R$59,3,0),"")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(OCULTAR)'!$P$3:$R$59,3,0),"")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(OCULTAR)'!$P$3:$R$59,3,0),"")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(OCULTAR)'!$P$3:$R$59,3,0),"")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(OCULTAR)'!$P$3:$R$59,3,0),"")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(OCULTAR)'!$P$3:$R$59,3,0),"")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(OCULTAR)'!$P$3:$R$59,3,0),"")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(OCULTAR)'!$P$3:$R$59,3,0),"")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(OCULTAR)'!$P$3:$R$59,3,0),"")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(OCULTAR)'!$P$3:$R$59,3,0),"")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(OCULTAR)'!$P$3:$R$59,3,0),"")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(OCULTAR)'!$P$3:$R$59,3,0),"")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(OCULTAR)'!$P$3:$R$59,3,0),"")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(OCULTAR)'!$P$3:$R$59,3,0),"")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(OCULTAR)'!$P$3:$R$59,3,0),"")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(OCULTAR)'!$P$3:$R$59,3,0),"")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(OCULTAR)'!$P$3:$R$59,3,0),"")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(OCULTAR)'!$P$3:$R$59,3,0),"")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(OCULTAR)'!$P$3:$R$59,3,0),"")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(OCULTAR)'!$P$3:$R$59,3,0),"")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(OCULTAR)'!$P$3:$R$59,3,0),"")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(OCULTAR)'!$P$3:$R$59,3,0),"")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(OCULTAR)'!$P$3:$R$59,3,0),"")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(OCULTAR)'!$P$3:$R$59,3,0),"")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(OCULTAR)'!$P$3:$R$59,3,0),"")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(OCULTAR)'!$P$3:$R$59,3,0),"")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(OCULTAR)'!$P$3:$R$59,3,0),"")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(OCULTAR)'!$P$3:$R$59,3,0),"")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(OCULTAR)'!$P$3:$R$59,3,0),"")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(OCULTAR)'!$P$3:$R$59,3,0),"")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(OCULTAR)'!$P$3:$R$59,3,0),"")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(OCULTAR)'!$P$3:$R$59,3,0),"")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(OCULTAR)'!$P$3:$R$59,3,0),"")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(OCULTAR)'!$P$3:$R$59,3,0),"")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(OCULTAR)'!$P$3:$R$59,3,0),"")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(OCULTAR)'!$P$3:$R$59,3,0),"")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(OCULTAR)'!$P$3:$R$59,3,0),"")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(OCULTAR)'!$P$3:$R$59,3,0),"")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(OCULTAR)'!$P$3:$R$59,3,0),"")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(OCULTAR)'!$P$3:$R$59,3,0),"")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(OCULTAR)'!$P$3:$R$59,3,0),"")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(OCULTAR)'!$P$3:$R$59,3,0),"")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(OCULTAR)'!$P$3:$R$59,3,0),"")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(OCULTAR)'!$P$3:$R$59,3,0),"")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(OCULTAR)'!$P$3:$R$59,3,0),"")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(OCULTAR)'!$P$3:$R$59,3,0),"")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(OCULTAR)'!$P$3:$R$59,3,0),"")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(OCULTAR)'!$P$3:$R$59,3,0),"")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(OCULTAR)'!$P$3:$R$59,3,0),"")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(OCULTAR)'!$P$3:$R$59,3,0),"")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(OCULTAR)'!$P$3:$R$59,3,0),"")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(OCULTAR)'!$P$3:$R$59,3,0),"")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(OCULTAR)'!$P$3:$R$59,3,0),"")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(OCULTAR)'!$P$3:$R$59,3,0),"")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(OCULTAR)'!$P$3:$R$59,3,0),"")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(OCULTAR)'!$P$3:$R$59,3,0),"")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(OCULTAR)'!$P$3:$R$59,3,0),"")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(OCULTAR)'!$P$3:$R$59,3,0),"")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(OCULTAR)'!$P$3:$R$59,3,0),"")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(OCULTAR)'!$P$3:$R$59,3,0),"")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(OCULTAR)'!$P$3:$R$59,3,0),"")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(OCULTAR)'!$P$3:$R$59,3,0),"")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(OCULTAR)'!$P$3:$R$59,3,0),"")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(OCULTAR)'!$P$3:$R$59,3,0),"")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(OCULTAR)'!$P$3:$R$59,3,0),"")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(OCULTAR)'!$P$3:$R$59,3,0),"")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(OCULTAR)'!$P$3:$R$59,3,0),"")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(OCULTAR)'!$P$3:$R$59,3,0),"")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(OCULTAR)'!$P$3:$R$59,3,0),"")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(OCULTAR)'!$P$3:$R$59,3,0),"")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(OCULTAR)'!$P$3:$R$59,3,0),"")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(OCULTAR)'!$P$3:$R$59,3,0),"")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(OCULTAR)'!$P$3:$R$59,3,0),"")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(OCULTAR)'!$P$3:$R$59,3,0),"")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(OCULTAR)'!$P$3:$R$59,3,0),"")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(OCULTAR)'!$P$3:$R$59,3,0),"")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(OCULTAR)'!$P$3:$R$59,3,0),"")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(OCULTAR)'!$P$3:$R$59,3,0),"")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(OCULTAR)'!$P$3:$R$59,3,0),"")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(OCULTAR)'!$P$3:$R$59,3,0),"")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(OCULTAR)'!$P$3:$R$59,3,0),"")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(OCULTAR)'!$P$3:$R$59,3,0),"")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(OCULTAR)'!$P$3:$R$59,3,0),"")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(OCULTAR)'!$P$3:$R$59,3,0),"")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(OCULTAR)'!$P$3:$R$59,3,0),"")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(OCULTAR)'!$P$3:$R$59,3,0),"")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(OCULTAR)'!$P$3:$R$59,3,0),"")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(OCULTAR)'!$P$3:$R$59,3,0),"")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(OCULTAR)'!$P$3:$R$59,3,0),"")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(OCULTAR)'!$P$3:$R$59,3,0),"")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(OCULTAR)'!$P$3:$R$59,3,0),"")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(OCULTAR)'!$P$3:$R$59,3,0),"")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(OCULTAR)'!$P$3:$R$59,3,0),"")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(OCULTAR)'!$P$3:$R$59,3,0),"")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(OCULTAR)'!$P$3:$R$59,3,0),"")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(OCULTAR)'!$P$3:$R$59,3,0),"")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(OCULTAR)'!$P$3:$R$59,3,0),"")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(OCULTAR)'!$P$3:$R$59,3,0),"")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(OCULTAR)'!$P$3:$R$59,3,0),"")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(OCULTAR)'!$P$3:$R$59,3,0),"")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(OCULTAR)'!$P$3:$R$59,3,0),"")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(OCULTAR)'!$P$3:$R$59,3,0),"")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(OCULTAR)'!$P$3:$R$59,3,0),"")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(OCULTAR)'!$P$3:$R$59,3,0),"")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(OCULTAR)'!$P$3:$R$59,3,0),"")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(OCULTAR)'!$P$3:$R$59,3,0),"")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(OCULTAR)'!$P$3:$R$59,3,0),"")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(OCULTAR)'!$P$3:$R$59,3,0),"")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(OCULTAR)'!$P$3:$R$59,3,0),"")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(OCULTAR)'!$P$3:$R$59,3,0),"")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(OCULTAR)'!$P$3:$R$59,3,0),"")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(OCULTAR)'!$P$3:$R$59,3,0),"")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(OCULTAR)'!$P$3:$R$59,3,0),"")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(OCULTAR)'!$P$3:$R$59,3,0),"")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(OCULTAR)'!$P$3:$R$59,3,0),"")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(OCULTAR)'!$P$3:$R$59,3,0),"")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(OCULTAR)'!$P$3:$R$59,3,0),"")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(OCULTAR)'!$P$3:$R$59,3,0),"")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(OCULTAR)'!$P$3:$R$59,3,0),"")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(OCULTAR)'!$P$3:$R$59,3,0),"")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(OCULTAR)'!$P$3:$R$59,3,0),"")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(OCULTAR)'!$P$3:$R$59,3,0),"")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(OCULTAR)'!$P$3:$R$59,3,0),"")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(OCULTAR)'!$P$3:$R$59,3,0),"")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(OCULTAR)'!$P$3:$R$59,3,0),"")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(OCULTAR)'!$P$3:$R$59,3,0),"")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(OCULTAR)'!$P$3:$R$59,3,0),"")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(OCULTAR)'!$P$3:$R$59,3,0),"")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(OCULTAR)'!$P$3:$R$59,3,0),"")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(OCULTAR)'!$P$3:$R$59,3,0),"")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(OCULTAR)'!$P$3:$R$59,3,0),"")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(OCULTAR)'!$P$3:$R$59,3,0),"")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(OCULTAR)'!$P$3:$R$59,3,0),"")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(OCULTAR)'!$P$3:$R$59,3,0),"")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(OCULTAR)'!$P$3:$R$59,3,0),"")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(OCULTAR)'!$P$3:$R$59,3,0),"")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(OCULTAR)'!$P$3:$R$59,3,0),"")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(OCULTAR)'!$P$3:$R$59,3,0),"")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(OCULTAR)'!$P$3:$R$59,3,0),"")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(OCULTAR)'!$P$3:$R$59,3,0),"")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(OCULTAR)'!$P$3:$R$59,3,0),"")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(OCULTAR)'!$P$3:$R$59,3,0),"")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(OCULTAR)'!$P$3:$R$59,3,0),"")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(OCULTAR)'!$P$3:$R$59,3,0),"")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(OCULTAR)'!$P$3:$R$59,3,0),"")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(OCULTAR)'!$P$3:$R$59,3,0),"")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(OCULTAR)'!$P$3:$R$59,3,0),"")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(OCULTAR)'!$P$3:$R$59,3,0),"")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(OCULTAR)'!$P$3:$R$59,3,0),"")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(OCULTAR)'!$P$3:$R$59,3,0),"")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(OCULTAR)'!$P$3:$R$59,3,0),"")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(OCULTAR)'!$P$3:$R$59,3,0),"")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(OCULTAR)'!$P$3:$R$59,3,0),"")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(OCULTAR)'!$P$3:$R$59,3,0),"")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(OCULTAR)'!$P$3:$R$59,3,0),"")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(OCULTAR)'!$P$3:$R$59,3,0),"")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(OCULTAR)'!$P$3:$R$59,3,0),"")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(OCULTAR)'!$P$3:$R$59,3,0),"")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(OCULTAR)'!$P$3:$R$59,3,0),"")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(OCULTAR)'!$P$3:$R$59,3,0),"")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(OCULTAR)'!$P$3:$R$59,3,0),"")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(OCULTAR)'!$P$3:$R$59,3,0),"")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(OCULTAR)'!$P$3:$R$59,3,0),"")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(OCULTAR)'!$P$3:$R$59,3,0),"")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(OCULTAR)'!$P$3:$R$59,3,0),"")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(OCULTAR)'!$P$3:$R$59,3,0),"")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(OCULTAR)'!$P$3:$R$59,3,0),"")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(OCULTAR)'!$P$3:$R$59,3,0),"")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(OCULTAR)'!$P$3:$R$59,3,0),"")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(OCULTAR)'!$P$3:$R$59,3,0),"")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(OCULTAR)'!$P$3:$R$59,3,0),"")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(OCULTAR)'!$P$3:$R$59,3,0),"")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(OCULTAR)'!$P$3:$R$59,3,0),"")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(OCULTAR)'!$P$3:$R$59,3,0),"")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(OCULTAR)'!$P$3:$R$59,3,0),"")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(OCULTAR)'!$P$3:$R$59,3,0),"")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(OCULTAR)'!$P$3:$R$59,3,0),"")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(OCULTAR)'!$P$3:$R$59,3,0),"")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(OCULTAR)'!$P$3:$R$59,3,0),"")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(OCULTAR)'!$P$3:$R$59,3,0),"")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(OCULTAR)'!$P$3:$R$59,3,0),"")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(OCULTAR)'!$P$3:$R$59,3,0),"")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(OCULTAR)'!$P$3:$R$59,3,0),"")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(OCULTAR)'!$P$3:$R$59,3,0),"")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(OCULTAR)'!$P$3:$R$59,3,0),"")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(OCULTAR)'!$P$3:$R$59,3,0),"")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(OCULTAR)'!$P$3:$R$59,3,0),"")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(OCULTAR)'!$P$3:$R$59,3,0),"")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(OCULTAR)'!$P$3:$R$59,3,0),"")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(OCULTAR)'!$P$3:$R$59,3,0),"")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(OCULTAR)'!$P$3:$R$59,3,0),"")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(OCULTAR)'!$P$3:$R$59,3,0),"")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(OCULTAR)'!$P$3:$R$59,3,0),"")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(OCULTAR)'!$P$3:$R$59,3,0),"")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(OCULTAR)'!$P$3:$R$59,3,0),"")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(OCULTAR)'!$P$3:$R$59,3,0),"")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(OCULTAR)'!$P$3:$R$59,3,0),"")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(OCULTAR)'!$P$3:$R$59,3,0),"")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(OCULTAR)'!$P$3:$R$59,3,0),"")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(OCULTAR)'!$P$3:$R$59,3,0),"")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(OCULTAR)'!$P$3:$R$59,3,0),"")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(OCULTAR)'!$P$3:$R$59,3,0),"")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(OCULTAR)'!$P$3:$R$59,3,0),"")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(OCULTAR)'!$P$3:$R$59,3,0),"")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(OCULTAR)'!$P$3:$R$59,3,0),"")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(OCULTAR)'!$P$3:$R$59,3,0),"")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(OCULTAR)'!$P$3:$R$59,3,0),"")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(OCULTAR)'!$P$3:$R$59,3,0),"")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(OCULTAR)'!$P$3:$R$59,3,0),"")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(OCULTAR)'!$P$3:$R$59,3,0),"")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(OCULTAR)'!$P$3:$R$59,3,0),"")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(OCULTAR)'!$P$3:$R$59,3,0),"")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(OCULTAR)'!$P$3:$R$59,3,0),"")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(OCULTAR)'!$P$3:$R$59,3,0),"")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(OCULTAR)'!$P$3:$R$59,3,0),"")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(OCULTAR)'!$P$3:$R$59,3,0),"")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(OCULTAR)'!$P$3:$R$59,3,0),"")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(OCULTAR)'!$P$3:$R$59,3,0),"")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(OCULTAR)'!$P$3:$R$59,3,0),"")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(OCULTAR)'!$P$3:$R$59,3,0),"")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(OCULTAR)'!$P$3:$R$59,3,0),"")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(OCULTAR)'!$P$3:$R$59,3,0),"")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(OCULTAR)'!$P$3:$R$59,3,0),"")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(OCULTAR)'!$P$3:$R$59,3,0),"")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(OCULTAR)'!$P$3:$R$59,3,0),"")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(OCULTAR)'!$P$3:$R$59,3,0),"")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(OCULTAR)'!$P$3:$R$59,3,0),"")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(OCULTAR)'!$P$3:$R$59,3,0),"")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(OCULTAR)'!$P$3:$R$59,3,0),"")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(OCULTAR)'!$P$3:$R$59,3,0),"")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(OCULTAR)'!$P$3:$R$59,3,0),"")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(OCULTAR)'!$P$3:$R$59,3,0),"")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(OCULTAR)'!$P$3:$R$59,3,0),"")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(OCULTAR)'!$P$3:$R$59,3,0),"")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(OCULTAR)'!$P$3:$R$59,3,0),"")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(OCULTAR)'!$P$3:$R$59,3,0),"")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(OCULTAR)'!$P$3:$R$59,3,0),"")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(OCULTAR)'!$P$3:$R$59,3,0),"")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(OCULTAR)'!$P$3:$R$59,3,0),"")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(OCULTAR)'!$P$3:$R$59,3,0),"")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(OCULTAR)'!$P$3:$R$59,3,0),"")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(OCULTAR)'!$P$3:$R$59,3,0),"")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(OCULTAR)'!$P$3:$R$59,3,0),"")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(OCULTAR)'!$P$3:$R$59,3,0),"")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(OCULTAR)'!$P$3:$R$59,3,0),"")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(OCULTAR)'!$P$3:$R$59,3,0),"")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(OCULTAR)'!$P$3:$R$59,3,0),"")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(OCULTAR)'!$P$3:$R$59,3,0),"")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(OCULTAR)'!$P$3:$R$59,3,0),"")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(OCULTAR)'!$P$3:$R$59,3,0),"")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(OCULTAR)'!$P$3:$R$59,3,0),"")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(OCULTAR)'!$P$3:$R$59,3,0),"")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(OCULTAR)'!$P$3:$R$59,3,0),"")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(OCULTAR)'!$P$3:$R$59,3,0),"")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(OCULTAR)'!$P$3:$R$59,3,0),"")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(OCULTAR)'!$P$3:$R$59,3,0),"")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(OCULTAR)'!$P$3:$R$59,3,0),"")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(OCULTAR)'!$P$3:$R$59,3,0),"")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(OCULTAR)'!$P$3:$R$59,3,0),"")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(OCULTAR)'!$P$3:$R$59,3,0),"")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(OCULTAR)'!$P$3:$R$59,3,0),"")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(OCULTAR)'!$P$3:$R$59,3,0),"")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(OCULTAR)'!$P$3:$R$59,3,0),"")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(OCULTAR)'!$P$3:$R$59,3,0),"")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(OCULTAR)'!$P$3:$R$59,3,0),"")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(OCULTAR)'!$P$3:$R$59,3,0),"")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(OCULTAR)'!$P$3:$R$59,3,0),"")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(OCULTAR)'!$P$3:$R$59,3,0),"")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(OCULTAR)'!$P$3:$R$59,3,0),"")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(OCULTAR)'!$P$3:$R$59,3,0),"")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(OCULTAR)'!$P$3:$R$59,3,0),"")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(OCULTAR)'!$P$3:$R$59,3,0),"")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(OCULTAR)'!$P$3:$R$59,3,0),"")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(OCULTAR)'!$P$3:$R$59,3,0),"")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(OCULTAR)'!$P$3:$R$59,3,0),"")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(OCULTAR)'!$P$3:$R$59,3,0),"")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(OCULTAR)'!$P$3:$R$59,3,0),"")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(OCULTAR)'!$P$3:$R$59,3,0),"")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(OCULTAR)'!$P$3:$R$59,3,0),"")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(OCULTAR)'!$P$3:$R$59,3,0),"")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(OCULTAR)'!$P$3:$R$59,3,0),"")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(OCULTAR)'!$P$3:$R$59,3,0),"")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(OCULTAR)'!$P$3:$R$59,3,0),"")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(OCULTAR)'!$P$3:$R$59,3,0),"")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(OCULTAR)'!$P$3:$R$59,3,0),"")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(OCULTAR)'!$P$3:$R$59,3,0),"")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(OCULTAR)'!$P$3:$R$59,3,0),"")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(OCULTAR)'!$P$3:$R$59,3,0),"")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(OCULTAR)'!$P$3:$R$59,3,0),"")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(OCULTAR)'!$P$3:$R$59,3,0),"")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(OCULTAR)'!$P$3:$R$59,3,0),"")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(OCULTAR)'!$P$3:$R$59,3,0),"")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(OCULTAR)'!$P$3:$R$59,3,0),"")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(OCULTAR)'!$P$3:$R$59,3,0),"")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(OCULTAR)'!$P$3:$R$59,3,0),"")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(OCULTAR)'!$P$3:$R$59,3,0),"")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(OCULTAR)'!$P$3:$R$59,3,0),"")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(OCULTAR)'!$P$3:$R$59,3,0),"")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(OCULTAR)'!$P$3:$R$59,3,0),"")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(OCULTAR)'!$P$3:$R$59,3,0),"")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(OCULTAR)'!$P$3:$R$59,3,0),"")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(OCULTAR)'!$P$3:$R$59,3,0),"")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(OCULTAR)'!$P$3:$R$59,3,0),"")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(OCULTAR)'!$P$3:$R$59,3,0),"")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(OCULTAR)'!$P$3:$R$59,3,0),"")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(OCULTAR)'!$P$3:$R$59,3,0),"")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(OCULTAR)'!$P$3:$R$59,3,0),"")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(OCULTAR)'!$P$3:$R$59,3,0),"")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(OCULTAR)'!$P$3:$R$59,3,0),"")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(OCULTAR)'!$P$3:$R$59,3,0),"")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(OCULTAR)'!$P$3:$R$59,3,0),"")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(OCULTAR)'!$P$3:$R$59,3,0),"")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(OCULTAR)'!$P$3:$R$59,3,0),"")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(OCULTAR)'!$P$3:$R$59,3,0),"")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(OCULTAR)'!$P$3:$R$59,3,0),"")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(OCULTAR)'!$P$3:$R$59,3,0),"")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(OCULTAR)'!$P$3:$R$59,3,0),"")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(OCULTAR)'!$P$3:$R$59,3,0),"")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(OCULTAR)'!$P$3:$R$59,3,0),"")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(OCULTAR)'!$P$3:$R$59,3,0),"")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(OCULTAR)'!$P$3:$R$59,3,0),"")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(OCULTAR)'!$P$3:$R$59,3,0),"")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(OCULTAR)'!$P$3:$R$59,3,0),"")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(OCULTAR)'!$P$3:$R$59,3,0),"")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(OCULTAR)'!$P$3:$R$59,3,0),"")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(OCULTAR)'!$P$3:$R$59,3,0),"")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(OCULTAR)'!$P$3:$R$59,3,0),"")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(OCULTAR)'!$P$3:$R$59,3,0),"")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(OCULTAR)'!$P$3:$R$59,3,0),"")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(OCULTAR)'!$P$3:$R$59,3,0),"")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(OCULTAR)'!$P$3:$R$59,3,0),"")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(OCULTAR)'!$P$3:$R$59,3,0),"")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(OCULTAR)'!$P$3:$R$59,3,0),"")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(OCULTAR)'!$P$3:$R$59,3,0),"")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(OCULTAR)'!$P$3:$R$59,3,0),"")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(OCULTAR)'!$P$3:$R$59,3,0),"")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(OCULTAR)'!$P$3:$R$59,3,0),"")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(OCULTAR)'!$P$3:$R$59,3,0),"")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(OCULTAR)'!$P$3:$R$59,3,0),"")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(OCULTAR)'!$P$3:$R$59,3,0),"")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(OCULTAR)'!$P$3:$R$59,3,0),"")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(OCULTAR)'!$P$3:$R$59,3,0),"")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(OCULTAR)'!$P$3:$R$59,3,0),"")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(OCULTAR)'!$P$3:$R$59,3,0),"")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(OCULTAR)'!$P$3:$R$59,3,0),"")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(OCULTAR)'!$P$3:$R$59,3,0),"")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(OCULTAR)'!$P$3:$R$59,3,0),"")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(OCULTAR)'!$P$3:$R$59,3,0),"")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(OCULTAR)'!$P$3:$R$59,3,0),"")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(OCULTAR)'!$P$3:$R$59,3,0),"")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(OCULTAR)'!$P$3:$R$59,3,0),"")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(OCULTAR)'!$P$3:$R$59,3,0),"")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(OCULTAR)'!$P$3:$R$59,3,0),"")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(OCULTAR)'!$P$3:$R$59,3,0),"")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(OCULTAR)'!$P$3:$R$59,3,0),"")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(OCULTAR)'!$P$3:$R$59,3,0),"")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(OCULTAR)'!$P$3:$R$59,3,0),"")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(OCULTAR)'!$P$3:$R$59,3,0),"")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(OCULTAR)'!$P$3:$R$59,3,0),"")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(OCULTAR)'!$P$3:$R$59,3,0),"")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(OCULTAR)'!$P$3:$R$59,3,0),"")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(OCULTAR)'!$P$3:$R$59,3,0),"")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(OCULTAR)'!$P$3:$R$59,3,0),"")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(OCULTAR)'!$P$3:$R$59,3,0),"")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(OCULTAR)'!$P$3:$R$59,3,0),"")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(OCULTAR)'!$P$3:$R$59,3,0),"")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(OCULTAR)'!$P$3:$R$59,3,0),"")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(OCULTAR)'!$P$3:$R$59,3,0),"")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(OCULTAR)'!$P$3:$R$59,3,0),"")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(OCULTAR)'!$P$3:$R$59,3,0),"")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(OCULTAR)'!$P$3:$R$59,3,0),"")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(OCULTAR)'!$P$3:$R$59,3,0),"")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(OCULTAR)'!$P$3:$R$59,3,0),"")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(OCULTAR)'!$P$3:$R$59,3,0),"")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(OCULTAR)'!$P$3:$R$59,3,0),"")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(OCULTAR)'!$P$3:$R$59,3,0),"")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(OCULTAR)'!$P$3:$R$59,3,0),"")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(OCULTAR)'!$P$3:$R$59,3,0),"")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(OCULTAR)'!$P$3:$R$59,3,0),"")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(OCULTAR)'!$P$3:$R$59,3,0),"")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(OCULTAR)'!$P$3:$R$59,3,0),"")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(OCULTAR)'!$P$3:$R$59,3,0),"")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(OCULTAR)'!$P$3:$R$59,3,0),"")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(OCULTAR)'!$P$3:$R$59,3,0),"")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(OCULTAR)'!$P$3:$R$59,3,0),"")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(OCULTAR)'!$P$3:$R$59,3,0),"")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(OCULTAR)'!$P$3:$R$59,3,0),"")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(OCULTAR)'!$P$3:$R$59,3,0),"")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(OCULTAR)'!$P$3:$R$59,3,0),"")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(OCULTAR)'!$P$3:$R$59,3,0),"")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(OCULTAR)'!$P$3:$R$59,3,0),"")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(OCULTAR)'!$P$3:$R$59,3,0),"")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(OCULTAR)'!$P$3:$R$59,3,0),"")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(OCULTAR)'!$P$3:$R$59,3,0),"")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(OCULTAR)'!$P$3:$R$59,3,0),"")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(OCULTAR)'!$P$3:$R$59,3,0),"")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(OCULTAR)'!$P$3:$R$59,3,0),"")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(OCULTAR)'!$P$3:$R$59,3,0),"")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(OCULTAR)'!$P$3:$R$59,3,0),"")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(OCULTAR)'!$P$3:$R$59,3,0),"")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(OCULTAR)'!$P$3:$R$59,3,0),"")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(OCULTAR)'!$P$3:$R$59,3,0),"")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(OCULTAR)'!$P$3:$R$59,3,0),"")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(OCULTAR)'!$P$3:$R$59,3,0),"")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(OCULTAR)'!$P$3:$R$59,3,0),"")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(OCULTAR)'!$P$3:$R$59,3,0),"")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(OCULTAR)'!$P$3:$R$59,3,0),"")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(OCULTAR)'!$P$3:$R$59,3,0),"")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(OCULTAR)'!$P$3:$R$59,3,0),"")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(OCULTAR)'!$P$3:$R$59,3,0),"")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(OCULTAR)'!$P$3:$R$59,3,0),"")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(OCULTAR)'!$P$3:$R$59,3,0),"")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(OCULTAR)'!$P$3:$R$59,3,0),"")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(OCULTAR)'!$P$3:$R$59,3,0),"")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(OCULTAR)'!$P$3:$R$59,3,0),"")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(OCULTAR)'!$P$3:$R$59,3,0),"")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(OCULTAR)'!$P$3:$R$59,3,0),"")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(OCULTAR)'!$P$3:$R$59,3,0),"")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(OCULTAR)'!$P$3:$R$59,3,0),"")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(OCULTAR)'!$P$3:$R$59,3,0),"")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(OCULTAR)'!$P$3:$R$59,3,0),"")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(OCULTAR)'!$P$3:$R$59,3,0),"")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(OCULTAR)'!$P$3:$R$59,3,0),"")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(OCULTAR)'!$P$3:$R$59,3,0),"")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(OCULTAR)'!$P$3:$R$59,3,0),"")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(OCULTAR)'!$P$3:$R$59,3,0),"")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(OCULTAR)'!$P$3:$R$59,3,0),"")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(OCULTAR)'!$P$3:$R$59,3,0),"")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(OCULTAR)'!$P$3:$R$59,3,0),"")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(OCULTAR)'!$P$3:$R$59,3,0),"")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(OCULTAR)'!$P$3:$R$59,3,0),"")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(OCULTAR)'!$P$3:$R$59,3,0),"")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(OCULTAR)'!$P$3:$R$59,3,0),"")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(OCULTAR)'!$P$3:$R$59,3,0),"")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(OCULTAR)'!$P$3:$R$59,3,0),"")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(OCULTAR)'!$P$3:$R$59,3,0),"")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(OCULTAR)'!$P$3:$R$59,3,0),"")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(OCULTAR)'!$P$3:$R$59,3,0),"")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(OCULTAR)'!$P$3:$R$59,3,0),"")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(OCULTAR)'!$P$3:$R$59,3,0),"")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(OCULTAR)'!$P$3:$R$59,3,0),"")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(OCULTAR)'!$P$3:$R$59,3,0),"")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(OCULTAR)'!$P$3:$R$59,3,0),"")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(OCULTAR)'!$P$3:$R$59,3,0),"")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(OCULTAR)'!$P$3:$R$59,3,0),"")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(OCULTAR)'!$P$3:$R$59,3,0),"")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(OCULTAR)'!$P$3:$R$59,3,0),"")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(OCULTAR)'!$P$3:$R$59,3,0),"")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(OCULTAR)'!$P$3:$R$59,3,0),"")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(OCULTAR)'!$P$3:$R$59,3,0),"")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(OCULTAR)'!$P$3:$R$59,3,0),"")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(OCULTAR)'!$P$3:$R$59,3,0),"")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(OCULTAR)'!$P$3:$R$59,3,0),"")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(OCULTAR)'!$P$3:$R$59,3,0),"")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(OCULTAR)'!$P$3:$R$59,3,0),"")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(OCULTAR)'!$P$3:$R$59,3,0),"")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(OCULTAR)'!$P$3:$R$59,3,0),"")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(OCULTAR)'!$P$3:$R$59,3,0),"")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(OCULTAR)'!$P$3:$R$59,3,0),"")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(OCULTAR)'!$P$3:$R$59,3,0),"")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(OCULTAR)'!$P$3:$R$59,3,0),"")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(OCULTAR)'!$P$3:$R$59,3,0),"")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(OCULTAR)'!$P$3:$R$59,3,0),"")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(OCULTAR)'!$P$3:$R$59,3,0),"")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(OCULTAR)'!$P$3:$R$59,3,0),"")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(OCULTAR)'!$P$3:$R$59,3,0),"")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(OCULTAR)'!$P$3:$R$59,3,0),"")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(OCULTAR)'!$P$3:$R$59,3,0),"")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(OCULTAR)'!$P$3:$R$59,3,0),"")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(OCULTAR)'!$P$3:$R$59,3,0),"")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(OCULTAR)'!$P$3:$R$59,3,0),"")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(OCULTAR)'!$P$3:$R$59,3,0),"")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(OCULTAR)'!$P$3:$R$59,3,0),"")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(OCULTAR)'!$P$3:$R$59,3,0),"")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(OCULTAR)'!$P$3:$R$59,3,0),"")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(OCULTAR)'!$P$3:$R$59,3,0),"")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(OCULTAR)'!$P$3:$R$59,3,0),"")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(OCULTAR)'!$P$3:$R$59,3,0),"")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(OCULTAR)'!$P$3:$R$59,3,0),"")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(OCULTAR)'!$P$3:$R$59,3,0),"")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(OCULTAR)'!$P$3:$R$59,3,0),"")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(OCULTAR)'!$P$3:$R$59,3,0),"")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(OCULTAR)'!$P$3:$R$59,3,0),"")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(OCULTAR)'!$P$3:$R$59,3,0),"")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(OCULTAR)'!$P$3:$R$59,3,0),"")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(OCULTAR)'!$P$3:$R$59,3,0),"")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(OCULTAR)'!$P$3:$R$59,3,0),"")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(OCULTAR)'!$P$3:$R$59,3,0),"")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(OCULTAR)'!$P$3:$R$59,3,0),"")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(OCULTAR)'!$P$3:$R$59,3,0),"")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(OCULTAR)'!$P$3:$R$59,3,0),"")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(OCULTAR)'!$P$3:$R$59,3,0),"")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(OCULTAR)'!$P$3:$R$59,3,0),"")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(OCULTAR)'!$P$3:$R$59,3,0),"")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(OCULTAR)'!$P$3:$R$59,3,0),"")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(OCULTAR)'!$P$3:$R$59,3,0),"")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(OCULTAR)'!$P$3:$R$59,3,0),"")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(OCULTAR)'!$P$3:$R$59,3,0),"")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(OCULTAR)'!$P$3:$R$59,3,0),"")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(OCULTAR)'!$P$3:$R$59,3,0),"")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(OCULTAR)'!$P$3:$R$59,3,0),"")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(OCULTAR)'!$P$3:$R$59,3,0),"")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(OCULTAR)'!$P$3:$R$59,3,0),"")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(OCULTAR)'!$P$3:$R$59,3,0),"")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(OCULTAR)'!$P$3:$R$59,3,0),"")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(OCULTAR)'!$P$3:$R$59,3,0),"")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(OCULTAR)'!$P$3:$R$59,3,0),"")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(OCULTAR)'!$P$3:$R$59,3,0),"")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(OCULTAR)'!$P$3:$R$59,3,0),"")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(OCULTAR)'!$P$3:$R$59,3,0),"")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(OCULTAR)'!$P$3:$R$59,3,0),"")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(OCULTAR)'!$P$3:$R$59,3,0),"")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(OCULTAR)'!$P$3:$R$59,3,0),"")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(OCULTAR)'!$P$3:$R$59,3,0),"")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(OCULTAR)'!$P$3:$R$59,3,0),"")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(OCULTAR)'!$P$3:$R$59,3,0),"")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(OCULTAR)'!$P$3:$R$59,3,0),"")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(OCULTAR)'!$P$3:$R$59,3,0),"")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(OCULTAR)'!$P$3:$R$59,3,0),"")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(OCULTAR)'!$P$3:$R$59,3,0),"")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(OCULTAR)'!$P$3:$R$59,3,0),"")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(OCULTAR)'!$P$3:$R$59,3,0),"")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(OCULTAR)'!$P$3:$R$59,3,0),"")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(OCULTAR)'!$P$3:$R$59,3,0),"")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(OCULTAR)'!$P$3:$R$59,3,0),"")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(OCULTAR)'!$P$3:$R$59,3,0),"")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(OCULTAR)'!$P$3:$R$59,3,0),"")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(OCULTAR)'!$P$3:$R$59,3,0),"")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(OCULTAR)'!$P$3:$R$59,3,0),"")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(OCULTAR)'!$P$3:$R$59,3,0),"")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(OCULTAR)'!$P$3:$R$59,3,0),"")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(OCULTAR)'!$P$3:$R$59,3,0),"")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(OCULTAR)'!$P$3:$R$59,3,0),"")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(OCULTAR)'!$P$3:$R$59,3,0),"")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(OCULTAR)'!$P$3:$R$59,3,0),"")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(OCULTAR)'!$P$3:$R$59,3,0),"")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(OCULTAR)'!$P$3:$R$59,3,0),"")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(OCULTAR)'!$P$3:$R$59,3,0),"")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(OCULTAR)'!$P$3:$R$59,3,0),"")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(OCULTAR)'!$P$3:$R$59,3,0),"")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(OCULTAR)'!$P$3:$R$59,3,0),"")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(OCULTAR)'!$P$3:$R$59,3,0),"")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(OCULTAR)'!$P$3:$R$59,3,0),"")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(OCULTAR)'!$P$3:$R$59,3,0),"")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(OCULTAR)'!$P$3:$R$59,3,0),"")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(OCULTAR)'!$P$3:$R$59,3,0),"")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(OCULTAR)'!$P$3:$R$59,3,0),"")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(OCULTAR)'!$P$3:$R$59,3,0),"")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(OCULTAR)'!$P$3:$R$59,3,0),"")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(OCULTAR)'!$P$3:$R$59,3,0),"")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(OCULTAR)'!$P$3:$R$59,3,0),"")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(OCULTAR)'!$P$3:$R$59,3,0),"")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(OCULTAR)'!$P$3:$R$59,3,0),"")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(OCULTAR)'!$P$3:$R$59,3,0),"")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(OCULTAR)'!$P$3:$R$59,3,0),"")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(OCULTAR)'!$P$3:$R$59,3,0),"")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(OCULTAR)'!$P$3:$R$59,3,0),"")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(OCULTAR)'!$P$3:$R$59,3,0),"")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(OCULTAR)'!$P$3:$R$59,3,0),"")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(OCULTAR)'!$P$3:$R$59,3,0),"")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(OCULTAR)'!$P$3:$R$59,3,0),"")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(OCULTAR)'!$P$3:$R$59,3,0),"")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(OCULTAR)'!$P$3:$R$59,3,0),"")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(OCULTAR)'!$P$3:$R$59,3,0),"")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(OCULTAR)'!$P$3:$R$59,3,0),"")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(OCULTAR)'!$P$3:$R$59,3,0),"")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(OCULTAR)'!$P$3:$R$59,3,0),"")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(OCULTAR)'!$P$3:$R$59,3,0),"")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(OCULTAR)'!$P$3:$R$59,3,0),"")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(OCULTAR)'!$P$3:$R$59,3,0),"")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(OCULTAR)'!$P$3:$R$59,3,0),"")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(OCULTAR)'!$P$3:$R$59,3,0),"")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(OCULTAR)'!$P$3:$R$59,3,0),"")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(OCULTAR)'!$P$3:$R$59,3,0),"")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(OCULTAR)'!$P$3:$R$59,3,0),"")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(OCULTAR)'!$P$3:$R$59,3,0),"")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(OCULTAR)'!$P$3:$R$59,3,0),"")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(OCULTAR)'!$P$3:$R$59,3,0),"")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(OCULTAR)'!$P$3:$R$59,3,0),"")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(OCULTAR)'!$P$3:$R$59,3,0),"")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(OCULTAR)'!$P$3:$R$59,3,0),"")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(OCULTAR)'!$P$3:$R$59,3,0),"")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(OCULTAR)'!$P$3:$R$59,3,0),"")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(OCULTAR)'!$P$3:$R$59,3,0),"")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(OCULTAR)'!$P$3:$R$59,3,0),"")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(OCULTAR)'!$P$3:$R$59,3,0),"")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(OCULTAR)'!$P$3:$R$59,3,0),"")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(OCULTAR)'!$P$3:$R$59,3,0),"")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(OCULTAR)'!$P$3:$R$59,3,0),"")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(OCULTAR)'!$P$3:$R$59,3,0),"")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(OCULTAR)'!$P$3:$R$59,3,0),"")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(OCULTAR)'!$P$3:$R$59,3,0),"")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(OCULTAR)'!$P$3:$R$59,3,0),"")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(OCULTAR)'!$P$3:$R$59,3,0),"")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(OCULTAR)'!$P$3:$R$59,3,0),"")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(OCULTAR)'!$P$3:$R$59,3,0),"")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(OCULTAR)'!$P$3:$R$59,3,0),"")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(OCULTAR)'!$P$3:$R$59,3,0),"")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(OCULTAR)'!$P$3:$R$59,3,0),"")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(OCULTAR)'!$P$3:$R$59,3,0),"")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(OCULTAR)'!$P$3:$R$59,3,0),"")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(OCULTAR)'!$P$3:$R$59,3,0),"")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(OCULTAR)'!$P$3:$R$59,3,0),"")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(OCULTAR)'!$P$3:$R$59,3,0),"")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(OCULTAR)'!$P$3:$R$59,3,0),"")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(OCULTAR)'!$P$3:$R$59,3,0),"")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(OCULTAR)'!$P$3:$R$59,3,0),"")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(OCULTAR)'!$P$3:$R$59,3,0),"")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(OCULTAR)'!$P$3:$R$59,3,0),"")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(OCULTAR)'!$P$3:$R$59,3,0),"")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(OCULTAR)'!$P$3:$R$59,3,0),"")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(OCULTAR)'!$P$3:$R$59,3,0),"")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(OCULTAR)'!$P$3:$R$59,3,0),"")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(OCULTAR)'!$P$3:$R$59,3,0),"")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(OCULTAR)'!$P$3:$R$59,3,0),"")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(OCULTAR)'!$P$3:$R$59,3,0),"")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(OCULTAR)'!$P$3:$R$59,3,0),"")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(OCULTAR)'!$P$3:$R$59,3,0),"")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(OCULTAR)'!$P$3:$R$59,3,0),"")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(OCULTAR)'!$P$3:$R$59,3,0),"")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(OCULTAR)'!$P$3:$R$59,3,0),"")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(OCULTAR)'!$P$3:$R$59,3,0),"")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(OCULTAR)'!$P$3:$R$59,3,0),"")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(OCULTAR)'!$P$3:$R$59,3,0),"")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(OCULTAR)'!$P$3:$R$59,3,0),"")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(OCULTAR)'!$P$3:$R$59,3,0),"")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(OCULTAR)'!$P$3:$R$59,3,0),"")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(OCULTAR)'!$P$3:$R$59,3,0),"")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(OCULTAR)'!$P$3:$R$59,3,0),"")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(OCULTAR)'!$P$3:$R$59,3,0),"")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(OCULTAR)'!$P$3:$R$59,3,0),"")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(OCULTAR)'!$P$3:$R$59,3,0),"")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(OCULTAR)'!$P$3:$R$59,3,0),"")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(OCULTAR)'!$P$3:$R$59,3,0),"")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(OCULTAR)'!$P$3:$R$59,3,0),"")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(OCULTAR)'!$P$3:$R$59,3,0),"")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(OCULTAR)'!$P$3:$R$59,3,0),"")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(OCULTAR)'!$P$3:$R$59,3,0),"")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(OCULTAR)'!$P$3:$R$59,3,0),"")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(OCULTAR)'!$P$3:$R$59,3,0),"")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(OCULTAR)'!$P$3:$R$59,3,0),"")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(OCULTAR)'!$P$3:$R$59,3,0),"")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(OCULTAR)'!$P$3:$R$59,3,0),"")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(OCULTAR)'!$P$3:$R$59,3,0),"")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(OCULTAR)'!$P$3:$R$59,3,0),"")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(OCULTAR)'!$P$3:$R$59,3,0),"")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(OCULTAR)'!$P$3:$R$59,3,0),"")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(OCULTAR)'!$P$3:$R$59,3,0),"")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(OCULTAR)'!$P$3:$R$59,3,0),"")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(OCULTAR)'!$P$3:$R$59,3,0),"")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(OCULTAR)'!$P$3:$R$59,3,0),"")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(OCULTAR)'!$P$3:$R$59,3,0),"")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(OCULTAR)'!$P$3:$R$59,3,0),"")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(OCULTAR)'!$P$3:$R$59,3,0),"")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(OCULTAR)'!$P$3:$R$59,3,0),"")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(OCULTAR)'!$P$3:$R$59,3,0),"")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(OCULTAR)'!$P$3:$R$59,3,0),"")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(OCULTAR)'!$P$3:$R$59,3,0),"")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(OCULTAR)'!$P$3:$R$59,3,0),"")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(OCULTAR)'!$P$3:$R$59,3,0),"")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(OCULTAR)'!$P$3:$R$59,3,0),"")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(OCULTAR)'!$P$3:$R$59,3,0),"")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(OCULTAR)'!$P$3:$R$59,3,0),"")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(OCULTAR)'!$P$3:$R$59,3,0),"")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(OCULTAR)'!$P$3:$R$59,3,0),"")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(OCULTAR)'!$P$3:$R$59,3,0),"")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(OCULTAR)'!$P$3:$R$59,3,0),"")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(OCULTAR)'!$P$3:$R$59,3,0),"")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(OCULTAR)'!$P$3:$R$59,3,0),"")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(OCULTAR)'!$P$3:$R$59,3,0),"")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(OCULTAR)'!$P$3:$R$59,3,0),"")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(OCULTAR)'!$P$3:$R$59,3,0),"")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(OCULTAR)'!$P$3:$R$59,3,0),"")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(OCULTAR)'!$P$3:$R$59,3,0),"")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(OCULTAR)'!$P$3:$R$59,3,0),"")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(OCULTAR)'!$P$3:$R$59,3,0),"")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(OCULTAR)'!$P$3:$R$59,3,0),"")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(OCULTAR)'!$P$3:$R$59,3,0),"")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(OCULTAR)'!$P$3:$R$59,3,0),"")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(OCULTAR)'!$P$3:$R$59,3,0),"")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(OCULTAR)'!$P$3:$R$59,3,0),"")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(OCULTAR)'!$P$3:$R$59,3,0),"")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(OCULTAR)'!$P$3:$R$59,3,0),"")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(OCULTAR)'!$P$3:$R$59,3,0),"")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(OCULTAR)'!$P$3:$R$59,3,0),"")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(OCULTAR)'!$P$3:$R$59,3,0),"")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(OCULTAR)'!$P$3:$R$59,3,0),"")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(OCULTAR)'!$P$3:$R$59,3,0),"")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(OCULTAR)'!$P$3:$R$59,3,0),"")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(OCULTAR)'!$P$3:$R$59,3,0),"")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(OCULTAR)'!$P$3:$R$59,3,0),"")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(OCULTAR)'!$P$3:$R$59,3,0),"")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(OCULTAR)'!$P$3:$R$59,3,0),"")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(OCULTAR)'!$P$3:$R$59,3,0),"")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(OCULTAR)'!$P$3:$R$59,3,0),"")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(OCULTAR)'!$P$3:$R$59,3,0),"")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(OCULTAR)'!$P$3:$R$59,3,0),"")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(OCULTAR)'!$P$3:$R$59,3,0),"")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(OCULTAR)'!$P$3:$R$59,3,0),"")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(OCULTAR)'!$P$3:$R$59,3,0),"")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(OCULTAR)'!$P$3:$R$59,3,0),"")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(OCULTAR)'!$P$3:$R$59,3,0),"")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(OCULTAR)'!$P$3:$R$59,3,0),"")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(OCULTAR)'!$P$3:$R$59,3,0),"")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(OCULTAR)'!$P$3:$R$59,3,0),"")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(OCULTAR)'!$P$3:$R$59,3,0),"")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(OCULTAR)'!$P$3:$R$59,3,0),"")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(OCULTAR)'!$P$3:$R$59,3,0),"")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(OCULTAR)'!$P$3:$R$59,3,0),"")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(OCULTAR)'!$P$3:$R$59,3,0),"")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(OCULTAR)'!$P$3:$R$59,3,0),"")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(OCULTAR)'!$P$3:$R$59,3,0),"")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(OCULTAR)'!$P$3:$R$59,3,0),"")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(OCULTAR)'!$P$3:$R$59,3,0),"")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(OCULTAR)'!$P$3:$R$59,3,0),"")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(OCULTAR)'!$P$3:$R$59,3,0),"")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(OCULTAR)'!$P$3:$R$59,3,0),"")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(OCULTAR)'!$P$3:$R$59,3,0),"")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(OCULTAR)'!$P$3:$R$59,3,0),"")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(OCULTAR)'!$P$3:$R$59,3,0),"")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(OCULTAR)'!$P$3:$R$59,3,0),"")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(OCULTAR)'!$P$3:$R$59,3,0),"")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(OCULTAR)'!$P$3:$R$59,3,0),"")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(OCULTAR)'!$P$3:$R$59,3,0),"")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(OCULTAR)'!$P$3:$R$59,3,0),"")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(OCULTAR)'!$P$3:$R$59,3,0),"")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(OCULTAR)'!$P$3:$R$59,3,0),"")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(OCULTAR)'!$P$3:$R$59,3,0),"")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(OCULTAR)'!$P$3:$R$59,3,0),"")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(OCULTAR)'!$P$3:$R$59,3,0),"")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(OCULTAR)'!$P$3:$R$59,3,0),"")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(OCULTAR)'!$P$3:$R$59,3,0),"")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(OCULTAR)'!$P$3:$R$59,3,0),"")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(OCULTAR)'!$P$3:$R$59,3,0),"")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(OCULTAR)'!$P$3:$R$59,3,0),"")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(OCULTAR)'!$P$3:$R$59,3,0),"")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(OCULTAR)'!$P$3:$R$59,3,0),"")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(OCULTAR)'!$P$3:$R$59,3,0),"")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(OCULTAR)'!$P$3:$R$59,3,0),"")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(OCULTAR)'!$P$3:$R$59,3,0),"")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(OCULTAR)'!$P$3:$R$59,3,0),"")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(OCULTAR)'!$P$3:$R$59,3,0),"")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(OCULTAR)'!$P$3:$R$59,3,0),"")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(OCULTAR)'!$P$3:$R$59,3,0),"")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(OCULTAR)'!$P$3:$R$59,3,0),"")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(OCULTAR)'!$P$3:$R$59,3,0),"")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(OCULTAR)'!$P$3:$R$59,3,0),"")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(OCULTAR)'!$P$3:$R$59,3,0),"")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(OCULTAR)'!$P$3:$R$59,3,0),"")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(OCULTAR)'!$P$3:$R$59,3,0),"")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(OCULTAR)'!$P$3:$R$59,3,0),"")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(OCULTAR)'!$P$3:$R$59,3,0),"")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(OCULTAR)'!$P$3:$R$59,3,0),"")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(OCULTAR)'!$P$3:$R$59,3,0),"")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(OCULTAR)'!$P$3:$R$59,3,0),"")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(OCULTAR)'!$P$3:$R$59,3,0),"")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(OCULTAR)'!$P$3:$R$59,3,0),"")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(OCULTAR)'!$P$3:$R$59,3,0),"")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(OCULTAR)'!$P$3:$R$59,3,0),"")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(OCULTAR)'!$P$3:$R$59,3,0),"")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(OCULTAR)'!$P$3:$R$59,3,0),"")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(OCULTAR)'!$P$3:$R$59,3,0),"")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(OCULTAR)'!$P$3:$R$59,3,0),"")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(OCULTAR)'!$P$3:$R$59,3,0),"")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(OCULTAR)'!$P$3:$R$59,3,0),"")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(OCULTAR)'!$P$3:$R$59,3,0),"")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(OCULTAR)'!$P$3:$R$59,3,0),"")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(OCULTAR)'!$P$3:$R$59,3,0),"")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(OCULTAR)'!$P$3:$R$59,3,0),"")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(OCULTAR)'!$P$3:$R$59,3,0),"")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(OCULTAR)'!$P$3:$R$59,3,0),"")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(OCULTAR)'!$P$3:$R$59,3,0),"")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(OCULTAR)'!$P$3:$R$59,3,0),"")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(OCULTAR)'!$P$3:$R$59,3,0),"")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(OCULTAR)'!$P$3:$R$59,3,0),"")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(OCULTAR)'!$P$3:$R$59,3,0),"")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(OCULTAR)'!$P$3:$R$59,3,0),"")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(OCULTAR)'!$P$3:$R$59,3,0),"")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(OCULTAR)'!$P$3:$R$59,3,0),"")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(OCULTAR)'!$P$3:$R$59,3,0),"")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(OCULTAR)'!$P$3:$R$59,3,0),"")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(OCULTAR)'!$P$3:$R$59,3,0),"")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(OCULTAR)'!$P$3:$R$59,3,0),"")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(OCULTAR)'!$P$3:$R$59,3,0),"")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(OCULTAR)'!$P$3:$R$59,3,0),"")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(OCULTAR)'!$P$3:$R$59,3,0),"")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(OCULTAR)'!$P$3:$R$59,3,0),"")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(OCULTAR)'!$P$3:$R$59,3,0),"")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(OCULTAR)'!$P$3:$R$59,3,0),"")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(OCULTAR)'!$P$3:$R$59,3,0),"")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(OCULTAR)'!$P$3:$R$59,3,0),"")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(OCULTAR)'!$P$3:$R$59,3,0),"")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(OCULTAR)'!$P$3:$R$59,3,0),"")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(OCULTAR)'!$P$3:$R$59,3,0),"")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(OCULTAR)'!$P$3:$R$59,3,0),"")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(OCULTAR)'!$P$3:$R$59,3,0),"")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(OCULTAR)'!$P$3:$R$59,3,0),"")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(OCULTAR)'!$P$3:$R$59,3,0),"")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(OCULTAR)'!$P$3:$R$59,3,0),"")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(OCULTAR)'!$P$3:$R$59,3,0),"")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(OCULTAR)'!$P$3:$R$59,3,0),"")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(OCULTAR)'!$P$3:$R$59,3,0),"")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(OCULTAR)'!$P$3:$R$59,3,0),"")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(OCULTAR)'!$P$3:$R$59,3,0),"")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(OCULTAR)'!$P$3:$R$59,3,0),"")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(OCULTAR)'!$P$3:$R$59,3,0),"")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(OCULTAR)'!$P$3:$R$59,3,0),"")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(OCULTAR)'!$P$3:$R$59,3,0),"")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(OCULTAR)'!$P$3:$R$59,3,0),"")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(OCULTAR)'!$P$3:$R$59,3,0),"")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(OCULTAR)'!$P$3:$R$59,3,0),"")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(OCULTAR)'!$P$3:$R$59,3,0),"")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(OCULTAR)'!$P$3:$R$59,3,0),"")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(OCULTAR)'!$P$3:$R$59,3,0),"")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(OCULTAR)'!$P$3:$R$59,3,0),"")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(OCULTAR)'!$P$3:$R$59,3,0),"")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(OCULTAR)'!$P$3:$R$59,3,0),"")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(OCULTAR)'!$P$3:$R$59,3,0),"")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(OCULTAR)'!$P$3:$R$59,3,0),"")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(OCULTAR)'!$P$3:$R$59,3,0),"")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(OCULTAR)'!$P$3:$R$59,3,0),"")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(OCULTAR)'!$P$3:$R$59,3,0),"")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(OCULTAR)'!$P$3:$R$59,3,0),"")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(OCULTAR)'!$P$3:$R$59,3,0),"")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(OCULTAR)'!$P$3:$R$59,3,0),"")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(OCULTAR)'!$P$3:$R$59,3,0),"")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(OCULTAR)'!$P$3:$R$59,3,0),"")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(OCULTAR)'!$P$3:$R$59,3,0),"")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(OCULTAR)'!$P$3:$R$59,3,0),"")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(OCULTAR)'!$P$3:$R$59,3,0),"")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(OCULTAR)'!$P$3:$R$59,3,0),"")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(OCULTAR)'!$P$3:$R$59,3,0),"")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(OCULTAR)'!$P$3:$R$59,3,0),"")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(OCULTAR)'!$P$3:$R$59,3,0),"")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(OCULTAR)'!$P$3:$R$59,3,0),"")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(OCULTAR)'!$P$3:$R$59,3,0),"")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(OCULTAR)'!$P$3:$R$59,3,0),"")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(OCULTAR)'!$P$3:$R$59,3,0),"")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(OCULTAR)'!$P$3:$R$59,3,0),"")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(OCULTAR)'!$P$3:$R$59,3,0),"")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(OCULTAR)'!$P$3:$R$59,3,0),"")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(OCULTAR)'!$P$3:$R$59,3,0),"")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(OCULTAR)'!$P$3:$R$59,3,0),"")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(OCULTAR)'!$P$3:$R$59,3,0),"")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(OCULTAR)'!$P$3:$R$59,3,0),"")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(OCULTAR)'!$P$3:$R$59,3,0),"")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(OCULTAR)'!$P$3:$R$59,3,0),"")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(OCULTAR)'!$P$3:$R$59,3,0),"")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(OCULTAR)'!$P$3:$R$59,3,0),"")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(OCULTAR)'!$P$3:$R$59,3,0),"")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(OCULTAR)'!$P$3:$R$59,3,0),"")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(OCULTAR)'!$P$3:$R$59,3,0),"")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(OCULTAR)'!$P$3:$R$59,3,0),"")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(OCULTAR)'!$P$3:$R$59,3,0),"")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(OCULTAR)'!$P$3:$R$59,3,0),"")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(OCULTAR)'!$P$3:$R$59,3,0),"")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(OCULTAR)'!$P$3:$R$59,3,0),"")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(OCULTAR)'!$P$3:$R$59,3,0),"")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(OCULTAR)'!$P$3:$R$59,3,0),"")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(OCULTAR)'!$P$3:$R$59,3,0),"")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(OCULTAR)'!$P$3:$R$59,3,0),"")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(OCULTAR)'!$P$3:$R$59,3,0),"")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(OCULTAR)'!$P$3:$R$59,3,0),"")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(OCULTAR)'!$P$3:$R$59,3,0),"")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(OCULTAR)'!$P$3:$R$59,3,0),"")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(OCULTAR)'!$P$3:$R$59,3,0),"")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(OCULTAR)'!$P$3:$R$59,3,0),"")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(OCULTAR)'!$P$3:$R$59,3,0),"")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(OCULTAR)'!$P$3:$R$59,3,0),"")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(OCULTAR)'!$P$3:$R$59,3,0),"")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(OCULTAR)'!$P$3:$R$59,3,0),"")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(OCULTAR)'!$P$3:$R$59,3,0),"")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(OCULTAR)'!$P$3:$R$59,3,0),"")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(OCULTAR)'!$P$3:$R$59,3,0),"")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(OCULTAR)'!$P$3:$R$59,3,0),"")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(OCULTAR)'!$P$3:$R$59,3,0),"")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(OCULTAR)'!$P$3:$R$59,3,0),"")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(OCULTAR)'!$P$3:$R$59,3,0),"")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(OCULTAR)'!$P$3:$R$59,3,0),"")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(OCULTAR)'!$P$3:$R$59,3,0),"")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(OCULTAR)'!$P$3:$R$59,3,0),"")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(OCULTAR)'!$P$3:$R$59,3,0),"")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(OCULTAR)'!$P$3:$R$59,3,0),"")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(OCULTAR)'!$P$3:$R$59,3,0),"")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(OCULTAR)'!$P$3:$R$59,3,0),"")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(OCULTAR)'!$P$3:$R$59,3,0),"")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(OCULTAR)'!$P$3:$R$59,3,0),"")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(OCULTAR)'!$P$3:$R$59,3,0),"")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(OCULTAR)'!$P$3:$R$59,3,0),"")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(OCULTAR)'!$P$3:$R$59,3,0),"")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(OCULTAR)'!$P$3:$R$59,3,0),"")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(OCULTAR)'!$P$3:$R$59,3,0),"")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(OCULTAR)'!$P$3:$R$59,3,0),"")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(OCULTAR)'!$P$3:$R$59,3,0),"")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(OCULTAR)'!$P$3:$R$59,3,0),"")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(OCULTAR)'!$P$3:$R$59,3,0),"")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(OCULTAR)'!$P$3:$R$59,3,0),"")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(OCULTAR)'!$P$3:$R$59,3,0),"")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(OCULTAR)'!$P$3:$R$59,3,0),"")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(OCULTAR)'!$P$3:$R$59,3,0),"")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(OCULTAR)'!$P$3:$R$59,3,0),"")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(OCULTAR)'!$P$3:$R$59,3,0),"")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(OCULTAR)'!$P$3:$R$59,3,0),"")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(OCULTAR)'!$P$3:$R$59,3,0),"")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(OCULTAR)'!$P$3:$R$59,3,0),"")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(OCULTAR)'!$P$3:$R$59,3,0),"")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(OCULTAR)'!$P$3:$R$59,3,0),"")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(OCULTAR)'!$P$3:$R$59,3,0),"")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(OCULTAR)'!$P$3:$R$59,3,0),"")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(OCULTAR)'!$P$3:$R$59,3,0),"")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(OCULTAR)'!$P$3:$R$59,3,0),"")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(OCULTAR)'!$P$3:$R$59,3,0),"")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(OCULTAR)'!$P$3:$R$59,3,0),"")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(OCULTAR)'!$P$3:$R$59,3,0),"")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(OCULTAR)'!$P$3:$R$59,3,0),"")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(OCULTAR)'!$P$3:$R$59,3,0),"")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(OCULTAR)'!$P$3:$R$59,3,0),"")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(OCULTAR)'!$P$3:$R$59,3,0),"")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(OCULTAR)'!$P$3:$R$59,3,0),"")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(OCULTAR)'!$P$3:$R$59,3,0),"")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(OCULTAR)'!$P$3:$R$59,3,0),"")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(OCULTAR)'!$P$3:$R$59,3,0),"")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(OCULTAR)'!$P$3:$R$59,3,0),"")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(OCULTAR)'!$P$3:$R$59,3,0),"")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(OCULTAR)'!$P$3:$R$59,3,0),"")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(OCULTAR)'!$P$3:$R$59,3,0),"")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(OCULTAR)'!$P$3:$R$59,3,0),"")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(OCULTAR)'!$P$3:$R$59,3,0),"")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(OCULTAR)'!$P$3:$R$59,3,0),"")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(OCULTAR)'!$P$3:$R$59,3,0),"")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(OCULTAR)'!$P$3:$R$59,3,0),"")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(OCULTAR)'!$P$3:$R$59,3,0),"")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(OCULTAR)'!$P$3:$R$59,3,0),"")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(OCULTAR)'!$P$3:$R$59,3,0),"")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(OCULTAR)'!$P$3:$R$59,3,0),"")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(OCULTAR)'!$P$3:$R$59,3,0),"")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(OCULTAR)'!$P$3:$R$59,3,0),"")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(OCULTAR)'!$P$3:$R$59,3,0),"")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(OCULTAR)'!$P$3:$R$59,3,0),"")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(OCULTAR)'!$P$3:$R$59,3,0),"")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(OCULTAR)'!$P$3:$R$59,3,0),"")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(OCULTAR)'!$P$3:$R$59,3,0),"")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(OCULTAR)'!$P$3:$R$59,3,0),"")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(OCULTAR)'!$P$3:$R$59,3,0),"")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(OCULTAR)'!$P$3:$R$59,3,0),"")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(OCULTAR)'!$P$3:$R$59,3,0),"")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(OCULTAR)'!$P$3:$R$59,3,0),"")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(OCULTAR)'!$P$3:$R$59,3,0),"")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(OCULTAR)'!$P$3:$R$59,3,0),"")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(OCULTAR)'!$P$3:$R$59,3,0),"")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(OCULTAR)'!$P$3:$R$59,3,0),"")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(OCULTAR)'!$P$3:$R$59,3,0),"")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(OCULTAR)'!$P$3:$R$59,3,0),"")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(OCULTAR)'!$P$3:$R$59,3,0),"")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(OCULTAR)'!$P$3:$R$59,3,0),"")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(OCULTAR)'!$P$3:$R$59,3,0),"")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(OCULTAR)'!$P$3:$R$59,3,0),"")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(OCULTAR)'!$P$3:$R$59,3,0),"")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(OCULTAR)'!$P$3:$R$59,3,0),"")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(OCULTAR)'!$P$3:$R$59,3,0),"")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(OCULTAR)'!$P$3:$R$59,3,0),"")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(OCULTAR)'!$P$3:$R$59,3,0),"")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(OCULTAR)'!$P$3:$R$59,3,0),"")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(OCULTAR)'!$P$3:$R$59,3,0),"")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(OCULTAR)'!$P$3:$R$59,3,0),"")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(OCULTAR)'!$P$3:$R$59,3,0),"")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(OCULTAR)'!$P$3:$R$59,3,0),"")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(OCULTAR)'!$P$3:$R$59,3,0),"")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(OCULTAR)'!$P$3:$R$59,3,0),"")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(OCULTAR)'!$P$3:$R$59,3,0),"")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(OCULTAR)'!$P$3:$R$59,3,0),"")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(OCULTAR)'!$P$3:$R$59,3,0),"")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(OCULTAR)'!$P$3:$R$59,3,0),"")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(OCULTAR)'!$P$3:$R$59,3,0),"")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(OCULTAR)'!$P$3:$R$59,3,0),"")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(OCULTAR)'!$P$3:$R$59,3,0),"")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(OCULTAR)'!$P$3:$R$59,3,0),"")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(OCULTAR)'!$P$3:$R$59,3,0),"")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(OCULTAR)'!$P$3:$R$59,3,0),"")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(OCULTAR)'!$P$3:$R$59,3,0),"")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(OCULTAR)'!$P$3:$R$59,3,0),"")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(OCULTAR)'!$P$3:$R$59,3,0),"")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(OCULTAR)'!$P$3:$R$59,3,0),"")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(OCULTAR)'!$P$3:$R$59,3,0),"")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(OCULTAR)'!$P$3:$R$59,3,0),"")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(OCULTAR)'!$P$3:$R$59,3,0),"")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(OCULTAR)'!$P$3:$R$59,3,0),"")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(OCULTAR)'!$P$3:$R$59,3,0),"")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(OCULTAR)'!$P$3:$R$59,3,0),"")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(OCULTAR)'!$P$3:$R$59,3,0),"")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(OCULTAR)'!$P$3:$R$59,3,0),"")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(OCULTAR)'!$P$3:$R$59,3,0),"")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(OCULTAR)'!$P$3:$R$59,3,0),"")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(OCULTAR)'!$P$3:$R$59,3,0),"")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(OCULTAR)'!$P$3:$R$59,3,0),"")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(OCULTAR)'!$P$3:$R$59,3,0),"")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(OCULTAR)'!$P$3:$R$59,3,0),"")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(OCULTAR)'!$P$3:$R$59,3,0),"")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(OCULTAR)'!$P$3:$R$59,3,0),"")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(OCULTAR)'!$P$3:$R$59,3,0),"")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(OCULTAR)'!$P$3:$R$59,3,0),"")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(OCULTAR)'!$P$3:$R$59,3,0),"")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(OCULTAR)'!$P$3:$R$59,3,0),"")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(OCULTAR)'!$P$3:$R$59,3,0),"")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(OCULTAR)'!$P$3:$R$59,3,0),"")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(OCULTAR)'!$P$3:$R$59,3,0),"")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(OCULTAR)'!$P$3:$R$59,3,0),"")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(OCULTAR)'!$P$3:$R$59,3,0),"")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(OCULTAR)'!$P$3:$R$59,3,0),"")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(OCULTAR)'!$P$3:$R$59,3,0),"")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(OCULTAR)'!$P$3:$R$59,3,0),"")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(OCULTAR)'!$P$3:$R$59,3,0),"")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(OCULTAR)'!$P$3:$R$59,3,0),"")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(OCULTAR)'!$P$3:$R$59,3,0),"")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(OCULTAR)'!$P$3:$R$59,3,0),"")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(OCULTAR)'!$P$3:$R$59,3,0),"")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(OCULTAR)'!$P$3:$R$59,3,0),"")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(OCULTAR)'!$P$3:$R$59,3,0),"")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(OCULTAR)'!$P$3:$R$59,3,0),"")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(OCULTAR)'!$P$3:$R$59,3,0),"")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(OCULTAR)'!$P$3:$R$59,3,0),"")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(OCULTAR)'!$P$3:$R$59,3,0),"")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(OCULTAR)'!$P$3:$R$59,3,0),"")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(OCULTAR)'!$P$3:$R$59,3,0),"")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(OCULTAR)'!$P$3:$R$59,3,0),"")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(OCULTAR)'!$P$3:$R$59,3,0),"")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(OCULTAR)'!$P$3:$R$59,3,0),"")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(OCULTAR)'!$P$3:$R$59,3,0),"")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(OCULTAR)'!$P$3:$R$59,3,0),"")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(OCULTAR)'!$P$3:$R$59,3,0),"")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(OCULTAR)'!$P$3:$R$59,3,0),"")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(OCULTAR)'!$P$3:$R$59,3,0),"")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(OCULTAR)'!$P$3:$R$59,3,0),"")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(OCULTAR)'!$P$3:$R$59,3,0),"")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(OCULTAR)'!$P$3:$R$59,3,0),"")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(OCULTAR)'!$P$3:$R$59,3,0),"")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(OCULTAR)'!$P$3:$R$59,3,0),"")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(OCULTAR)'!$P$3:$R$59,3,0),"")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(OCULTAR)'!$P$3:$R$59,3,0),"")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(OCULTAR)'!$P$3:$R$59,3,0),"")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(OCULTAR)'!$P$3:$R$59,3,0),"")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(OCULTAR)'!$P$3:$R$59,3,0),"")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(OCULTAR)'!$P$3:$R$59,3,0),"")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(OCULTAR)'!$P$3:$R$59,3,0),"")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(OCULTAR)'!$P$3:$R$59,3,0),"")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(OCULTAR)'!$P$3:$R$59,3,0),"")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(OCULTAR)'!$P$3:$R$59,3,0),"")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(OCULTAR)'!$P$3:$R$59,3,0),"")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(OCULTAR)'!$P$3:$R$59,3,0),"")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(OCULTAR)'!$P$3:$R$59,3,0),"")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(OCULTAR)'!$P$3:$R$59,3,0),"")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(OCULTAR)'!$P$3:$R$59,3,0),"")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(OCULTAR)'!$P$3:$R$59,3,0),"")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(OCULTAR)'!$P$3:$R$59,3,0),"")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(OCULTAR)'!$P$3:$R$59,3,0),"")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(OCULTAR)'!$P$3:$R$59,3,0),"")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(OCULTAR)'!$P$3:$R$59,3,0),"")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(OCULTAR)'!$P$3:$R$59,3,0),"")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(OCULTAR)'!$P$3:$R$59,3,0),"")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(OCULTAR)'!$P$3:$R$59,3,0),"")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(OCULTAR)'!$P$3:$R$59,3,0),"")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(OCULTAR)'!$P$3:$R$59,3,0),"")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(OCULTAR)'!$P$3:$R$59,3,0),"")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(OCULTAR)'!$P$3:$R$59,3,0),"")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(OCULTAR)'!$P$3:$R$59,3,0),"")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(OCULTAR)'!$P$3:$R$59,3,0),"")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(OCULTAR)'!$P$3:$R$59,3,0),"")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(OCULTAR)'!$P$3:$R$59,3,0),"")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(OCULTAR)'!$P$3:$R$59,3,0),"")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(OCULTAR)'!$P$3:$R$59,3,0),"")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(OCULTAR)'!$P$3:$R$59,3,0),"")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(OCULTAR)'!$P$3:$R$59,3,0),"")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(OCULTAR)'!$P$3:$R$59,3,0),"")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(OCULTAR)'!$P$3:$R$59,3,0),"")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(OCULTAR)'!$P$3:$R$59,3,0),"")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(OCULTAR)'!$P$3:$R$59,3,0),"")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(OCULTAR)'!$P$3:$R$59,3,0),"")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(OCULTAR)'!$P$3:$R$59,3,0),"")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(OCULTAR)'!$P$3:$R$59,3,0),"")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(OCULTAR)'!$P$3:$R$59,3,0),"")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(OCULTAR)'!$P$3:$R$59,3,0),"")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(OCULTAR)'!$P$3:$R$59,3,0),"")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(OCULTAR)'!$P$3:$R$59,3,0),"")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(OCULTAR)'!$P$3:$R$59,3,0),"")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(OCULTAR)'!$P$3:$R$59,3,0),"")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(OCULTAR)'!$P$3:$R$59,3,0),"")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(OCULTAR)'!$P$3:$R$59,3,0),"")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(OCULTAR)'!$P$3:$R$59,3,0),"")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(OCULTAR)'!$P$3:$R$59,3,0),"")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(OCULTAR)'!$P$3:$R$59,3,0),"")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(OCULTAR)'!$P$3:$R$59,3,0),"")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(OCULTAR)'!$P$3:$R$59,3,0),"")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(OCULTAR)'!$P$3:$R$59,3,0),"")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(OCULTAR)'!$P$3:$R$59,3,0),"")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(OCULTAR)'!$P$3:$R$59,3,0),"")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(OCULTAR)'!$P$3:$R$59,3,0),"")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(OCULTAR)'!$P$3:$R$59,3,0),"")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(OCULTAR)'!$P$3:$R$59,3,0),"")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(OCULTAR)'!$P$3:$R$59,3,0),"")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(OCULTAR)'!$P$3:$R$59,3,0),"")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(OCULTAR)'!$P$3:$R$59,3,0),"")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(OCULTAR)'!$P$3:$R$59,3,0),"")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(OCULTAR)'!$P$3:$R$59,3,0),"")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(OCULTAR)'!$P$3:$R$59,3,0),"")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(OCULTAR)'!$P$3:$R$59,3,0),"")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(OCULTAR)'!$P$3:$R$59,3,0),"")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(OCULTAR)'!$P$3:$R$59,3,0),"")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(OCULTAR)'!$P$3:$R$59,3,0),"")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(OCULTAR)'!$P$3:$R$59,3,0),"")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(OCULTAR)'!$P$3:$R$59,3,0),"")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(OCULTAR)'!$P$3:$R$59,3,0),"")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(OCULTAR)'!$P$3:$R$59,3,0),"")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(OCULTAR)'!$P$3:$R$59,3,0),"")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(OCULTAR)'!$P$3:$R$59,3,0),"")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(OCULTAR)'!$P$3:$R$59,3,0),"")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(OCULTAR)'!$P$3:$R$59,3,0),"")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(OCULTAR)'!$P$3:$R$59,3,0),"")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(OCULTAR)'!$P$3:$R$59,3,0),"")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(OCULTAR)'!$P$3:$R$59,3,0),"")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(OCULTAR)'!$P$3:$R$59,3,0),"")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(OCULTAR)'!$P$3:$R$59,3,0),"")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(OCULTAR)'!$P$3:$R$59,3,0),"")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(OCULTAR)'!$P$3:$R$59,3,0),"")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(OCULTAR)'!$P$3:$R$59,3,0),"")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(OCULTAR)'!$P$3:$R$59,3,0),"")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(OCULTAR)'!$P$3:$R$59,3,0),"")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(OCULTAR)'!$P$3:$R$59,3,0),"")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(OCULTAR)'!$P$3:$R$59,3,0),"")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(OCULTAR)'!$P$3:$R$59,3,0),"")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(OCULTAR)'!$P$3:$R$59,3,0),"")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(OCULTAR)'!$P$3:$R$59,3,0),"")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(OCULTAR)'!$P$3:$R$59,3,0),"")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(OCULTAR)'!$P$3:$R$59,3,0),"")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(OCULTAR)'!$P$3:$R$59,3,0),"")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(OCULTAR)'!$P$3:$R$59,3,0),"")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(OCULTAR)'!$P$3:$R$59,3,0),"")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(OCULTAR)'!$P$3:$R$59,3,0),"")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(OCULTAR)'!$P$3:$R$59,3,0),"")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(OCULTAR)'!$P$3:$R$59,3,0),"")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(OCULTAR)'!$P$3:$R$59,3,0),"")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(OCULTAR)'!$P$3:$R$59,3,0),"")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(OCULTAR)'!$P$3:$R$59,3,0),"")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(OCULTAR)'!$P$3:$R$59,3,0),"")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(OCULTAR)'!$P$3:$R$59,3,0),"")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(OCULTAR)'!$P$3:$R$59,3,0),"")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(OCULTAR)'!$P$3:$R$59,3,0),"")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(OCULTAR)'!$P$3:$R$59,3,0),"")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(OCULTAR)'!$P$3:$R$59,3,0),"")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(OCULTAR)'!$P$3:$R$59,3,0),"")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(OCULTAR)'!$P$3:$R$59,3,0),"")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(OCULTAR)'!$P$3:$R$59,3,0),"")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(OCULTAR)'!$P$3:$R$59,3,0),"")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(OCULTAR)'!$P$3:$R$59,3,0),"")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(OCULTAR)'!$P$3:$R$59,3,0),"")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(OCULTAR)'!$P$3:$R$59,3,0),"")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(OCULTAR)'!$P$3:$R$59,3,0),"")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(OCULTAR)'!$P$3:$R$59,3,0),"")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(OCULTAR)'!$P$3:$R$59,3,0),"")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(OCULTAR)'!$P$3:$R$59,3,0),"")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(OCULTAR)'!$P$3:$R$59,3,0),"")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(OCULTAR)'!$P$3:$R$59,3,0),"")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(OCULTAR)'!$P$3:$R$59,3,0),"")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(OCULTAR)'!$P$3:$R$59,3,0),"")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(OCULTAR)'!$P$3:$R$59,3,0),"")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(OCULTAR)'!$P$3:$R$59,3,0),"")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(OCULTAR)'!$P$3:$R$59,3,0),"")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(OCULTAR)'!$P$3:$R$59,3,0),"")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(OCULTAR)'!$P$3:$R$59,3,0),"")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(OCULTAR)'!$P$3:$R$59,3,0),"")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(OCULTAR)'!$P$3:$R$59,3,0),"")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(OCULTAR)'!$P$3:$R$59,3,0),"")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(OCULTAR)'!$P$3:$R$59,3,0),"")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(OCULTAR)'!$P$3:$R$59,3,0),"")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(OCULTAR)'!$P$3:$R$59,3,0),"")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(OCULTAR)'!$P$3:$R$59,3,0),"")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(OCULTAR)'!$P$3:$R$59,3,0),"")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(OCULTAR)'!$P$3:$R$59,3,0),"")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(OCULTAR)'!$P$3:$R$59,3,0),"")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(OCULTAR)'!$P$3:$R$59,3,0),"")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(OCULTAR)'!$P$3:$R$59,3,0),"")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(OCULTAR)'!$P$3:$R$59,3,0),"")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(OCULTAR)'!$P$3:$R$59,3,0),"")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(OCULTAR)'!$P$3:$R$59,3,0),"")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(OCULTAR)'!$P$3:$R$59,3,0),"")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(OCULTAR)'!$P$3:$R$59,3,0),"")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(OCULTAR)'!$P$3:$R$59,3,0),"")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(OCULTAR)'!$P$3:$R$59,3,0),"")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(OCULTAR)'!$P$3:$R$59,3,0),"")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(OCULTAR)'!$P$3:$R$59,3,0),"")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(OCULTAR)'!$P$3:$R$59,3,0),"")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(OCULTAR)'!$P$3:$R$59,3,0),"")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(OCULTAR)'!$P$3:$R$59,3,0),"")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(OCULTAR)'!$P$3:$R$59,3,0),"")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(OCULTAR)'!$P$3:$R$59,3,0),"")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(OCULTAR)'!$P$3:$R$59,3,0),"")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(OCULTAR)'!$P$3:$R$59,3,0),"")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(OCULTAR)'!$P$3:$R$59,3,0),"")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(OCULTAR)'!$P$3:$R$59,3,0),"")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(OCULTAR)'!$P$3:$R$59,3,0),"")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(OCULTAR)'!$P$3:$R$59,3,0),"")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(OCULTAR)'!$P$3:$R$59,3,0),"")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(OCULTAR)'!$P$3:$R$59,3,0),"")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(OCULTAR)'!$P$3:$R$59,3,0),"")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(OCULTAR)'!$P$3:$R$59,3,0),"")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(OCULTAR)'!$P$3:$R$59,3,0),"")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(OCULTAR)'!$P$3:$R$59,3,0),"")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(OCULTAR)'!$P$3:$R$59,3,0),"")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(OCULTAR)'!$P$3:$R$59,3,0),"")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(OCULTAR)'!$P$3:$R$59,3,0),"")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(OCULTAR)'!$P$3:$R$59,3,0),"")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(OCULTAR)'!$P$3:$R$59,3,0),"")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(OCULTAR)'!$P$3:$R$59,3,0),"")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(OCULTAR)'!$P$3:$R$59,3,0),"")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(OCULTAR)'!$P$3:$R$59,3,0),"")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(OCULTAR)'!$P$3:$R$59,3,0),"")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(OCULTAR)'!$P$3:$R$59,3,0),"")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(OCULTAR)'!$P$3:$R$59,3,0),"")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(OCULTAR)'!$P$3:$R$59,3,0),"")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(OCULTAR)'!$P$3:$R$59,3,0),"")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(OCULTAR)'!$P$3:$R$59,3,0),"")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(OCULTAR)'!$P$3:$R$59,3,0),"")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(OCULTAR)'!$P$3:$R$59,3,0),"")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(OCULTAR)'!$P$3:$R$59,3,0),"")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(OCULTAR)'!$P$3:$R$59,3,0),"")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(OCULTAR)'!$P$3:$R$59,3,0),"")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(OCULTAR)'!$P$3:$R$59,3,0),"")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(OCULTAR)'!$P$3:$R$59,3,0),"")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(OCULTAR)'!$P$3:$R$59,3,0),"")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(OCULTAR)'!$P$3:$R$59,3,0),"")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(OCULTAR)'!$P$3:$R$59,3,0),"")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(OCULTAR)'!$P$3:$R$59,3,0),"")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(OCULTAR)'!$P$3:$R$59,3,0),"")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(OCULTAR)'!$P$3:$R$59,3,0),"")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(OCULTAR)'!$P$3:$R$59,3,0),"")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(OCULTAR)'!$P$3:$R$59,3,0),"")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(OCULTAR)'!$P$3:$R$59,3,0),"")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(OCULTAR)'!$P$3:$R$59,3,0),"")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(OCULTAR)'!$P$3:$R$59,3,0),"")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(OCULTAR)'!$P$3:$R$59,3,0),"")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(OCULTAR)'!$P$3:$R$59,3,0),"")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(OCULTAR)'!$P$3:$R$59,3,0),"")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(OCULTAR)'!$P$3:$R$59,3,0),"")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(OCULTAR)'!$P$3:$R$59,3,0),"")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(OCULTAR)'!$P$3:$R$59,3,0),"")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(OCULTAR)'!$P$3:$R$59,3,0),"")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(OCULTAR)'!$P$3:$R$59,3,0),"")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(OCULTAR)'!$P$3:$R$59,3,0),"")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(OCULTAR)'!$P$3:$R$59,3,0),"")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(OCULTAR)'!$P$3:$R$59,3,0),"")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(OCULTAR)'!$P$3:$R$59,3,0),"")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(OCULTAR)'!$P$3:$R$59,3,0),"")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(OCULTAR)'!$P$3:$R$59,3,0),"")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(OCULTAR)'!$P$3:$R$59,3,0),"")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(OCULTAR)'!$P$3:$R$59,3,0),"")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(OCULTAR)'!$P$3:$R$59,3,0),"")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(OCULTAR)'!$P$3:$R$59,3,0),"")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(OCULTAR)'!$P$3:$R$59,3,0),"")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(OCULTAR)'!$P$3:$R$59,3,0),"")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(OCULTAR)'!$P$3:$R$59,3,0),"")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(OCULTAR)'!$P$3:$R$59,3,0),"")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(OCULTAR)'!$P$3:$R$59,3,0),"")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(OCULTAR)'!$P$3:$R$59,3,0),"")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(OCULTAR)'!$P$3:$R$59,3,0),"")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(OCULTAR)'!$P$3:$R$59,3,0),"")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(OCULTAR)'!$P$3:$R$59,3,0),"")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(OCULTAR)'!$P$3:$R$59,3,0),"")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(OCULTAR)'!$P$3:$R$59,3,0),"")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(OCULTAR)'!$P$3:$R$59,3,0),"")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(OCULTAR)'!$P$3:$R$59,3,0),"")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(OCULTAR)'!$P$3:$R$59,3,0),"")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(OCULTAR)'!$P$3:$R$59,3,0),"")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(OCULTAR)'!$P$3:$R$59,3,0),"")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(OCULTAR)'!$P$3:$R$59,3,0),"")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(OCULTAR)'!$P$3:$R$59,3,0),"")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(OCULTAR)'!$P$3:$R$59,3,0),"")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(OCULTAR)'!$P$3:$R$59,3,0),"")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(OCULTAR)'!$P$3:$R$59,3,0),"")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(OCULTAR)'!$P$3:$R$59,3,0),"")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(OCULTAR)'!$P$3:$R$59,3,0),"")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(OCULTAR)'!$P$3:$R$59,3,0),"")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(OCULTAR)'!$P$3:$R$59,3,0),"")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(OCULTAR)'!$P$3:$R$59,3,0),"")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(OCULTAR)'!$P$3:$R$59,3,0),"")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(OCULTAR)'!$P$3:$R$59,3,0),"")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(OCULTAR)'!$P$3:$R$59,3,0),"")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(OCULTAR)'!$P$3:$R$59,3,0),"")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(OCULTAR)'!$P$3:$R$59,3,0),"")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(OCULTAR)'!$P$3:$R$59,3,0),"")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(OCULTAR)'!$P$3:$R$59,3,0),"")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(OCULTAR)'!$P$3:$R$59,3,0),"")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(OCULTAR)'!$P$3:$R$59,3,0),"")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(OCULTAR)'!$P$3:$R$59,3,0),"")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(OCULTAR)'!$P$3:$R$59,3,0),"")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(OCULTAR)'!$P$3:$R$59,3,0),"")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(OCULTAR)'!$P$3:$R$59,3,0),"")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(OCULTAR)'!$P$3:$R$59,3,0),"")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(OCULTAR)'!$P$3:$R$59,3,0),"")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(OCULTAR)'!$P$3:$R$59,3,0),"")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(OCULTAR)'!$P$3:$R$59,3,0),"")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(OCULTAR)'!$P$3:$R$59,3,0),"")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(OCULTAR)'!$P$3:$R$59,3,0),"")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(OCULTAR)'!$P$3:$R$59,3,0),"")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(OCULTAR)'!$P$3:$R$59,3,0),"")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(OCULTAR)'!$P$3:$R$59,3,0),"")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(OCULTAR)'!$P$3:$R$59,3,0),"")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(OCULTAR)'!$P$3:$R$59,3,0),"")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(OCULTAR)'!$P$3:$R$59,3,0),"")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(OCULTAR)'!$P$3:$R$59,3,0),"")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(OCULTAR)'!$P$3:$R$59,3,0),"")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(OCULTAR)'!$P$3:$R$59,3,0),"")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(OCULTAR)'!$P$3:$R$59,3,0),"")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(OCULTAR)'!$P$3:$R$59,3,0),"")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(OCULTAR)'!$P$3:$R$59,3,0),"")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(OCULTAR)'!$P$3:$R$59,3,0),"")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(OCULTAR)'!$P$3:$R$59,3,0),"")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(OCULTAR)'!$P$3:$R$59,3,0),"")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(OCULTAR)'!$P$3:$R$59,3,0),"")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(OCULTAR)'!$P$3:$R$59,3,0),"")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(OCULTAR)'!$P$3:$R$59,3,0),"")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(OCULTAR)'!$P$3:$R$59,3,0),"")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(OCULTAR)'!$P$3:$R$59,3,0),"")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(OCULTAR)'!$P$3:$R$59,3,0),"")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(OCULTAR)'!$P$3:$R$59,3,0),"")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(OCULTAR)'!$P$3:$R$59,3,0),"")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(OCULTAR)'!$P$3:$R$59,3,0),"")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(OCULTAR)'!$P$3:$R$59,3,0),"")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(OCULTAR)'!$P$3:$R$59,3,0),"")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(OCULTAR)'!$P$3:$R$59,3,0),"")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(OCULTAR)'!$P$3:$R$59,3,0),"")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(OCULTAR)'!$P$3:$R$59,3,0),"")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(OCULTAR)'!$P$3:$R$59,3,0),"")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(OCULTAR)'!$P$3:$R$59,3,0),"")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(OCULTAR)'!$P$3:$R$59,3,0),"")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(OCULTAR)'!$P$3:$R$59,3,0),"")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(OCULTAR)'!$P$3:$R$59,3,0),"")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(OCULTAR)'!$P$3:$R$59,3,0),"")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(OCULTAR)'!$P$3:$R$59,3,0),"")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(OCULTAR)'!$P$3:$R$59,3,0),"")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(OCULTAR)'!$P$3:$R$59,3,0),"")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(OCULTAR)'!$P$3:$R$59,3,0),"")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(OCULTAR)'!$P$3:$R$59,3,0),"")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(OCULTAR)'!$P$3:$R$59,3,0),"")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(OCULTAR)'!$P$3:$R$59,3,0),"")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(OCULTAR)'!$P$3:$R$59,3,0),"")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(OCULTAR)'!$P$3:$R$59,3,0),"")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(OCULTAR)'!$P$3:$R$59,3,0),"")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(OCULTAR)'!$P$3:$R$59,3,0),"")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(OCULTAR)'!$P$3:$R$59,3,0),"")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(OCULTAR)'!$P$3:$R$59,3,0),"")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(OCULTAR)'!$P$3:$R$59,3,0),"")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(OCULTAR)'!$P$3:$R$59,3,0),"")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(OCULTAR)'!$P$3:$R$59,3,0),"")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(OCULTAR)'!$P$3:$R$59,3,0),"")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(OCULTAR)'!$P$3:$R$59,3,0),"")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(OCULTAR)'!$P$3:$R$59,3,0),"")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(OCULTAR)'!$P$3:$R$59,3,0),"")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(OCULTAR)'!$P$3:$R$59,3,0),"")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(OCULTAR)'!$P$3:$R$59,3,0),"")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(OCULTAR)'!$P$3:$R$59,3,0),"")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(OCULTAR)'!$P$3:$R$59,3,0),"")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(OCULTAR)'!$P$3:$R$59,3,0),"")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(OCULTAR)'!$P$3:$R$59,3,0),"")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(OCULTAR)'!$P$3:$R$59,3,0),"")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(OCULTAR)'!$P$3:$R$59,3,0),"")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(OCULTAR)'!$P$3:$R$59,3,0),"")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(OCULTAR)'!$P$3:$R$59,3,0),"")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(OCULTAR)'!$P$3:$R$59,3,0),"")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(OCULTAR)'!$P$3:$R$59,3,0),"")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(OCULTAR)'!$P$3:$R$59,3,0),"")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(OCULTAR)'!$P$3:$R$59,3,0),"")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(OCULTAR)'!$P$3:$R$59,3,0),"")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(OCULTAR)'!$P$3:$R$59,3,0),"")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(OCULTAR)'!$P$3:$R$59,3,0),"")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(OCULTAR)'!$P$3:$R$59,3,0),"")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(OCULTAR)'!$P$3:$R$59,3,0),"")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(OCULTAR)'!$P$3:$R$59,3,0),"")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(OCULTAR)'!$P$3:$R$59,3,0),"")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(OCULTAR)'!$P$3:$R$59,3,0),"")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(OCULTAR)'!$P$3:$R$59,3,0),"")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(OCULTAR)'!$P$3:$R$59,3,0),"")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(OCULTAR)'!$P$3:$R$59,3,0),"")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(OCULTAR)'!$P$3:$R$59,3,0),"")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(OCULTAR)'!$P$3:$R$59,3,0),"")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(OCULTAR)'!$P$3:$R$59,3,0),"")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(OCULTAR)'!$P$3:$R$59,3,0),"")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(OCULTAR)'!$P$3:$R$59,3,0),"")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(OCULTAR)'!$P$3:$R$59,3,0),"")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(OCULTAR)'!$P$3:$R$59,3,0),"")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(OCULTAR)'!$P$3:$R$59,3,0),"")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(OCULTAR)'!$P$3:$R$59,3,0),"")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(OCULTAR)'!$P$3:$R$59,3,0),"")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(OCULTAR)'!$P$3:$R$59,3,0),"")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(OCULTAR)'!$P$3:$R$59,3,0),"")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(OCULTAR)'!$P$3:$R$59,3,0),"")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(OCULTAR)'!$P$3:$R$59,3,0),"")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(OCULTAR)'!$P$3:$R$59,3,0),"")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(OCULTAR)'!$P$3:$R$59,3,0),"")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(OCULTAR)'!$P$3:$R$59,3,0),"")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(OCULTAR)'!$P$3:$R$59,3,0),"")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(OCULTAR)'!$P$3:$R$59,3,0),"")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(OCULTAR)'!$P$3:$R$59,3,0),"")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(OCULTAR)'!$P$3:$R$59,3,0),"")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(OCULTAR)'!$P$3:$R$59,3,0),"")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(OCULTAR)'!$P$3:$R$59,3,0),"")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(OCULTAR)'!$P$3:$R$59,3,0),"")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(OCULTAR)'!$P$3:$R$59,3,0),"")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(OCULTAR)'!$P$3:$R$59,3,0),"")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(OCULTAR)'!$P$3:$R$59,3,0),"")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(OCULTAR)'!$P$3:$R$59,3,0),"")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(OCULTAR)'!$P$3:$R$59,3,0),"")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(OCULTAR)'!$P$3:$R$59,3,0),"")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(OCULTAR)'!$P$3:$R$59,3,0),"")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(OCULTAR)'!$P$3:$R$59,3,0),"")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(OCULTAR)'!$P$3:$R$59,3,0),"")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(OCULTAR)'!$P$3:$R$59,3,0),"")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(OCULTAR)'!$P$3:$R$59,3,0),"")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(OCULTAR)'!$P$3:$R$59,3,0),"")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(OCULTAR)'!$P$3:$R$59,3,0),"")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(OCULTAR)'!$P$3:$R$59,3,0),"")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(OCULTAR)'!$P$3:$R$59,3,0),"")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(OCULTAR)'!$P$3:$R$59,3,0),"")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(OCULTAR)'!$P$3:$R$59,3,0),"")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(OCULTAR)'!$P$3:$R$59,3,0),"")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(OCULTAR)'!$P$3:$R$59,3,0),"")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(OCULTAR)'!$P$3:$R$59,3,0),"")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(OCULTAR)'!$P$3:$R$59,3,0),"")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(OCULTAR)'!$P$3:$R$59,3,0),"")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(OCULTAR)'!$P$3:$R$59,3,0),"")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(OCULTAR)'!$P$3:$R$59,3,0),"")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(OCULTAR)'!$P$3:$R$59,3,0),"")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(OCULTAR)'!$P$3:$R$59,3,0),"")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(OCULTAR)'!$P$3:$R$59,3,0),"")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(OCULTAR)'!$P$3:$R$59,3,0),"")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(OCULTAR)'!$P$3:$R$59,3,0),"")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(OCULTAR)'!$P$3:$R$59,3,0),"")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(OCULTAR)'!$P$3:$R$59,3,0),"")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(OCULTAR)'!$P$3:$R$59,3,0),"")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(OCULTAR)'!$P$3:$R$59,3,0),"")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(OCULTAR)'!$P$3:$R$59,3,0),"")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(OCULTAR)'!$P$3:$R$59,3,0),"")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(OCULTAR)'!$P$3:$R$59,3,0),"")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(OCULTAR)'!$P$3:$R$59,3,0),"")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(OCULTAR)'!$P$3:$R$59,3,0),"")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(OCULTAR)'!$P$3:$R$59,3,0),"")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(OCULTAR)'!$P$3:$R$59,3,0),"")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(OCULTAR)'!$P$3:$R$59,3,0),"")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(OCULTAR)'!$P$3:$R$59,3,0),"")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(OCULTAR)'!$P$3:$R$59,3,0),"")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(OCULTAR)'!$P$3:$R$59,3,0),"")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(OCULTAR)'!$P$3:$R$59,3,0),"")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(OCULTAR)'!$P$3:$R$59,3,0),"")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(OCULTAR)'!$P$3:$R$59,3,0),"")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(OCULTAR)'!$P$3:$R$59,3,0),"")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(OCULTAR)'!$P$3:$R$59,3,0),"")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(OCULTAR)'!$P$3:$R$59,3,0),"")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(OCULTAR)'!$P$3:$R$59,3,0),"")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(OCULTAR)'!$P$3:$R$59,3,0),"")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(OCULTAR)'!$P$3:$R$59,3,0),"")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(OCULTAR)'!$P$3:$R$59,3,0),"")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(OCULTAR)'!$P$3:$R$59,3,0),"")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(OCULTAR)'!$P$3:$R$59,3,0),"")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(OCULTAR)'!$P$3:$R$59,3,0),"")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(OCULTAR)'!$P$3:$R$59,3,0),"")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(OCULTAR)'!$P$3:$R$59,3,0),"")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(OCULTAR)'!$P$3:$R$59,3,0),"")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(OCULTAR)'!$P$3:$R$59,3,0),"")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(OCULTAR)'!$P$3:$R$59,3,0),"")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(OCULTAR)'!$P$3:$R$59,3,0),"")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(OCULTAR)'!$P$3:$R$59,3,0),"")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(OCULTAR)'!$P$3:$R$59,3,0),"")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(OCULTAR)'!$P$3:$R$59,3,0),"")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(OCULTAR)'!$P$3:$R$59,3,0),"")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(OCULTAR)'!$P$3:$R$59,3,0),"")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(OCULTAR)'!$P$3:$R$59,3,0),"")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(OCULTAR)'!$P$3:$R$59,3,0),"")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(OCULTAR)'!$P$3:$R$59,3,0),"")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(OCULTAR)'!$P$3:$R$59,3,0),"")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(OCULTAR)'!$P$3:$R$59,3,0),"")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(OCULTAR)'!$P$3:$R$59,3,0),"")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(OCULTAR)'!$P$3:$R$59,3,0),"")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(OCULTAR)'!$P$3:$R$59,3,0),"")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(OCULTAR)'!$P$3:$R$59,3,0),"")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(OCULTAR)'!$P$3:$R$59,3,0),"")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(OCULTAR)'!$P$3:$R$59,3,0),"")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(OCULTAR)'!$P$3:$R$59,3,0),"")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(OCULTAR)'!$P$3:$R$59,3,0),"")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(OCULTAR)'!$P$3:$R$59,3,0),"")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(OCULTAR)'!$P$3:$R$59,3,0),"")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(OCULTAR)'!$P$3:$R$59,3,0),"")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(OCULTAR)'!$P$3:$R$59,3,0),"")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(OCULTAR)'!$P$3:$R$59,3,0),"")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(OCULTAR)'!$P$3:$R$59,3,0),"")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(OCULTAR)'!$P$3:$R$59,3,0),"")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(OCULTAR)'!$P$3:$R$59,3,0),"")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(OCULTAR)'!$P$3:$R$59,3,0),"")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(OCULTAR)'!$P$3:$R$59,3,0),"")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(OCULTAR)'!$P$3:$R$59,3,0),"")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(OCULTAR)'!$P$3:$R$59,3,0),"")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(OCULTAR)'!$P$3:$R$59,3,0),"")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(OCULTAR)'!$P$3:$R$59,3,0),"")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(OCULTAR)'!$P$3:$R$59,3,0),"")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(OCULTAR)'!$P$3:$R$59,3,0),"")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(OCULTAR)'!$P$3:$R$59,3,0),"")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(OCULTAR)'!$P$3:$R$59,3,0),"")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(OCULTAR)'!$P$3:$R$59,3,0),"")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(OCULTAR)'!$P$3:$R$59,3,0),"")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(OCULTAR)'!$P$3:$R$59,3,0),"")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(OCULTAR)'!$P$3:$R$59,3,0),"")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(OCULTAR)'!$P$3:$R$59,3,0),"")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(OCULTAR)'!$P$3:$R$59,3,0),"")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(OCULTAR)'!$P$3:$R$59,3,0),"")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(OCULTAR)'!$P$3:$R$59,3,0),"")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(OCULTAR)'!$P$3:$R$59,3,0),"")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(OCULTAR)'!$P$3:$R$59,3,0),"")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(OCULTAR)'!$P$3:$R$59,3,0),"")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(OCULTAR)'!$P$3:$R$59,3,0),"")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(OCULTAR)'!$P$3:$R$59,3,0),"")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(OCULTAR)'!$P$3:$R$59,3,0),"")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(OCULTAR)'!$P$3:$R$59,3,0),"")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(OCULTAR)'!$P$3:$R$59,3,0),"")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(OCULTAR)'!$P$3:$R$59,3,0),"")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(OCULTAR)'!$P$3:$R$59,3,0),"")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(OCULTAR)'!$P$3:$R$59,3,0),"")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(OCULTAR)'!$P$3:$R$59,3,0),"")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(OCULTAR)'!$P$3:$R$59,3,0),"")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(OCULTAR)'!$P$3:$R$59,3,0),"")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(OCULTAR)'!$P$3:$R$59,3,0),"")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(OCULTAR)'!$P$3:$R$59,3,0),"")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(OCULTAR)'!$P$3:$R$59,3,0),"")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(OCULTAR)'!$P$3:$R$59,3,0),"")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(OCULTAR)'!$P$3:$R$59,3,0),"")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(OCULTAR)'!$P$3:$R$59,3,0),"")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(OCULTAR)'!$P$3:$R$59,3,0),"")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(OCULTAR)'!$P$3:$R$59,3,0),"")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(OCULTAR)'!$P$3:$R$59,3,0),"")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(OCULTAR)'!$P$3:$R$59,3,0),"")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(OCULTAR)'!$P$3:$R$59,3,0),"")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(OCULTAR)'!$P$3:$R$59,3,0),"")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(OCULTAR)'!$P$3:$R$59,3,0),"")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(OCULTAR)'!$P$3:$R$59,3,0),"")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(OCULTAR)'!$P$3:$R$59,3,0),"")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(OCULTAR)'!$P$3:$R$59,3,0),"")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(OCULTAR)'!$P$3:$R$59,3,0),"")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(OCULTAR)'!$P$3:$R$59,3,0),"")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(OCULTAR)'!$P$3:$R$59,3,0),"")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(OCULTAR)'!$P$3:$R$59,3,0),"")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(OCULTAR)'!$P$3:$R$59,3,0),"")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(OCULTAR)'!$P$3:$R$59,3,0),"")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(OCULTAR)'!$P$3:$R$59,3,0),"")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(OCULTAR)'!$P$3:$R$59,3,0),"")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(OCULTAR)'!$P$3:$R$59,3,0),"")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(OCULTAR)'!$P$3:$R$59,3,0),"")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(OCULTAR)'!$P$3:$R$59,3,0),"")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(OCULTAR)'!$P$3:$R$59,3,0),"")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(OCULTAR)'!$P$3:$R$59,3,0),"")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(OCULTAR)'!$P$3:$R$59,3,0),"")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(OCULTAR)'!$P$3:$R$59,3,0),"")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(OCULTAR)'!$P$3:$R$59,3,0),"")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(OCULTAR)'!$P$3:$R$59,3,0),"")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(OCULTAR)'!$P$3:$R$59,3,0),"")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(OCULTAR)'!$P$3:$R$59,3,0),"")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(OCULTAR)'!$P$3:$R$59,3,0),"")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(OCULTAR)'!$P$3:$R$59,3,0),"")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(OCULTAR)'!$P$3:$R$59,3,0),"")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(OCULTAR)'!$P$3:$R$59,3,0),"")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(OCULTAR)'!$P$3:$R$59,3,0),"")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(OCULTAR)'!$P$3:$R$59,3,0),"")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(OCULTAR)'!$P$3:$R$59,3,0),"")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(OCULTAR)'!$P$3:$R$59,3,0),"")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(OCULTAR)'!$P$3:$R$59,3,0),"")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(OCULTAR)'!$P$3:$R$59,3,0),"")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(OCULTAR)'!$P$3:$R$59,3,0),"")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(OCULTAR)'!$P$3:$R$59,3,0),"")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(OCULTAR)'!$P$3:$R$59,3,0),"")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(OCULTAR)'!$P$3:$R$59,3,0),"")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(OCULTAR)'!$P$3:$R$59,3,0),"")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(OCULTAR)'!$P$3:$R$59,3,0),"")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(OCULTAR)'!$P$3:$R$59,3,0),"")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(OCULTAR)'!$P$3:$R$59,3,0),"")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(OCULTAR)'!$P$3:$R$59,3,0),"")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(OCULTAR)'!$P$3:$R$59,3,0),"")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(OCULTAR)'!$P$3:$R$59,3,0),"")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(OCULTAR)'!$P$3:$R$59,3,0),"")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(OCULTAR)'!$P$3:$R$59,3,0),"")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(OCULTAR)'!$P$3:$R$59,3,0),"")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(OCULTAR)'!$P$3:$R$59,3,0),"")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(OCULTAR)'!$P$3:$R$59,3,0),"")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(OCULTAR)'!$P$3:$R$59,3,0),"")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(OCULTAR)'!$P$3:$R$59,3,0),"")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(OCULTAR)'!$P$3:$R$59,3,0),"")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(OCULTAR)'!$P$3:$R$59,3,0),"")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(OCULTAR)'!$P$3:$R$59,3,0),"")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(OCULTAR)'!$P$3:$R$59,3,0),"")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(OCULTAR)'!$P$3:$R$59,3,0),"")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(OCULTAR)'!$P$3:$R$59,3,0),"")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(OCULTAR)'!$P$3:$R$59,3,0),"")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(OCULTAR)'!$P$3:$R$59,3,0),"")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(OCULTAR)'!$P$3:$R$59,3,0),"")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(OCULTAR)'!$P$3:$R$59,3,0),"")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(OCULTAR)'!$P$3:$R$59,3,0),"")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(OCULTAR)'!$P$3:$R$59,3,0),"")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(OCULTAR)'!$P$3:$R$59,3,0),"")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(OCULTAR)'!$P$3:$R$59,3,0),"")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(OCULTAR)'!$P$3:$R$59,3,0),"")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(OCULTAR)'!$P$3:$R$59,3,0),"")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(OCULTAR)'!$P$3:$R$59,3,0),"")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(OCULTAR)'!$P$3:$R$59,3,0),"")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(OCULTAR)'!$P$3:$R$59,3,0),"")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(OCULTAR)'!$P$3:$R$59,3,0),"")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(OCULTAR)'!$P$3:$R$59,3,0),"")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(OCULTAR)'!$P$3:$R$59,3,0),"")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(OCULTAR)'!$P$3:$R$59,3,0),"")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(OCULTAR)'!$P$3:$R$59,3,0),"")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(OCULTAR)'!$P$3:$R$59,3,0),"")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(OCULTAR)'!$P$3:$R$59,3,0),"")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(OCULTAR)'!$P$3:$R$59,3,0),"")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(OCULTAR)'!$P$3:$R$59,3,0),"")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(OCULTAR)'!$P$3:$R$59,3,0),"")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(OCULTAR)'!$P$3:$R$59,3,0),"")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(OCULTAR)'!$P$3:$R$59,3,0),"")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(OCULTAR)'!$P$3:$R$59,3,0),"")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(OCULTAR)'!$P$3:$R$59,3,0),"")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(OCULTAR)'!$P$3:$R$59,3,0),"")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(OCULTAR)'!$P$3:$R$59,3,0),"")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(OCULTAR)'!$P$3:$R$59,3,0),"")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(OCULTAR)'!$P$3:$R$59,3,0),"")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(OCULTAR)'!$P$3:$R$59,3,0),"")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(OCULTAR)'!$P$3:$R$59,3,0),"")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(OCULTAR)'!$P$3:$R$59,3,0),"")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(OCULTAR)'!$P$3:$R$59,3,0),"")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(OCULTAR)'!$P$3:$R$59,3,0),"")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(OCULTAR)'!$P$3:$R$59,3,0),"")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(OCULTAR)'!$P$3:$R$59,3,0),"")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(OCULTAR)'!$P$3:$R$59,3,0),"")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(OCULTAR)'!$P$3:$R$59,3,0),"")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(OCULTAR)'!$P$3:$R$59,3,0),"")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(OCULTAR)'!$P$3:$R$59,3,0),"")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(OCULTAR)'!$P$3:$R$59,3,0),"")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(OCULTAR)'!$P$3:$R$59,3,0),"")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(OCULTAR)'!$P$3:$R$59,3,0),"")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(OCULTAR)'!$P$3:$R$59,3,0),"")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(OCULTAR)'!$P$3:$R$59,3,0),"")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(OCULTAR)'!$P$3:$R$59,3,0),"")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(OCULTAR)'!$P$3:$R$59,3,0),"")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(OCULTAR)'!$P$3:$R$59,3,0),"")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(OCULTAR)'!$P$3:$R$59,3,0),"")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(OCULTAR)'!$P$3:$R$59,3,0),"")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(OCULTAR)'!$P$3:$R$59,3,0),"")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(OCULTAR)'!$P$3:$R$59,3,0),"")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(OCULTAR)'!$P$3:$R$59,3,0),"")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(OCULTAR)'!$P$3:$R$59,3,0),"")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(OCULTAR)'!$P$3:$R$59,3,0),"")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(OCULTAR)'!$P$3:$R$59,3,0),"")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(OCULTAR)'!$P$3:$R$59,3,0),"")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(OCULTAR)'!$P$3:$R$59,3,0),"")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(OCULTAR)'!$P$3:$R$59,3,0),"")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(OCULTAR)'!$P$3:$R$59,3,0),"")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(OCULTAR)'!$P$3:$R$59,3,0),"")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(OCULTAR)'!$P$3:$R$59,3,0),"")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(OCULTAR)'!$P$3:$R$59,3,0),"")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(OCULTAR)'!$P$3:$R$59,3,0),"")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(OCULTAR)'!$P$3:$R$59,3,0),"")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(OCULTAR)'!$P$3:$R$59,3,0),"")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(OCULTAR)'!$P$3:$R$59,3,0),"")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(OCULTAR)'!$P$3:$R$59,3,0),"")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(OCULTAR)'!$P$3:$R$59,3,0),"")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(OCULTAR)'!$P$3:$R$59,3,0),"")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(OCULTAR)'!$P$3:$R$59,3,0),"")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(OCULTAR)'!$P$3:$R$59,3,0),"")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(OCULTAR)'!$P$3:$R$59,3,0),"")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(OCULTAR)'!$P$3:$R$59,3,0),"")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(OCULTAR)'!$P$3:$R$59,3,0),"")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(OCULTAR)'!$P$3:$R$59,3,0),"")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(OCULTAR)'!$P$3:$R$59,3,0),"")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(OCULTAR)'!$P$3:$R$59,3,0),"")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(OCULTAR)'!$P$3:$R$59,3,0),"")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(OCULTAR)'!$P$3:$R$59,3,0),"")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(OCULTAR)'!$P$3:$R$59,3,0),"")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(OCULTAR)'!$P$3:$R$59,3,0),"")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(OCULTAR)'!$P$3:$R$59,3,0),"")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(OCULTAR)'!$P$3:$R$59,3,0),"")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(OCULTAR)'!$P$3:$R$59,3,0),"")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(OCULTAR)'!$P$3:$R$59,3,0),"")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(OCULTAR)'!$P$3:$R$59,3,0),"")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(OCULTAR)'!$P$3:$R$59,3,0),"")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(OCULTAR)'!$P$3:$R$59,3,0),"")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(OCULTAR)'!$P$3:$R$59,3,0),"")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(OCULTAR)'!$P$3:$R$59,3,0),"")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(OCULTAR)'!$P$3:$R$59,3,0),"")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(OCULTAR)'!$P$3:$R$59,3,0),"")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(OCULTAR)'!$P$3:$R$59,3,0),"")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(OCULTAR)'!$P$3:$R$59,3,0),"")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(OCULTAR)'!$P$3:$R$59,3,0),"")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(OCULTAR)'!$P$3:$R$59,3,0),"")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(OCULTAR)'!$P$3:$R$59,3,0),"")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(OCULTAR)'!$P$3:$R$59,3,0),"")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(OCULTAR)'!$P$3:$R$59,3,0),"")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(OCULTAR)'!$P$3:$R$59,3,0),"")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(OCULTAR)'!$P$3:$R$59,3,0),"")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(OCULTAR)'!$P$3:$R$59,3,0),"")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(OCULTAR)'!$P$3:$R$59,3,0),"")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(OCULTAR)'!$P$3:$R$59,3,0),"")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(OCULTAR)'!$P$3:$R$59,3,0),"")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(OCULTAR)'!$P$3:$R$59,3,0),"")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(OCULTAR)'!$P$3:$R$59,3,0),"")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(OCULTAR)'!$P$3:$R$59,3,0),"")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(OCULTAR)'!$P$3:$R$59,3,0),"")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(OCULTAR)'!$P$3:$R$59,3,0),"")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(OCULTAR)'!$P$3:$R$59,3,0),"")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(OCULTAR)'!$P$3:$R$59,3,0),"")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(OCULTAR)'!$P$3:$R$59,3,0),"")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(OCULTAR)'!$P$3:$R$59,3,0),"")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(OCULTAR)'!$P$3:$R$59,3,0),"")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(OCULTAR)'!$P$3:$R$59,3,0),"")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(OCULTAR)'!$P$3:$R$59,3,0),"")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(OCULTAR)'!$P$3:$R$59,3,0),"")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(OCULTAR)'!$P$3:$R$59,3,0),"")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(OCULTAR)'!$P$3:$R$59,3,0),"")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(OCULTAR)'!$P$3:$R$59,3,0),"")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(OCULTAR)'!$P$3:$R$59,3,0),"")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(OCULTAR)'!$P$3:$R$59,3,0),"")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(OCULTAR)'!$P$3:$R$59,3,0),"")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(OCULTAR)'!$P$3:$R$59,3,0),"")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(OCULTAR)'!$P$3:$R$59,3,0),"")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(OCULTAR)'!$P$3:$R$59,3,0),"")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(OCULTAR)'!$P$3:$R$59,3,0),"")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(OCULTAR)'!$P$3:$R$59,3,0),"")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(OCULTAR)'!$P$3:$R$59,3,0),"")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(OCULTAR)'!$P$3:$R$59,3,0),"")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(OCULTAR)'!$P$3:$R$59,3,0),"")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(OCULTAR)'!$P$3:$R$59,3,0),"")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(OCULTAR)'!$P$3:$R$59,3,0),"")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(OCULTAR)'!$P$3:$R$59,3,0),"")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(OCULTAR)'!$P$3:$R$59,3,0),"")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(OCULTAR)'!$P$3:$R$59,3,0),"")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(OCULTAR)'!$P$3:$R$59,3,0),"")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(OCULTAR)'!$P$3:$R$59,3,0),"")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(OCULTAR)'!$P$3:$R$59,3,0),"")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(OCULTAR)'!$P$3:$R$59,3,0),"")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(OCULTAR)'!$P$3:$R$59,3,0),"")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(OCULTAR)'!$P$3:$R$59,3,0),"")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(OCULTAR)'!$P$3:$R$59,3,0),"")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(OCULTAR)'!$P$3:$R$59,3,0),"")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(OCULTAR)'!$P$3:$R$59,3,0),"")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(OCULTAR)'!$P$3:$R$59,3,0),"")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(OCULTAR)'!$P$3:$R$59,3,0),"")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(OCULTAR)'!$P$3:$R$59,3,0),"")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(OCULTAR)'!$P$3:$R$59,3,0),"")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(OCULTAR)'!$P$3:$R$59,3,0),"")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(OCULTAR)'!$P$3:$R$59,3,0),"")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(OCULTAR)'!$P$3:$R$59,3,0),"")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(OCULTAR)'!$P$3:$R$59,3,0),"")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(OCULTAR)'!$P$3:$R$59,3,0),"")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(OCULTAR)'!$P$3:$R$59,3,0),"")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(OCULTAR)'!$P$3:$R$59,3,0),"")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(OCULTAR)'!$P$3:$R$59,3,0),"")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(OCULTAR)'!$P$3:$R$59,3,0),"")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(OCULTAR)'!$P$3:$R$59,3,0),"")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(OCULTAR)'!$P$3:$R$59,3,0),"")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(OCULTAR)'!$P$3:$R$59,3,0),"")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(OCULTAR)'!$P$3:$R$59,3,0),"")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(OCULTAR)'!$P$3:$R$59,3,0),"")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(OCULTAR)'!$P$3:$R$59,3,0),"")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(OCULTAR)'!$P$3:$R$59,3,0),"")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(OCULTAR)'!$P$3:$R$59,3,0),"")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(OCULTAR)'!$P$3:$R$59,3,0),"")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Carla Santos de Morais</dc:creator>
  <cp:lastModifiedBy>Ana Carla Santos de Morais</cp:lastModifiedBy>
  <dcterms:created xsi:type="dcterms:W3CDTF">2021-01-04T13:15:12Z</dcterms:created>
  <dcterms:modified xsi:type="dcterms:W3CDTF">2021-01-04T13:15:29Z</dcterms:modified>
</cp:coreProperties>
</file>