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795" windowHeight="1260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" i="1" l="1"/>
  <c r="AB5" i="1"/>
  <c r="AB8" i="1"/>
  <c r="AB9" i="1"/>
  <c r="AB12" i="1"/>
  <c r="AB13" i="1"/>
  <c r="AB16" i="1"/>
  <c r="AB18" i="1"/>
  <c r="AB19" i="1"/>
  <c r="AB22" i="1"/>
  <c r="AB23" i="1"/>
  <c r="AB26" i="1"/>
  <c r="AB27" i="1"/>
  <c r="AB30" i="1"/>
  <c r="AB31" i="1"/>
  <c r="AB34" i="1"/>
  <c r="AB35" i="1"/>
  <c r="AB38" i="1"/>
  <c r="AB39" i="1"/>
  <c r="AB42" i="1"/>
  <c r="AB43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07" i="1"/>
  <c r="AB110" i="1"/>
  <c r="AB112" i="1"/>
  <c r="AB113" i="1"/>
  <c r="AB116" i="1"/>
  <c r="AB117" i="1"/>
  <c r="AB120" i="1"/>
  <c r="AB121" i="1"/>
  <c r="AB124" i="1"/>
  <c r="AB125" i="1"/>
  <c r="AB128" i="1"/>
  <c r="AB129" i="1"/>
  <c r="AB132" i="1"/>
  <c r="AB133" i="1"/>
  <c r="AB136" i="1"/>
  <c r="AB137" i="1"/>
  <c r="AB140" i="1"/>
  <c r="AB141" i="1"/>
  <c r="AB144" i="1"/>
  <c r="AB145" i="1"/>
  <c r="AB148" i="1"/>
  <c r="AB149" i="1"/>
  <c r="AB150" i="1"/>
  <c r="AB151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79" i="1"/>
  <c r="AB182" i="1"/>
  <c r="AB183" i="1"/>
  <c r="AB186" i="1"/>
  <c r="AB187" i="1"/>
  <c r="AB190" i="1"/>
  <c r="AB191" i="1"/>
  <c r="AB194" i="1"/>
  <c r="AB195" i="1"/>
  <c r="AB198" i="1"/>
  <c r="AB199" i="1"/>
  <c r="AB202" i="1"/>
  <c r="AB204" i="1"/>
  <c r="AB205" i="1"/>
  <c r="AB208" i="1"/>
  <c r="AB209" i="1"/>
  <c r="AB212" i="1"/>
  <c r="AB213" i="1"/>
  <c r="AB216" i="1"/>
  <c r="AB217" i="1"/>
  <c r="AB220" i="1"/>
  <c r="AB221" i="1"/>
  <c r="AB224" i="1"/>
  <c r="AB225" i="1"/>
  <c r="AB228" i="1"/>
  <c r="AB229" i="1"/>
  <c r="AB232" i="1"/>
  <c r="AB233" i="1"/>
  <c r="AB236" i="1"/>
  <c r="AB237" i="1"/>
  <c r="AB240" i="1"/>
  <c r="AB241" i="1"/>
  <c r="AB244" i="1"/>
  <c r="AB245" i="1"/>
  <c r="AB248" i="1"/>
  <c r="AB249" i="1"/>
  <c r="AB252" i="1"/>
  <c r="AB253" i="1"/>
  <c r="AB256" i="1"/>
  <c r="AB257" i="1"/>
  <c r="AB260" i="1"/>
  <c r="AB261" i="1"/>
  <c r="AB264" i="1"/>
  <c r="AB265" i="1"/>
  <c r="AB268" i="1"/>
  <c r="AB269" i="1"/>
  <c r="AB272" i="1"/>
  <c r="AB273" i="1"/>
  <c r="AB276" i="1"/>
  <c r="AB277" i="1"/>
  <c r="AB280" i="1"/>
  <c r="AB281" i="1"/>
  <c r="AB284" i="1"/>
  <c r="AB285" i="1"/>
  <c r="AB288" i="1"/>
  <c r="AB289" i="1"/>
  <c r="AB292" i="1"/>
  <c r="AB293" i="1"/>
  <c r="AB296" i="1"/>
  <c r="AB297" i="1"/>
  <c r="AB300" i="1"/>
  <c r="AB301" i="1"/>
  <c r="AB304" i="1"/>
  <c r="AB305" i="1"/>
  <c r="AB308" i="1"/>
  <c r="AB309" i="1"/>
  <c r="AB312" i="1"/>
  <c r="AB313" i="1"/>
  <c r="AB316" i="1"/>
  <c r="AB317" i="1"/>
  <c r="AB320" i="1"/>
  <c r="AB321" i="1"/>
  <c r="AB324" i="1"/>
  <c r="AB325" i="1"/>
  <c r="AB328" i="1"/>
  <c r="AB329" i="1"/>
  <c r="AB332" i="1"/>
  <c r="AB333" i="1"/>
  <c r="AB336" i="1"/>
  <c r="AB337" i="1"/>
  <c r="AB340" i="1"/>
  <c r="AB341" i="1"/>
  <c r="AB344" i="1"/>
  <c r="AB345" i="1"/>
  <c r="AB348" i="1"/>
  <c r="AB349" i="1"/>
  <c r="AB352" i="1"/>
  <c r="AB353" i="1"/>
  <c r="AB356" i="1"/>
  <c r="AB357" i="1"/>
  <c r="AB360" i="1"/>
  <c r="AB361" i="1"/>
  <c r="AB364" i="1"/>
  <c r="AB365" i="1"/>
  <c r="AB368" i="1"/>
  <c r="AB369" i="1"/>
  <c r="AB372" i="1"/>
  <c r="AB373" i="1"/>
  <c r="AB376" i="1"/>
  <c r="AB377" i="1"/>
  <c r="AB380" i="1"/>
  <c r="AB381" i="1"/>
  <c r="AB384" i="1"/>
  <c r="AB385" i="1"/>
  <c r="AB388" i="1"/>
  <c r="AB389" i="1"/>
  <c r="AB392" i="1"/>
  <c r="AB393" i="1"/>
  <c r="AB396" i="1"/>
  <c r="AB397" i="1"/>
  <c r="AB400" i="1"/>
  <c r="AB401" i="1"/>
  <c r="AB404" i="1"/>
  <c r="AB405" i="1"/>
  <c r="AB408" i="1"/>
  <c r="AB409" i="1"/>
  <c r="AB412" i="1"/>
  <c r="AB413" i="1"/>
  <c r="AB416" i="1"/>
  <c r="AB417" i="1"/>
  <c r="AB420" i="1"/>
  <c r="AB421" i="1"/>
  <c r="AB424" i="1"/>
  <c r="AB425" i="1"/>
  <c r="AB428" i="1"/>
  <c r="AB429" i="1"/>
  <c r="AB432" i="1"/>
  <c r="AB433" i="1"/>
  <c r="AB436" i="1"/>
  <c r="AB437" i="1"/>
  <c r="AB440" i="1"/>
  <c r="AB441" i="1"/>
  <c r="AB444" i="1"/>
  <c r="AB445" i="1"/>
  <c r="AB448" i="1"/>
  <c r="AB449" i="1"/>
  <c r="AB452" i="1"/>
  <c r="AB453" i="1"/>
  <c r="AB456" i="1"/>
  <c r="AB457" i="1"/>
  <c r="AB460" i="1"/>
  <c r="AB461" i="1"/>
  <c r="AB464" i="1"/>
  <c r="AB465" i="1"/>
  <c r="AB468" i="1"/>
  <c r="AB469" i="1"/>
  <c r="AB472" i="1"/>
  <c r="AB473" i="1"/>
  <c r="AB476" i="1"/>
  <c r="AB477" i="1"/>
  <c r="AB480" i="1"/>
  <c r="AB481" i="1"/>
  <c r="AB484" i="1"/>
  <c r="AB485" i="1"/>
  <c r="AB488" i="1"/>
  <c r="AB489" i="1"/>
  <c r="AB492" i="1"/>
  <c r="AB493" i="1"/>
  <c r="AB496" i="1"/>
  <c r="AB497" i="1"/>
  <c r="AB500" i="1"/>
  <c r="AB501" i="1"/>
  <c r="AB504" i="1"/>
  <c r="AB505" i="1"/>
  <c r="AB508" i="1"/>
  <c r="AB509" i="1"/>
  <c r="AB512" i="1"/>
  <c r="AB513" i="1"/>
  <c r="AB516" i="1"/>
  <c r="AB517" i="1"/>
  <c r="AB520" i="1"/>
  <c r="AB521" i="1"/>
  <c r="AB524" i="1"/>
  <c r="AB525" i="1"/>
  <c r="AB528" i="1"/>
  <c r="AB529" i="1"/>
  <c r="AB532" i="1"/>
  <c r="AB533" i="1"/>
  <c r="AB536" i="1"/>
  <c r="AB537" i="1"/>
  <c r="AB540" i="1"/>
  <c r="AB541" i="1"/>
  <c r="AB544" i="1"/>
  <c r="AB545" i="1"/>
  <c r="AB548" i="1"/>
  <c r="AB549" i="1"/>
  <c r="AB552" i="1"/>
  <c r="AB553" i="1"/>
  <c r="AB556" i="1"/>
  <c r="AB557" i="1"/>
  <c r="AB560" i="1"/>
  <c r="AB561" i="1"/>
  <c r="AB564" i="1"/>
  <c r="AB565" i="1"/>
  <c r="AB568" i="1"/>
  <c r="AB569" i="1"/>
  <c r="AB572" i="1"/>
  <c r="AB573" i="1"/>
  <c r="AB576" i="1"/>
  <c r="AB577" i="1"/>
  <c r="AB580" i="1"/>
  <c r="AB581" i="1"/>
  <c r="AB584" i="1"/>
  <c r="AB585" i="1"/>
  <c r="AB588" i="1"/>
  <c r="AB589" i="1"/>
  <c r="AB592" i="1"/>
  <c r="AB593" i="1"/>
  <c r="AB596" i="1"/>
  <c r="AB597" i="1"/>
  <c r="AB600" i="1"/>
  <c r="AB601" i="1"/>
  <c r="AB604" i="1"/>
  <c r="AB605" i="1"/>
  <c r="AB608" i="1"/>
  <c r="AB609" i="1"/>
  <c r="AB612" i="1"/>
  <c r="AB613" i="1"/>
  <c r="AB616" i="1"/>
  <c r="AB617" i="1"/>
  <c r="AB620" i="1"/>
  <c r="AB621" i="1"/>
  <c r="AB624" i="1"/>
  <c r="AB625" i="1"/>
  <c r="AB628" i="1"/>
  <c r="AB629" i="1"/>
  <c r="AB632" i="1"/>
  <c r="AB633" i="1"/>
  <c r="AB636" i="1"/>
  <c r="AB637" i="1"/>
  <c r="AB640" i="1"/>
  <c r="AB641" i="1"/>
  <c r="AB644" i="1"/>
  <c r="AB645" i="1"/>
  <c r="AB646" i="1"/>
  <c r="AB647" i="1"/>
  <c r="AB648" i="1"/>
  <c r="AB649" i="1"/>
  <c r="AB669" i="1"/>
  <c r="AB677" i="1"/>
  <c r="AB685" i="1"/>
  <c r="AB693" i="1"/>
  <c r="AB701" i="1"/>
  <c r="AB709" i="1"/>
  <c r="AB717" i="1"/>
  <c r="AB725" i="1"/>
  <c r="AB733" i="1"/>
  <c r="AB6" i="1"/>
  <c r="AB10" i="1"/>
  <c r="AB671" i="1"/>
  <c r="AB679" i="1"/>
  <c r="AB687" i="1"/>
  <c r="AB695" i="1"/>
  <c r="AB703" i="1"/>
  <c r="AB711" i="1"/>
  <c r="AB719" i="1"/>
  <c r="AB727" i="1"/>
  <c r="AB735" i="1"/>
  <c r="V652" i="1"/>
  <c r="S653" i="1"/>
  <c r="AB653" i="1" s="1"/>
  <c r="P654" i="1"/>
  <c r="AB654" i="1" s="1"/>
  <c r="Z654" i="1"/>
  <c r="V656" i="1"/>
  <c r="S657" i="1"/>
  <c r="AB657" i="1" s="1"/>
  <c r="P658" i="1"/>
  <c r="Z658" i="1"/>
  <c r="AB658" i="1" s="1"/>
  <c r="V660" i="1"/>
  <c r="S661" i="1"/>
  <c r="AB661" i="1" s="1"/>
  <c r="P662" i="1"/>
  <c r="AB662" i="1" s="1"/>
  <c r="V664" i="1"/>
  <c r="S665" i="1"/>
  <c r="AB665" i="1" s="1"/>
  <c r="P666" i="1"/>
  <c r="AB666" i="1" s="1"/>
  <c r="Z666" i="1"/>
  <c r="V668" i="1"/>
  <c r="S669" i="1"/>
  <c r="P670" i="1"/>
  <c r="Z670" i="1"/>
  <c r="AB670" i="1" s="1"/>
  <c r="M671" i="1"/>
  <c r="V672" i="1"/>
  <c r="S673" i="1"/>
  <c r="AB673" i="1" s="1"/>
  <c r="P674" i="1"/>
  <c r="Z674" i="1"/>
  <c r="AB674" i="1" s="1"/>
  <c r="M675" i="1"/>
  <c r="AB675" i="1" s="1"/>
  <c r="V676" i="1"/>
  <c r="S677" i="1"/>
  <c r="P678" i="1"/>
  <c r="Z678" i="1"/>
  <c r="AB678" i="1" s="1"/>
  <c r="M679" i="1"/>
  <c r="V680" i="1"/>
  <c r="S681" i="1"/>
  <c r="AB681" i="1" s="1"/>
  <c r="P682" i="1"/>
  <c r="Z682" i="1"/>
  <c r="AB682" i="1" s="1"/>
  <c r="M683" i="1"/>
  <c r="AB683" i="1" s="1"/>
  <c r="V684" i="1"/>
  <c r="S685" i="1"/>
  <c r="P686" i="1"/>
  <c r="Z686" i="1"/>
  <c r="AB686" i="1" s="1"/>
  <c r="M687" i="1"/>
  <c r="V688" i="1"/>
  <c r="S689" i="1"/>
  <c r="AB689" i="1" s="1"/>
  <c r="P690" i="1"/>
  <c r="Z690" i="1"/>
  <c r="AB690" i="1" s="1"/>
  <c r="M691" i="1"/>
  <c r="AB691" i="1" s="1"/>
  <c r="V692" i="1"/>
  <c r="S693" i="1"/>
  <c r="P694" i="1"/>
  <c r="Z694" i="1"/>
  <c r="AB694" i="1" s="1"/>
  <c r="M695" i="1"/>
  <c r="V696" i="1"/>
  <c r="S697" i="1"/>
  <c r="AB697" i="1" s="1"/>
  <c r="P698" i="1"/>
  <c r="Z698" i="1"/>
  <c r="AB698" i="1" s="1"/>
  <c r="M699" i="1"/>
  <c r="AB699" i="1" s="1"/>
  <c r="V700" i="1"/>
  <c r="S701" i="1"/>
  <c r="P702" i="1"/>
  <c r="Z702" i="1"/>
  <c r="AB702" i="1" s="1"/>
  <c r="M703" i="1"/>
  <c r="V704" i="1"/>
  <c r="S705" i="1"/>
  <c r="AB705" i="1" s="1"/>
  <c r="P706" i="1"/>
  <c r="Z706" i="1"/>
  <c r="AB706" i="1" s="1"/>
  <c r="M707" i="1"/>
  <c r="AB707" i="1" s="1"/>
  <c r="V708" i="1"/>
  <c r="S709" i="1"/>
  <c r="P710" i="1"/>
  <c r="Z710" i="1"/>
  <c r="AB710" i="1" s="1"/>
  <c r="M711" i="1"/>
  <c r="V712" i="1"/>
  <c r="S713" i="1"/>
  <c r="AB713" i="1" s="1"/>
  <c r="P714" i="1"/>
  <c r="Z714" i="1"/>
  <c r="AB714" i="1" s="1"/>
  <c r="M715" i="1"/>
  <c r="AB715" i="1" s="1"/>
  <c r="V716" i="1"/>
  <c r="S717" i="1"/>
  <c r="P718" i="1"/>
  <c r="Z718" i="1"/>
  <c r="AB718" i="1" s="1"/>
  <c r="M719" i="1"/>
  <c r="V720" i="1"/>
  <c r="S721" i="1"/>
  <c r="AB721" i="1" s="1"/>
  <c r="P722" i="1"/>
  <c r="Z722" i="1"/>
  <c r="AB722" i="1" s="1"/>
  <c r="M723" i="1"/>
  <c r="AB723" i="1" s="1"/>
  <c r="V724" i="1"/>
  <c r="S725" i="1"/>
  <c r="P726" i="1"/>
  <c r="Z726" i="1"/>
  <c r="AB726" i="1" s="1"/>
  <c r="M727" i="1"/>
  <c r="V728" i="1"/>
  <c r="S729" i="1"/>
  <c r="AB729" i="1" s="1"/>
  <c r="P730" i="1"/>
  <c r="Z730" i="1"/>
  <c r="AB730" i="1" s="1"/>
  <c r="M731" i="1"/>
  <c r="AB731" i="1" s="1"/>
  <c r="V732" i="1"/>
  <c r="S733" i="1"/>
  <c r="P734" i="1"/>
  <c r="Z734" i="1"/>
  <c r="AB734" i="1" s="1"/>
  <c r="M735" i="1"/>
  <c r="AB737" i="1"/>
  <c r="AB738" i="1"/>
  <c r="AB741" i="1"/>
  <c r="AB742" i="1"/>
  <c r="AB745" i="1"/>
  <c r="AB746" i="1"/>
  <c r="AB749" i="1"/>
  <c r="AB750" i="1"/>
  <c r="AB753" i="1"/>
  <c r="AB754" i="1"/>
  <c r="AB757" i="1"/>
  <c r="AB758" i="1"/>
  <c r="AB761" i="1"/>
  <c r="AB762" i="1"/>
  <c r="AB765" i="1"/>
  <c r="AB766" i="1"/>
  <c r="AB769" i="1"/>
  <c r="AB770" i="1"/>
  <c r="AB773" i="1"/>
  <c r="AB774" i="1"/>
  <c r="AB777" i="1"/>
  <c r="AB778" i="1"/>
  <c r="AB781" i="1"/>
  <c r="AB782" i="1"/>
  <c r="AB785" i="1"/>
  <c r="AB786" i="1"/>
  <c r="AB789" i="1"/>
  <c r="AB790" i="1"/>
  <c r="AB793" i="1"/>
  <c r="AB794" i="1"/>
  <c r="AB797" i="1"/>
  <c r="AB798" i="1"/>
  <c r="AB801" i="1"/>
  <c r="AB802" i="1"/>
  <c r="AB805" i="1"/>
  <c r="AB806" i="1"/>
  <c r="AB809" i="1"/>
  <c r="AB810" i="1"/>
  <c r="AB813" i="1"/>
  <c r="AB814" i="1"/>
  <c r="AB817" i="1"/>
  <c r="AB818" i="1"/>
  <c r="AB821" i="1"/>
  <c r="AB822" i="1"/>
  <c r="AB825" i="1"/>
  <c r="AB826" i="1"/>
  <c r="AB829" i="1"/>
  <c r="AB830" i="1"/>
  <c r="AB833" i="1"/>
  <c r="AB834" i="1"/>
  <c r="AB837" i="1"/>
  <c r="AB838" i="1"/>
  <c r="AB841" i="1"/>
  <c r="AB842" i="1"/>
  <c r="AB845" i="1"/>
  <c r="AB846" i="1"/>
  <c r="AB849" i="1"/>
  <c r="AB850" i="1"/>
  <c r="AB853" i="1"/>
  <c r="AB854" i="1"/>
  <c r="AB857" i="1"/>
  <c r="AB858" i="1"/>
  <c r="AB861" i="1"/>
  <c r="AB862" i="1"/>
  <c r="AB865" i="1"/>
  <c r="AB866" i="1"/>
  <c r="AB869" i="1"/>
  <c r="AB870" i="1"/>
  <c r="AB873" i="1"/>
  <c r="AB874" i="1"/>
  <c r="AB877" i="1"/>
  <c r="AB878" i="1"/>
  <c r="AB881" i="1"/>
  <c r="AB882" i="1"/>
  <c r="AB885" i="1"/>
  <c r="AB886" i="1"/>
  <c r="AB889" i="1"/>
  <c r="AB890" i="1"/>
  <c r="AB893" i="1"/>
  <c r="AB894" i="1"/>
  <c r="AB897" i="1"/>
  <c r="AB898" i="1"/>
  <c r="AB901" i="1"/>
  <c r="AB902" i="1"/>
  <c r="AB905" i="1"/>
  <c r="AB906" i="1"/>
  <c r="AB909" i="1"/>
  <c r="AB910" i="1"/>
  <c r="AB913" i="1"/>
  <c r="AB914" i="1"/>
  <c r="AB917" i="1"/>
  <c r="AB918" i="1"/>
  <c r="AB921" i="1"/>
  <c r="AB922" i="1"/>
  <c r="AB925" i="1"/>
  <c r="AB926" i="1"/>
  <c r="AB929" i="1"/>
  <c r="AB930" i="1"/>
  <c r="AB933" i="1"/>
  <c r="AB934" i="1"/>
  <c r="AB937" i="1"/>
  <c r="AB938" i="1"/>
  <c r="AB941" i="1"/>
  <c r="AB942" i="1"/>
  <c r="AB945" i="1"/>
  <c r="AB946" i="1"/>
  <c r="AB949" i="1"/>
  <c r="AB950" i="1"/>
  <c r="AB953" i="1"/>
  <c r="AB954" i="1"/>
  <c r="AB957" i="1"/>
  <c r="AB958" i="1"/>
  <c r="AB961" i="1"/>
  <c r="AB962" i="1"/>
  <c r="AB965" i="1"/>
  <c r="AB966" i="1"/>
  <c r="AB969" i="1"/>
  <c r="AB970" i="1"/>
  <c r="AB973" i="1"/>
  <c r="AB974" i="1"/>
  <c r="AB977" i="1"/>
  <c r="AB978" i="1"/>
  <c r="AB981" i="1"/>
  <c r="AB982" i="1"/>
  <c r="AB985" i="1"/>
  <c r="AB986" i="1"/>
  <c r="AB989" i="1"/>
  <c r="AB990" i="1"/>
  <c r="AB993" i="1"/>
  <c r="AB994" i="1"/>
  <c r="AB997" i="1"/>
  <c r="AB998" i="1"/>
  <c r="AB1001" i="1"/>
  <c r="AB1002" i="1"/>
  <c r="AB1005" i="1"/>
  <c r="AB1006" i="1"/>
  <c r="AB1009" i="1"/>
  <c r="AB1010" i="1"/>
  <c r="AB1013" i="1"/>
  <c r="AB1014" i="1"/>
  <c r="AB1017" i="1"/>
  <c r="AB1018" i="1"/>
  <c r="AB1021" i="1"/>
  <c r="AB1022" i="1"/>
  <c r="AB1025" i="1"/>
  <c r="AB1026" i="1"/>
  <c r="AB1029" i="1"/>
  <c r="AB1030" i="1"/>
  <c r="AB1033" i="1"/>
  <c r="AB1034" i="1"/>
  <c r="AB1037" i="1"/>
  <c r="AB1038" i="1"/>
  <c r="AB1041" i="1"/>
  <c r="AB1042" i="1"/>
  <c r="AB1045" i="1"/>
  <c r="AB1046" i="1"/>
  <c r="AB1049" i="1"/>
  <c r="AB1050" i="1"/>
  <c r="AB1053" i="1"/>
  <c r="AB1054" i="1"/>
  <c r="AB1057" i="1"/>
  <c r="AB1058" i="1"/>
  <c r="AB1061" i="1"/>
  <c r="AB1062" i="1"/>
  <c r="AB1065" i="1"/>
  <c r="AB1066" i="1"/>
  <c r="AB1069" i="1"/>
  <c r="AB1070" i="1"/>
  <c r="AB1073" i="1"/>
  <c r="AB1074" i="1"/>
  <c r="AB1077" i="1"/>
  <c r="AB1078" i="1"/>
  <c r="AB1081" i="1"/>
  <c r="AB1082" i="1"/>
  <c r="AB1085" i="1"/>
  <c r="AB1086" i="1"/>
  <c r="AB1089" i="1"/>
  <c r="AB1090" i="1"/>
  <c r="AB1093" i="1"/>
  <c r="AB1094" i="1"/>
  <c r="AB1097" i="1"/>
  <c r="AB1098" i="1"/>
  <c r="AB1101" i="1"/>
  <c r="AB1102" i="1"/>
  <c r="AB1105" i="1"/>
  <c r="AB1106" i="1"/>
  <c r="AB1109" i="1"/>
  <c r="AB1110" i="1"/>
  <c r="AB1113" i="1"/>
  <c r="AB1114" i="1"/>
  <c r="AB1117" i="1"/>
  <c r="AB1118" i="1"/>
  <c r="AB1121" i="1"/>
  <c r="AB1122" i="1"/>
  <c r="AB1125" i="1"/>
  <c r="AB1126" i="1"/>
  <c r="AB1129" i="1"/>
  <c r="AB1130" i="1"/>
  <c r="AB1133" i="1"/>
  <c r="AB1134" i="1"/>
  <c r="AB1137" i="1"/>
  <c r="AB1138" i="1"/>
  <c r="AB1141" i="1"/>
  <c r="AB1142" i="1"/>
  <c r="AB1145" i="1"/>
  <c r="AB1146" i="1"/>
  <c r="AB1149" i="1"/>
  <c r="AB1150" i="1"/>
  <c r="AB1153" i="1"/>
  <c r="AB1154" i="1"/>
  <c r="AB1157" i="1"/>
  <c r="AB1158" i="1"/>
  <c r="AB1161" i="1"/>
  <c r="AB1162" i="1"/>
  <c r="AB1165" i="1"/>
  <c r="AB1166" i="1"/>
  <c r="AB1169" i="1"/>
  <c r="AB1170" i="1"/>
  <c r="AB1173" i="1"/>
  <c r="AB1174" i="1"/>
  <c r="AB1177" i="1"/>
  <c r="AB1178" i="1"/>
  <c r="AB1181" i="1"/>
  <c r="AB1182" i="1"/>
  <c r="AB1185" i="1"/>
  <c r="AB1186" i="1"/>
  <c r="AB1189" i="1"/>
  <c r="AB1190" i="1"/>
  <c r="AB1193" i="1"/>
  <c r="AB1194" i="1"/>
  <c r="AB1197" i="1"/>
  <c r="AB1198" i="1"/>
  <c r="AB1201" i="1"/>
  <c r="AB1202" i="1"/>
  <c r="AB1205" i="1"/>
  <c r="AB1206" i="1"/>
  <c r="AB1209" i="1"/>
  <c r="AB1210" i="1"/>
  <c r="AB1213" i="1"/>
  <c r="AB1214" i="1"/>
  <c r="AB1217" i="1"/>
  <c r="AB1218" i="1"/>
  <c r="AB1221" i="1"/>
  <c r="AB1222" i="1"/>
  <c r="AB1225" i="1"/>
  <c r="AB1226" i="1"/>
  <c r="AB1229" i="1"/>
  <c r="AB1230" i="1"/>
  <c r="AB1233" i="1"/>
  <c r="AB1234" i="1"/>
  <c r="AB1237" i="1"/>
  <c r="AB1238" i="1"/>
  <c r="AB1241" i="1"/>
  <c r="AB1242" i="1"/>
  <c r="AB1245" i="1"/>
  <c r="AB1246" i="1"/>
  <c r="AB1249" i="1"/>
  <c r="AB1250" i="1"/>
  <c r="AB1253" i="1"/>
  <c r="AB1254" i="1"/>
  <c r="AB1257" i="1"/>
  <c r="AB1258" i="1"/>
  <c r="AB1261" i="1"/>
  <c r="AB1262" i="1"/>
  <c r="AB1265" i="1"/>
  <c r="AB1266" i="1"/>
  <c r="AB1269" i="1"/>
  <c r="AB1270" i="1"/>
  <c r="AB1273" i="1"/>
  <c r="AB1274" i="1"/>
  <c r="AB1277" i="1"/>
  <c r="AB1278" i="1"/>
  <c r="AB1281" i="1"/>
  <c r="AB1282" i="1"/>
  <c r="AB1285" i="1"/>
  <c r="AB1286" i="1"/>
  <c r="AB1289" i="1"/>
  <c r="AB1290" i="1"/>
  <c r="AB1293" i="1"/>
  <c r="AB1294" i="1"/>
  <c r="AB1297" i="1"/>
  <c r="AB1298" i="1"/>
  <c r="AB1301" i="1"/>
  <c r="AB1302" i="1"/>
  <c r="AB1305" i="1"/>
  <c r="AB1306" i="1"/>
  <c r="AB1309" i="1"/>
  <c r="AB1310" i="1"/>
  <c r="AB1313" i="1"/>
  <c r="AB1314" i="1"/>
  <c r="AB1317" i="1"/>
  <c r="AB1318" i="1"/>
  <c r="AB1321" i="1"/>
  <c r="AB1322" i="1"/>
  <c r="AB1325" i="1"/>
  <c r="AB1326" i="1"/>
  <c r="AB1329" i="1"/>
  <c r="AB1330" i="1"/>
  <c r="AB1333" i="1"/>
  <c r="AB1334" i="1"/>
  <c r="AB1337" i="1"/>
  <c r="AB1338" i="1"/>
  <c r="AB1341" i="1"/>
  <c r="AB1342" i="1"/>
  <c r="AB1345" i="1"/>
  <c r="AB1346" i="1"/>
  <c r="AB1349" i="1"/>
  <c r="AB1350" i="1"/>
  <c r="AB1353" i="1"/>
  <c r="AB1354" i="1"/>
  <c r="AB1357" i="1"/>
  <c r="AB1358" i="1"/>
  <c r="AB1361" i="1"/>
  <c r="AB1362" i="1"/>
  <c r="AB1365" i="1"/>
  <c r="AB1366" i="1"/>
  <c r="AB1369" i="1"/>
  <c r="AB1370" i="1"/>
  <c r="AB1373" i="1"/>
  <c r="AB1374" i="1"/>
  <c r="AB1377" i="1"/>
  <c r="AB1378" i="1"/>
  <c r="AB1381" i="1"/>
  <c r="AB1382" i="1"/>
  <c r="AB1385" i="1"/>
  <c r="AB1386" i="1"/>
  <c r="AB1389" i="1"/>
  <c r="AB1390" i="1"/>
  <c r="AB1393" i="1"/>
  <c r="AB1394" i="1"/>
  <c r="AB1397" i="1"/>
  <c r="AB1398" i="1"/>
  <c r="AB1401" i="1"/>
  <c r="AB1402" i="1"/>
  <c r="AB1405" i="1"/>
  <c r="AB1406" i="1"/>
  <c r="AB1409" i="1"/>
  <c r="AB1410" i="1"/>
  <c r="AB1413" i="1"/>
  <c r="AB1414" i="1"/>
  <c r="AB1417" i="1"/>
  <c r="AB1418" i="1"/>
  <c r="AB1421" i="1"/>
  <c r="AB1422" i="1"/>
  <c r="AB1425" i="1"/>
  <c r="AB1426" i="1"/>
  <c r="AB1429" i="1"/>
  <c r="AB1430" i="1"/>
  <c r="AB1433" i="1"/>
  <c r="AB1434" i="1"/>
  <c r="AB1437" i="1"/>
  <c r="AB1438" i="1"/>
  <c r="AB1441" i="1"/>
  <c r="AB1442" i="1"/>
  <c r="AB1445" i="1"/>
  <c r="AB1446" i="1"/>
  <c r="AB1449" i="1"/>
  <c r="AB1450" i="1"/>
  <c r="AB1453" i="1"/>
  <c r="AB1454" i="1"/>
  <c r="AB1457" i="1"/>
  <c r="AB1458" i="1"/>
  <c r="AB1461" i="1"/>
  <c r="AB1462" i="1"/>
  <c r="AB1465" i="1"/>
  <c r="AB1466" i="1"/>
  <c r="AB1469" i="1"/>
  <c r="AB1470" i="1"/>
  <c r="AB1473" i="1"/>
  <c r="AB1474" i="1"/>
  <c r="AB1477" i="1"/>
  <c r="AB1478" i="1"/>
  <c r="AB1481" i="1"/>
  <c r="AB1482" i="1"/>
  <c r="AB1485" i="1"/>
  <c r="AB1486" i="1"/>
  <c r="AB1489" i="1"/>
  <c r="AB1490" i="1"/>
  <c r="AB1493" i="1"/>
  <c r="AB1494" i="1"/>
  <c r="AB1497" i="1"/>
  <c r="AB1498" i="1"/>
  <c r="AB1501" i="1"/>
  <c r="AB1502" i="1"/>
  <c r="AB1505" i="1"/>
  <c r="AB1506" i="1"/>
  <c r="AB1509" i="1"/>
  <c r="AB1510" i="1"/>
  <c r="AB1513" i="1"/>
  <c r="AB1514" i="1"/>
  <c r="AB1517" i="1"/>
  <c r="AB1518" i="1"/>
  <c r="AB1521" i="1"/>
  <c r="AB1522" i="1"/>
  <c r="AB1525" i="1"/>
  <c r="AB1526" i="1"/>
  <c r="AB1529" i="1"/>
  <c r="AB1530" i="1"/>
  <c r="AB1533" i="1"/>
  <c r="AB1534" i="1"/>
  <c r="AB1537" i="1"/>
  <c r="AB1538" i="1"/>
  <c r="AB1541" i="1"/>
  <c r="AB1542" i="1"/>
  <c r="AB1545" i="1"/>
  <c r="AB1546" i="1"/>
  <c r="AB1549" i="1"/>
  <c r="AB1550" i="1"/>
  <c r="AB1553" i="1"/>
  <c r="AB1554" i="1"/>
  <c r="AB1557" i="1"/>
  <c r="AB1558" i="1"/>
  <c r="AB1561" i="1"/>
  <c r="AB1562" i="1"/>
  <c r="AB1565" i="1"/>
  <c r="AB1566" i="1"/>
  <c r="AB1569" i="1"/>
  <c r="AB1570" i="1"/>
  <c r="AB1573" i="1"/>
  <c r="AB1574" i="1"/>
  <c r="AB1577" i="1"/>
  <c r="AB1578" i="1"/>
  <c r="AB1581" i="1"/>
  <c r="AB1582" i="1"/>
  <c r="AB1585" i="1"/>
  <c r="AB1586" i="1"/>
  <c r="AB1589" i="1"/>
  <c r="AB1590" i="1"/>
  <c r="AB1593" i="1"/>
  <c r="AB1594" i="1"/>
  <c r="AB1597" i="1"/>
  <c r="AB1598" i="1"/>
  <c r="AB1601" i="1"/>
  <c r="AB1602" i="1"/>
  <c r="AB1605" i="1"/>
  <c r="AB1606" i="1"/>
  <c r="AB1609" i="1"/>
  <c r="AB1610" i="1"/>
  <c r="AB1613" i="1"/>
  <c r="AB1614" i="1"/>
  <c r="AB1617" i="1"/>
  <c r="AB1618" i="1"/>
  <c r="AB1621" i="1"/>
  <c r="AB1622" i="1"/>
  <c r="AB1625" i="1"/>
  <c r="AB1626" i="1"/>
  <c r="AB1629" i="1"/>
  <c r="AB1630" i="1"/>
  <c r="AB1633" i="1"/>
  <c r="AB1634" i="1"/>
  <c r="AB1637" i="1"/>
  <c r="AB1638" i="1"/>
  <c r="AB1641" i="1"/>
  <c r="AB1642" i="1"/>
  <c r="AB1645" i="1"/>
  <c r="AB1646" i="1"/>
  <c r="AB1649" i="1"/>
  <c r="AB1650" i="1"/>
  <c r="AB1653" i="1"/>
  <c r="AB1654" i="1"/>
  <c r="AB1657" i="1"/>
  <c r="AB1658" i="1"/>
  <c r="AB1661" i="1"/>
  <c r="AB1662" i="1"/>
  <c r="AB1665" i="1"/>
  <c r="AB1666" i="1"/>
  <c r="AB1669" i="1"/>
  <c r="AB1670" i="1"/>
  <c r="AB1673" i="1"/>
  <c r="AB1674" i="1"/>
  <c r="AB1677" i="1"/>
  <c r="AB1678" i="1"/>
  <c r="AB1681" i="1"/>
  <c r="AB1682" i="1"/>
  <c r="AB1685" i="1"/>
  <c r="AB1686" i="1"/>
  <c r="AB1689" i="1"/>
  <c r="AB1690" i="1"/>
  <c r="AB1693" i="1"/>
  <c r="AB1694" i="1"/>
  <c r="AB1697" i="1"/>
  <c r="AB1698" i="1"/>
  <c r="AB1701" i="1"/>
  <c r="AB1702" i="1"/>
  <c r="AB1705" i="1"/>
  <c r="AB1706" i="1"/>
  <c r="AB1709" i="1"/>
  <c r="AB1710" i="1"/>
  <c r="AB1713" i="1"/>
  <c r="AB1714" i="1"/>
  <c r="AB1717" i="1"/>
  <c r="AB1718" i="1"/>
  <c r="AB1721" i="1"/>
  <c r="AB1722" i="1"/>
  <c r="AB1725" i="1"/>
  <c r="AB1726" i="1"/>
  <c r="AB1729" i="1"/>
  <c r="AB1730" i="1"/>
  <c r="AB1733" i="1"/>
  <c r="AB1734" i="1"/>
  <c r="AB1737" i="1"/>
  <c r="AB1738" i="1"/>
  <c r="AB1741" i="1"/>
  <c r="AB1742" i="1"/>
  <c r="AB1745" i="1"/>
  <c r="AB1746" i="1"/>
  <c r="AB1749" i="1"/>
  <c r="AB1750" i="1"/>
  <c r="AB1753" i="1"/>
  <c r="AB1754" i="1"/>
  <c r="AB1757" i="1"/>
  <c r="AB1758" i="1"/>
  <c r="AB1761" i="1"/>
  <c r="AB1762" i="1"/>
  <c r="AB1765" i="1"/>
  <c r="AB1766" i="1"/>
  <c r="AB1769" i="1"/>
  <c r="AB1770" i="1"/>
  <c r="AB1773" i="1"/>
  <c r="AB1777" i="1"/>
  <c r="AB1781" i="1"/>
  <c r="AB1785" i="1"/>
  <c r="AB1789" i="1"/>
  <c r="AB1793" i="1"/>
  <c r="AB1797" i="1"/>
  <c r="AB1801" i="1"/>
  <c r="AB1805" i="1"/>
  <c r="AB1809" i="1"/>
  <c r="AB1810" i="1"/>
  <c r="AB1813" i="1"/>
  <c r="AB1814" i="1"/>
  <c r="AB1817" i="1"/>
  <c r="AB1818" i="1"/>
  <c r="AB1821" i="1"/>
  <c r="AB1822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2005" i="1"/>
  <c r="AB2009" i="1"/>
  <c r="AB2013" i="1"/>
  <c r="AB2017" i="1"/>
  <c r="AB2021" i="1"/>
  <c r="AB2025" i="1"/>
  <c r="AB2033" i="1"/>
  <c r="AB2037" i="1"/>
  <c r="AB2104" i="1"/>
  <c r="AB2112" i="1"/>
  <c r="AB2120" i="1"/>
  <c r="AB2128" i="1"/>
  <c r="AB2136" i="1"/>
  <c r="AB650" i="1"/>
  <c r="S651" i="1"/>
  <c r="AB651" i="1" s="1"/>
  <c r="AB652" i="1"/>
  <c r="S655" i="1"/>
  <c r="AB655" i="1" s="1"/>
  <c r="AB656" i="1"/>
  <c r="S659" i="1"/>
  <c r="AB659" i="1" s="1"/>
  <c r="AB660" i="1"/>
  <c r="S663" i="1"/>
  <c r="AB663" i="1" s="1"/>
  <c r="AB664" i="1"/>
  <c r="S667" i="1"/>
  <c r="AB667" i="1" s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1747" i="1"/>
  <c r="AB1751" i="1"/>
  <c r="AB1755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4" i="1"/>
  <c r="AB1907" i="1"/>
  <c r="AB1908" i="1"/>
  <c r="AB1911" i="1"/>
  <c r="AB1912" i="1"/>
  <c r="AB1915" i="1"/>
  <c r="AB1916" i="1"/>
  <c r="AB1919" i="1"/>
  <c r="AB1923" i="1"/>
  <c r="AB1924" i="1"/>
  <c r="AB1927" i="1"/>
  <c r="AB1928" i="1"/>
  <c r="AB1931" i="1"/>
  <c r="AB1932" i="1"/>
  <c r="AB1935" i="1"/>
  <c r="AB1936" i="1"/>
  <c r="AB1939" i="1"/>
  <c r="AB1940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88" i="1"/>
  <c r="AB1991" i="1"/>
  <c r="AB1992" i="1"/>
  <c r="AB1995" i="1"/>
  <c r="AB1996" i="1"/>
  <c r="AB1999" i="1"/>
  <c r="AB2000" i="1"/>
  <c r="AB2003" i="1"/>
  <c r="AB2004" i="1"/>
  <c r="AB2007" i="1"/>
  <c r="AB2008" i="1"/>
  <c r="AB2011" i="1"/>
  <c r="AB2012" i="1"/>
  <c r="AB2015" i="1"/>
  <c r="AB2016" i="1"/>
  <c r="AB2019" i="1"/>
  <c r="AB2020" i="1"/>
  <c r="AB2023" i="1"/>
  <c r="AB2024" i="1"/>
  <c r="AB2027" i="1"/>
  <c r="AB2028" i="1"/>
  <c r="AB2031" i="1"/>
  <c r="AB2032" i="1"/>
  <c r="AB2035" i="1"/>
  <c r="AB2036" i="1"/>
  <c r="AB2039" i="1"/>
  <c r="AB2040" i="1"/>
  <c r="AB2043" i="1"/>
  <c r="AB2044" i="1"/>
  <c r="AB2047" i="1"/>
  <c r="AB2048" i="1"/>
  <c r="AB2051" i="1"/>
  <c r="AB2052" i="1"/>
  <c r="AB2055" i="1"/>
  <c r="AB2056" i="1"/>
  <c r="AB2059" i="1"/>
  <c r="AB2060" i="1"/>
  <c r="AB2063" i="1"/>
  <c r="AB2064" i="1"/>
  <c r="AB2067" i="1"/>
  <c r="AB2068" i="1"/>
  <c r="AB2071" i="1"/>
  <c r="AB2072" i="1"/>
  <c r="AB2075" i="1"/>
  <c r="AB2076" i="1"/>
  <c r="AB2079" i="1"/>
  <c r="AB2080" i="1"/>
  <c r="AB2083" i="1"/>
  <c r="AB2084" i="1"/>
  <c r="AB2087" i="1"/>
  <c r="AB2094" i="1"/>
  <c r="AB2118" i="1"/>
  <c r="AB2126" i="1"/>
  <c r="AB2134" i="1"/>
  <c r="AB2142" i="1"/>
  <c r="S2092" i="1"/>
  <c r="AB2092" i="1" s="1"/>
  <c r="S2096" i="1"/>
  <c r="AB2096" i="1" s="1"/>
  <c r="V2099" i="1"/>
  <c r="S2100" i="1"/>
  <c r="AB2100" i="1" s="1"/>
  <c r="AB2101" i="1"/>
  <c r="S2104" i="1"/>
  <c r="P2105" i="1"/>
  <c r="Z2105" i="1"/>
  <c r="AB2105" i="1" s="1"/>
  <c r="V2107" i="1"/>
  <c r="S2108" i="1"/>
  <c r="AB2108" i="1" s="1"/>
  <c r="P2109" i="1"/>
  <c r="AB2109" i="1" s="1"/>
  <c r="Z2109" i="1"/>
  <c r="V2111" i="1"/>
  <c r="AB2111" i="1" s="1"/>
  <c r="S2112" i="1"/>
  <c r="AB2113" i="1"/>
  <c r="P2113" i="1"/>
  <c r="S2116" i="1"/>
  <c r="AB2116" i="1" s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1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2728" i="1"/>
  <c r="AB2729" i="1"/>
  <c r="AB2732" i="1"/>
  <c r="AB2733" i="1"/>
  <c r="AB2736" i="1"/>
  <c r="AB2737" i="1"/>
  <c r="AB2740" i="1"/>
  <c r="AB2741" i="1"/>
  <c r="AB2744" i="1"/>
  <c r="V2089" i="1"/>
  <c r="AB2089" i="1" s="1"/>
  <c r="S2090" i="1"/>
  <c r="AB2090" i="1" s="1"/>
  <c r="P2091" i="1"/>
  <c r="AB2091" i="1" s="1"/>
  <c r="Z2091" i="1"/>
  <c r="V2093" i="1"/>
  <c r="AB2093" i="1" s="1"/>
  <c r="S2094" i="1"/>
  <c r="AB2095" i="1"/>
  <c r="P2095" i="1"/>
  <c r="V2097" i="1"/>
  <c r="AB2097" i="1" s="1"/>
  <c r="S2098" i="1"/>
  <c r="AB2098" i="1" s="1"/>
  <c r="AB2099" i="1"/>
  <c r="V2101" i="1"/>
  <c r="S2102" i="1"/>
  <c r="AB2102" i="1" s="1"/>
  <c r="AB2103" i="1"/>
  <c r="S2106" i="1"/>
  <c r="AB2106" i="1" s="1"/>
  <c r="AB2107" i="1"/>
  <c r="S2110" i="1"/>
  <c r="AB2110" i="1" s="1"/>
  <c r="S2114" i="1"/>
  <c r="AB2114" i="1" s="1"/>
  <c r="P2115" i="1"/>
  <c r="AB2115" i="1" s="1"/>
  <c r="Z2115" i="1"/>
  <c r="V2117" i="1"/>
  <c r="AB2117" i="1" s="1"/>
  <c r="S2118" i="1"/>
  <c r="P2119" i="1"/>
  <c r="Z2119" i="1"/>
  <c r="AB2119" i="1" s="1"/>
  <c r="M2120" i="1"/>
  <c r="V2121" i="1"/>
  <c r="AB2121" i="1" s="1"/>
  <c r="S2122" i="1"/>
  <c r="AB2122" i="1" s="1"/>
  <c r="P2123" i="1"/>
  <c r="Z2123" i="1"/>
  <c r="AB2123" i="1" s="1"/>
  <c r="M2124" i="1"/>
  <c r="AB2124" i="1" s="1"/>
  <c r="V2125" i="1"/>
  <c r="AB2125" i="1" s="1"/>
  <c r="S2126" i="1"/>
  <c r="P2127" i="1"/>
  <c r="Z2127" i="1"/>
  <c r="AB2127" i="1" s="1"/>
  <c r="M2128" i="1"/>
  <c r="V2129" i="1"/>
  <c r="AB2129" i="1" s="1"/>
  <c r="S2130" i="1"/>
  <c r="AB2130" i="1" s="1"/>
  <c r="P2131" i="1"/>
  <c r="Z2131" i="1"/>
  <c r="AB2131" i="1" s="1"/>
  <c r="M2132" i="1"/>
  <c r="AB2132" i="1" s="1"/>
  <c r="V2133" i="1"/>
  <c r="AB2133" i="1" s="1"/>
  <c r="S2134" i="1"/>
  <c r="P2135" i="1"/>
  <c r="Z2135" i="1"/>
  <c r="AB2135" i="1" s="1"/>
  <c r="M2136" i="1"/>
  <c r="V2137" i="1"/>
  <c r="AB2137" i="1" s="1"/>
  <c r="S2138" i="1"/>
  <c r="AB2138" i="1" s="1"/>
  <c r="P2139" i="1"/>
  <c r="Z2139" i="1"/>
  <c r="AB2139" i="1" s="1"/>
  <c r="M2140" i="1"/>
  <c r="AB2140" i="1" s="1"/>
  <c r="V2141" i="1"/>
  <c r="AB2141" i="1" s="1"/>
  <c r="S2142" i="1"/>
  <c r="AB2143" i="1"/>
  <c r="P2143" i="1"/>
  <c r="AB2146" i="1"/>
  <c r="AB2147" i="1"/>
  <c r="AB2150" i="1"/>
  <c r="AB2151" i="1"/>
  <c r="AB2154" i="1"/>
  <c r="AB2155" i="1"/>
  <c r="AB2158" i="1"/>
  <c r="AB2159" i="1"/>
  <c r="AB2162" i="1"/>
  <c r="AB2163" i="1"/>
  <c r="AB2166" i="1"/>
  <c r="AB2167" i="1"/>
  <c r="AB2170" i="1"/>
  <c r="AB2171" i="1"/>
  <c r="AB2174" i="1"/>
  <c r="AB2175" i="1"/>
  <c r="AB2178" i="1"/>
  <c r="AB2179" i="1"/>
  <c r="AB2182" i="1"/>
  <c r="AB2183" i="1"/>
  <c r="AB2186" i="1"/>
  <c r="AB2187" i="1"/>
  <c r="AB2190" i="1"/>
  <c r="AB2191" i="1"/>
  <c r="AB2194" i="1"/>
  <c r="AB2195" i="1"/>
  <c r="AB2198" i="1"/>
  <c r="AB2199" i="1"/>
  <c r="AB2202" i="1"/>
  <c r="AB2203" i="1"/>
  <c r="AB2206" i="1"/>
  <c r="AB2207" i="1"/>
  <c r="AB2210" i="1"/>
  <c r="AB2211" i="1"/>
  <c r="AB2214" i="1"/>
  <c r="AB2215" i="1"/>
  <c r="AB2218" i="1"/>
  <c r="AB2219" i="1"/>
  <c r="AB2222" i="1"/>
  <c r="AB2223" i="1"/>
  <c r="AB2226" i="1"/>
  <c r="AB2227" i="1"/>
  <c r="AB2230" i="1"/>
  <c r="AB2231" i="1"/>
  <c r="AB2234" i="1"/>
  <c r="AB2235" i="1"/>
  <c r="AB2238" i="1"/>
  <c r="AB2239" i="1"/>
  <c r="AB2242" i="1"/>
  <c r="AB2243" i="1"/>
  <c r="AB2246" i="1"/>
  <c r="AB2247" i="1"/>
  <c r="AB2250" i="1"/>
  <c r="AB2251" i="1"/>
  <c r="AB2254" i="1"/>
  <c r="AB2255" i="1"/>
  <c r="AB2258" i="1"/>
  <c r="AB2259" i="1"/>
  <c r="AB2262" i="1"/>
  <c r="AB2263" i="1"/>
  <c r="AB2266" i="1"/>
  <c r="AB2267" i="1"/>
  <c r="AB2270" i="1"/>
  <c r="AB2271" i="1"/>
  <c r="AB2274" i="1"/>
  <c r="AB2275" i="1"/>
  <c r="AB2278" i="1"/>
  <c r="AB2279" i="1"/>
  <c r="AB2282" i="1"/>
  <c r="AB2283" i="1"/>
  <c r="AB2286" i="1"/>
  <c r="AB2287" i="1"/>
  <c r="AB2290" i="1"/>
  <c r="AB2291" i="1"/>
  <c r="AB2294" i="1"/>
  <c r="AB2295" i="1"/>
  <c r="AB2298" i="1"/>
  <c r="AB2299" i="1"/>
  <c r="AB2302" i="1"/>
  <c r="AB2303" i="1"/>
  <c r="AB2306" i="1"/>
  <c r="AB2307" i="1"/>
  <c r="AB2310" i="1"/>
  <c r="AB2311" i="1"/>
  <c r="AB2314" i="1"/>
  <c r="AB2315" i="1"/>
  <c r="AB2318" i="1"/>
  <c r="AB2319" i="1"/>
  <c r="AB2322" i="1"/>
  <c r="AB2323" i="1"/>
  <c r="AB2326" i="1"/>
  <c r="AB2327" i="1"/>
  <c r="AB2330" i="1"/>
  <c r="AB2331" i="1"/>
  <c r="AB2334" i="1"/>
  <c r="AB2335" i="1"/>
  <c r="AB2338" i="1"/>
  <c r="AB2339" i="1"/>
  <c r="AB2342" i="1"/>
  <c r="AB2343" i="1"/>
  <c r="AB2346" i="1"/>
  <c r="AB2347" i="1"/>
  <c r="AB2350" i="1"/>
  <c r="AB2351" i="1"/>
  <c r="AB2354" i="1"/>
  <c r="AB2355" i="1"/>
  <c r="AB2358" i="1"/>
  <c r="AB2359" i="1"/>
  <c r="AB2362" i="1"/>
  <c r="AB2363" i="1"/>
  <c r="AB2366" i="1"/>
  <c r="AB2367" i="1"/>
  <c r="AB2370" i="1"/>
  <c r="AB2371" i="1"/>
  <c r="AB2374" i="1"/>
  <c r="AB2375" i="1"/>
  <c r="AB2378" i="1"/>
  <c r="AB2379" i="1"/>
  <c r="AB2382" i="1"/>
  <c r="AB2383" i="1"/>
  <c r="AB2386" i="1"/>
  <c r="AB2387" i="1"/>
  <c r="AB2390" i="1"/>
  <c r="AB2391" i="1"/>
  <c r="AB2394" i="1"/>
  <c r="AB2395" i="1"/>
  <c r="AB2398" i="1"/>
  <c r="AB2399" i="1"/>
  <c r="AB2402" i="1"/>
  <c r="AB2403" i="1"/>
  <c r="AB2406" i="1"/>
  <c r="AB2407" i="1"/>
  <c r="AB2410" i="1"/>
  <c r="AB2411" i="1"/>
  <c r="AB2414" i="1"/>
  <c r="AB2415" i="1"/>
  <c r="AB2418" i="1"/>
  <c r="AB2419" i="1"/>
  <c r="AB2422" i="1"/>
  <c r="AB2423" i="1"/>
  <c r="AB2426" i="1"/>
  <c r="AB2427" i="1"/>
  <c r="AB2430" i="1"/>
  <c r="AB2431" i="1"/>
  <c r="AB2434" i="1"/>
  <c r="AB2435" i="1"/>
  <c r="AB2438" i="1"/>
  <c r="AB2439" i="1"/>
  <c r="AB2442" i="1"/>
  <c r="AB2443" i="1"/>
  <c r="AB2446" i="1"/>
  <c r="AB2447" i="1"/>
  <c r="AB2450" i="1"/>
  <c r="AB2451" i="1"/>
  <c r="AB2454" i="1"/>
  <c r="AB2455" i="1"/>
  <c r="AB2458" i="1"/>
  <c r="AB2459" i="1"/>
  <c r="AB2462" i="1"/>
  <c r="AB2463" i="1"/>
  <c r="AB2466" i="1"/>
  <c r="AB2467" i="1"/>
  <c r="AB2470" i="1"/>
  <c r="AB2471" i="1"/>
  <c r="AB2474" i="1"/>
  <c r="AB2475" i="1"/>
  <c r="AB2478" i="1"/>
  <c r="AB2479" i="1"/>
  <c r="AB2482" i="1"/>
  <c r="AB2483" i="1"/>
  <c r="AB2486" i="1"/>
  <c r="AB2487" i="1"/>
  <c r="AB2490" i="1"/>
  <c r="AB2491" i="1"/>
  <c r="AB2494" i="1"/>
  <c r="AB2495" i="1"/>
  <c r="AB2498" i="1"/>
  <c r="AB2499" i="1"/>
  <c r="AB2502" i="1"/>
  <c r="AB2503" i="1"/>
  <c r="AB2506" i="1"/>
  <c r="AB2507" i="1"/>
  <c r="AB2510" i="1"/>
  <c r="AB2511" i="1"/>
  <c r="AB2514" i="1"/>
  <c r="AB2515" i="1"/>
  <c r="AB2518" i="1"/>
  <c r="AB2519" i="1"/>
  <c r="AB2522" i="1"/>
  <c r="AB2523" i="1"/>
  <c r="AB2526" i="1"/>
  <c r="AB2527" i="1"/>
  <c r="AB2530" i="1"/>
  <c r="AB2531" i="1"/>
  <c r="AB2534" i="1"/>
  <c r="AB2535" i="1"/>
  <c r="AB2538" i="1"/>
  <c r="AB2539" i="1"/>
  <c r="AB2542" i="1"/>
  <c r="AB2543" i="1"/>
  <c r="AB2546" i="1"/>
  <c r="AB2547" i="1"/>
  <c r="AB2550" i="1"/>
  <c r="AB2551" i="1"/>
  <c r="AB2554" i="1"/>
  <c r="AB2555" i="1"/>
  <c r="AB2558" i="1"/>
  <c r="AB2559" i="1"/>
  <c r="AB2562" i="1"/>
  <c r="AB2563" i="1"/>
  <c r="AB2566" i="1"/>
  <c r="AB2567" i="1"/>
  <c r="AB2570" i="1"/>
  <c r="AB2571" i="1"/>
  <c r="AB2574" i="1"/>
  <c r="AB2575" i="1"/>
  <c r="AB2578" i="1"/>
  <c r="AB2579" i="1"/>
  <c r="AB2582" i="1"/>
  <c r="AB2583" i="1"/>
  <c r="AB2586" i="1"/>
  <c r="AB2587" i="1"/>
  <c r="AB2590" i="1"/>
  <c r="AB2591" i="1"/>
  <c r="AB2594" i="1"/>
  <c r="AB2595" i="1"/>
  <c r="AB2598" i="1"/>
  <c r="AB2599" i="1"/>
  <c r="AB2602" i="1"/>
  <c r="AB2603" i="1"/>
  <c r="AB2606" i="1"/>
  <c r="AB2607" i="1"/>
  <c r="AB2610" i="1"/>
  <c r="AB2611" i="1"/>
  <c r="AB2614" i="1"/>
  <c r="AB2615" i="1"/>
  <c r="AB2618" i="1"/>
  <c r="AB2619" i="1"/>
  <c r="AB2622" i="1"/>
  <c r="AB2626" i="1"/>
  <c r="AB2627" i="1"/>
  <c r="AB2630" i="1"/>
  <c r="AB2631" i="1"/>
  <c r="AB2634" i="1"/>
  <c r="AB2638" i="1"/>
  <c r="AB2642" i="1"/>
  <c r="AB2646" i="1"/>
  <c r="AB2647" i="1"/>
  <c r="AB2650" i="1"/>
  <c r="AB2651" i="1"/>
  <c r="AB2654" i="1"/>
  <c r="AB2658" i="1"/>
  <c r="AB2659" i="1"/>
  <c r="AB2662" i="1"/>
  <c r="AB2663" i="1"/>
  <c r="AB2666" i="1"/>
  <c r="AB2670" i="1"/>
  <c r="AB2674" i="1"/>
  <c r="AB2678" i="1"/>
  <c r="AB2679" i="1"/>
  <c r="AB2682" i="1"/>
  <c r="AB2683" i="1"/>
  <c r="AB2686" i="1"/>
  <c r="AB2687" i="1"/>
  <c r="AB2690" i="1"/>
  <c r="AB2691" i="1"/>
  <c r="AB2694" i="1"/>
  <c r="AB2698" i="1"/>
  <c r="AB2702" i="1"/>
  <c r="AB2706" i="1"/>
  <c r="AB2710" i="1"/>
  <c r="AB2750" i="1"/>
  <c r="AB2758" i="1"/>
  <c r="AB2766" i="1"/>
  <c r="AB2774" i="1"/>
  <c r="P2745" i="1"/>
  <c r="Z2745" i="1"/>
  <c r="AB2745" i="1" s="1"/>
  <c r="M2746" i="1"/>
  <c r="AB2746" i="1" s="1"/>
  <c r="V2747" i="1"/>
  <c r="AB2747" i="1" s="1"/>
  <c r="S2748" i="1"/>
  <c r="AB2748" i="1" s="1"/>
  <c r="P2749" i="1"/>
  <c r="Z2749" i="1"/>
  <c r="AB2749" i="1" s="1"/>
  <c r="M2750" i="1"/>
  <c r="V2751" i="1"/>
  <c r="AB2751" i="1" s="1"/>
  <c r="S2752" i="1"/>
  <c r="AB2752" i="1" s="1"/>
  <c r="P2753" i="1"/>
  <c r="Z2753" i="1"/>
  <c r="AB2753" i="1" s="1"/>
  <c r="M2754" i="1"/>
  <c r="AB2754" i="1" s="1"/>
  <c r="V2755" i="1"/>
  <c r="AB2755" i="1" s="1"/>
  <c r="S2756" i="1"/>
  <c r="AB2756" i="1" s="1"/>
  <c r="P2757" i="1"/>
  <c r="Z2757" i="1"/>
  <c r="AB2757" i="1" s="1"/>
  <c r="M2758" i="1"/>
  <c r="V2759" i="1"/>
  <c r="AB2759" i="1" s="1"/>
  <c r="S2760" i="1"/>
  <c r="AB2760" i="1" s="1"/>
  <c r="P2761" i="1"/>
  <c r="Z2761" i="1"/>
  <c r="AB2761" i="1" s="1"/>
  <c r="M2762" i="1"/>
  <c r="AB2762" i="1" s="1"/>
  <c r="V2763" i="1"/>
  <c r="AB2763" i="1" s="1"/>
  <c r="S2764" i="1"/>
  <c r="AB2764" i="1" s="1"/>
  <c r="P2765" i="1"/>
  <c r="Z2765" i="1"/>
  <c r="AB2765" i="1" s="1"/>
  <c r="M2766" i="1"/>
  <c r="V2767" i="1"/>
  <c r="AB2767" i="1" s="1"/>
  <c r="S2768" i="1"/>
  <c r="AB2768" i="1" s="1"/>
  <c r="P2769" i="1"/>
  <c r="Z2769" i="1"/>
  <c r="AB2769" i="1" s="1"/>
  <c r="M2770" i="1"/>
  <c r="AB2770" i="1" s="1"/>
  <c r="V2771" i="1"/>
  <c r="AB2771" i="1" s="1"/>
  <c r="S2772" i="1"/>
  <c r="AB2772" i="1" s="1"/>
  <c r="P2773" i="1"/>
  <c r="Z2773" i="1"/>
  <c r="AB2773" i="1" s="1"/>
  <c r="M2774" i="1"/>
  <c r="V2775" i="1"/>
  <c r="AB2775" i="1" s="1"/>
  <c r="S2776" i="1"/>
  <c r="AB2776" i="1" s="1"/>
  <c r="AB2777" i="1"/>
  <c r="P2777" i="1"/>
  <c r="AB2778" i="1"/>
  <c r="AB2779" i="1"/>
  <c r="AB2782" i="1"/>
  <c r="AB2783" i="1"/>
  <c r="AB2786" i="1"/>
  <c r="AB2787" i="1"/>
  <c r="AB2790" i="1"/>
  <c r="AB2791" i="1"/>
  <c r="AB2794" i="1"/>
  <c r="AB2795" i="1"/>
  <c r="AB2798" i="1"/>
  <c r="AB2799" i="1"/>
  <c r="AB2802" i="1"/>
  <c r="AB2803" i="1"/>
  <c r="AB2806" i="1"/>
  <c r="AB2807" i="1"/>
  <c r="AB2810" i="1"/>
  <c r="AB2811" i="1"/>
  <c r="AB2814" i="1"/>
  <c r="AB2815" i="1"/>
  <c r="AB2818" i="1"/>
  <c r="AB2819" i="1"/>
  <c r="AB2822" i="1"/>
  <c r="AB2823" i="1"/>
  <c r="AB2826" i="1"/>
  <c r="AB2827" i="1"/>
  <c r="AB2830" i="1"/>
  <c r="AB2831" i="1"/>
  <c r="AB2834" i="1"/>
  <c r="AB2835" i="1"/>
  <c r="AB2838" i="1"/>
  <c r="AB2839" i="1"/>
  <c r="AB2842" i="1"/>
  <c r="AB2843" i="1"/>
  <c r="AB2846" i="1"/>
  <c r="AB2847" i="1"/>
  <c r="AB2850" i="1"/>
  <c r="AB2851" i="1"/>
  <c r="AB2854" i="1"/>
  <c r="AB2855" i="1"/>
  <c r="AB2858" i="1"/>
  <c r="AB2859" i="1"/>
  <c r="AB2862" i="1"/>
  <c r="AB2863" i="1"/>
  <c r="AB2866" i="1"/>
  <c r="AB2867" i="1"/>
  <c r="AB2870" i="1"/>
  <c r="AB2871" i="1"/>
  <c r="AB2874" i="1"/>
  <c r="AB2875" i="1"/>
  <c r="AB2878" i="1"/>
  <c r="AB2879" i="1"/>
  <c r="AB2882" i="1"/>
  <c r="AB2883" i="1"/>
  <c r="AB2886" i="1"/>
  <c r="AB2887" i="1"/>
  <c r="AB2890" i="1"/>
  <c r="AB2891" i="1"/>
  <c r="AB2894" i="1"/>
  <c r="AB2895" i="1"/>
  <c r="AB2898" i="1"/>
  <c r="AB2899" i="1"/>
  <c r="AB2902" i="1"/>
  <c r="AB2903" i="1"/>
  <c r="AB2906" i="1"/>
  <c r="AB2907" i="1"/>
  <c r="AB2910" i="1"/>
  <c r="AB2911" i="1"/>
  <c r="AB2914" i="1"/>
  <c r="AB2915" i="1"/>
  <c r="AB2918" i="1"/>
  <c r="AB2919" i="1"/>
  <c r="AB2922" i="1"/>
  <c r="AB2923" i="1"/>
  <c r="AB2926" i="1"/>
  <c r="AB2927" i="1"/>
  <c r="AB2930" i="1"/>
  <c r="AB2931" i="1"/>
  <c r="AB2934" i="1"/>
  <c r="AB2935" i="1"/>
  <c r="AB2938" i="1"/>
  <c r="AB2939" i="1"/>
  <c r="AB2942" i="1"/>
  <c r="AB2943" i="1"/>
  <c r="AB2946" i="1"/>
  <c r="AB2947" i="1"/>
  <c r="AB2950" i="1"/>
  <c r="AB2951" i="1"/>
  <c r="AB2954" i="1"/>
  <c r="AB2955" i="1"/>
  <c r="AB2958" i="1"/>
  <c r="AB2959" i="1"/>
  <c r="AB2962" i="1"/>
  <c r="AB2963" i="1"/>
  <c r="AB2966" i="1"/>
  <c r="AB2967" i="1"/>
  <c r="AB2970" i="1"/>
  <c r="AB2971" i="1"/>
  <c r="AB2974" i="1"/>
  <c r="AB2975" i="1"/>
  <c r="AB2978" i="1"/>
  <c r="AB2979" i="1"/>
  <c r="AB2982" i="1"/>
  <c r="AB2983" i="1"/>
  <c r="AB2986" i="1"/>
  <c r="AB2987" i="1"/>
  <c r="AB2990" i="1"/>
  <c r="AB2991" i="1"/>
  <c r="AB2994" i="1"/>
  <c r="AB2995" i="1"/>
  <c r="AB2998" i="1"/>
  <c r="AB2999" i="1"/>
  <c r="AB3002" i="1"/>
  <c r="AB3003" i="1"/>
  <c r="AB3006" i="1"/>
  <c r="AB3007" i="1"/>
  <c r="AB3010" i="1"/>
  <c r="AB3011" i="1"/>
  <c r="AB3014" i="1"/>
  <c r="AB3015" i="1"/>
  <c r="AB3018" i="1"/>
  <c r="AB3019" i="1"/>
  <c r="AB3022" i="1"/>
  <c r="AB3023" i="1"/>
  <c r="AB3026" i="1"/>
  <c r="AB3027" i="1"/>
  <c r="AB3030" i="1"/>
  <c r="AB3031" i="1"/>
  <c r="AB3034" i="1"/>
  <c r="AB3035" i="1"/>
  <c r="AB3038" i="1"/>
  <c r="AB3039" i="1"/>
  <c r="AB3042" i="1"/>
  <c r="AB3043" i="1"/>
  <c r="AB3046" i="1"/>
  <c r="AB3047" i="1"/>
  <c r="AB3050" i="1"/>
  <c r="AB3051" i="1"/>
  <c r="AB3054" i="1"/>
  <c r="AB3055" i="1"/>
  <c r="AB3058" i="1"/>
  <c r="AB3059" i="1"/>
  <c r="AB3062" i="1"/>
  <c r="AB3063" i="1"/>
  <c r="AB3066" i="1"/>
  <c r="AB3067" i="1"/>
  <c r="AB3070" i="1"/>
  <c r="AB3071" i="1"/>
  <c r="AB3074" i="1"/>
  <c r="AB3075" i="1"/>
  <c r="AB3078" i="1"/>
  <c r="AB3079" i="1"/>
  <c r="AB3082" i="1"/>
  <c r="AB3083" i="1"/>
  <c r="AB3086" i="1"/>
  <c r="AB3087" i="1"/>
  <c r="AB3090" i="1"/>
  <c r="AB3091" i="1"/>
  <c r="AB3094" i="1"/>
  <c r="AB3095" i="1"/>
  <c r="AB3098" i="1"/>
  <c r="AB3099" i="1"/>
  <c r="AB3102" i="1"/>
  <c r="AB3103" i="1"/>
  <c r="AB3106" i="1"/>
  <c r="AB3107" i="1"/>
  <c r="AB3110" i="1"/>
  <c r="AB3111" i="1"/>
  <c r="AB3114" i="1"/>
  <c r="AB3115" i="1"/>
  <c r="AB3118" i="1"/>
  <c r="AB3119" i="1"/>
  <c r="AB3122" i="1"/>
  <c r="AB3123" i="1"/>
  <c r="AB3126" i="1"/>
  <c r="AB3127" i="1"/>
  <c r="AB3130" i="1"/>
  <c r="AB3131" i="1"/>
  <c r="AB3134" i="1"/>
  <c r="AB3135" i="1"/>
  <c r="AB3138" i="1"/>
  <c r="AB3139" i="1"/>
  <c r="AB3142" i="1"/>
  <c r="AB3143" i="1"/>
  <c r="AB3146" i="1"/>
  <c r="AB3147" i="1"/>
  <c r="AB3150" i="1"/>
  <c r="AB3151" i="1"/>
  <c r="AB3154" i="1"/>
  <c r="AB3155" i="1"/>
  <c r="AB3158" i="1"/>
  <c r="AB3159" i="1"/>
  <c r="AB3162" i="1"/>
  <c r="AB3163" i="1"/>
  <c r="AB3166" i="1"/>
  <c r="AB3167" i="1"/>
  <c r="AB3170" i="1"/>
  <c r="AB3171" i="1"/>
  <c r="AB3174" i="1"/>
  <c r="AB3175" i="1"/>
  <c r="AB3178" i="1"/>
  <c r="AB3179" i="1"/>
  <c r="AB3182" i="1"/>
  <c r="AB3183" i="1"/>
  <c r="AB3186" i="1"/>
  <c r="AB3187" i="1"/>
  <c r="AB3190" i="1"/>
  <c r="AB3191" i="1"/>
  <c r="AB3194" i="1"/>
  <c r="AB3195" i="1"/>
  <c r="AB3198" i="1"/>
  <c r="AB3199" i="1"/>
  <c r="AB3202" i="1"/>
  <c r="AB3203" i="1"/>
  <c r="AB3206" i="1"/>
  <c r="AB3207" i="1"/>
  <c r="AB3210" i="1"/>
  <c r="AB3211" i="1"/>
  <c r="AB3214" i="1"/>
  <c r="AB3215" i="1"/>
  <c r="AB3218" i="1"/>
  <c r="AB3219" i="1"/>
  <c r="AB3222" i="1"/>
  <c r="AB3223" i="1"/>
  <c r="AB3226" i="1"/>
  <c r="AB3227" i="1"/>
  <c r="AB3230" i="1"/>
  <c r="AB3231" i="1"/>
  <c r="AB3234" i="1"/>
  <c r="AB3235" i="1"/>
  <c r="AB3238" i="1"/>
  <c r="AB3239" i="1"/>
  <c r="AB3242" i="1"/>
  <c r="AB3243" i="1"/>
  <c r="AB3246" i="1"/>
  <c r="AB3247" i="1"/>
  <c r="AB3250" i="1"/>
  <c r="AB3251" i="1"/>
  <c r="AB3254" i="1"/>
  <c r="AB3255" i="1"/>
  <c r="AB3258" i="1"/>
  <c r="AB3259" i="1"/>
  <c r="AB3262" i="1"/>
  <c r="AB3263" i="1"/>
  <c r="AB3266" i="1"/>
  <c r="AB3267" i="1"/>
  <c r="AB3270" i="1"/>
  <c r="AB3271" i="1"/>
  <c r="AB3274" i="1"/>
  <c r="AB3275" i="1"/>
  <c r="AB3278" i="1"/>
  <c r="AB3279" i="1"/>
  <c r="AB3282" i="1"/>
  <c r="AB3283" i="1"/>
  <c r="AB3286" i="1"/>
  <c r="AB3287" i="1"/>
  <c r="AB3290" i="1"/>
  <c r="AB3291" i="1"/>
  <c r="AB3294" i="1"/>
  <c r="AB3295" i="1"/>
  <c r="AB3298" i="1"/>
  <c r="AB3299" i="1"/>
  <c r="AB3302" i="1"/>
  <c r="AB3303" i="1"/>
  <c r="AB3306" i="1"/>
  <c r="AB3307" i="1"/>
  <c r="AB3310" i="1"/>
  <c r="AB3311" i="1"/>
  <c r="AB3314" i="1"/>
  <c r="AB3315" i="1"/>
  <c r="AB3318" i="1"/>
  <c r="AB3319" i="1"/>
  <c r="AB3322" i="1"/>
  <c r="AB3323" i="1"/>
  <c r="AB3326" i="1"/>
  <c r="AB3327" i="1"/>
  <c r="AB3330" i="1"/>
  <c r="AB3331" i="1"/>
  <c r="AB3334" i="1"/>
  <c r="AB3335" i="1"/>
  <c r="AB3338" i="1"/>
  <c r="AB3339" i="1"/>
  <c r="AB3342" i="1"/>
  <c r="AB3343" i="1"/>
  <c r="AB3346" i="1"/>
  <c r="AB3347" i="1"/>
  <c r="AB3350" i="1"/>
  <c r="AB3351" i="1"/>
  <c r="AB3354" i="1"/>
  <c r="AB3355" i="1"/>
  <c r="AB3358" i="1"/>
  <c r="AB3359" i="1"/>
  <c r="AB3362" i="1"/>
  <c r="AB3363" i="1"/>
  <c r="AB3366" i="1"/>
  <c r="AB3367" i="1"/>
  <c r="AB3368" i="1"/>
  <c r="AB3376" i="1"/>
  <c r="AB3384" i="1"/>
  <c r="AB3400" i="1"/>
  <c r="AB3408" i="1"/>
  <c r="AB3416" i="1"/>
  <c r="AB3424" i="1"/>
  <c r="AB3440" i="1"/>
  <c r="AB3456" i="1"/>
  <c r="AB3464" i="1"/>
  <c r="AB3496" i="1"/>
  <c r="AB3504" i="1"/>
  <c r="P3369" i="1"/>
  <c r="Z3369" i="1"/>
  <c r="AB3369" i="1" s="1"/>
  <c r="V3371" i="1"/>
  <c r="S3372" i="1"/>
  <c r="AB3372" i="1" s="1"/>
  <c r="P3373" i="1"/>
  <c r="AB3373" i="1" s="1"/>
  <c r="S3376" i="1"/>
  <c r="P3377" i="1"/>
  <c r="Z3377" i="1"/>
  <c r="AB3377" i="1" s="1"/>
  <c r="V3379" i="1"/>
  <c r="S3380" i="1"/>
  <c r="AB3380" i="1" s="1"/>
  <c r="P3381" i="1"/>
  <c r="AB3381" i="1" s="1"/>
  <c r="Z3381" i="1"/>
  <c r="V3383" i="1"/>
  <c r="S3384" i="1"/>
  <c r="P3385" i="1"/>
  <c r="Z3385" i="1"/>
  <c r="AB3385" i="1" s="1"/>
  <c r="S3388" i="1"/>
  <c r="AB3388" i="1" s="1"/>
  <c r="P3389" i="1"/>
  <c r="Z3389" i="1"/>
  <c r="AB3389" i="1" s="1"/>
  <c r="V3391" i="1"/>
  <c r="S3392" i="1"/>
  <c r="AB3392" i="1" s="1"/>
  <c r="P3393" i="1"/>
  <c r="AB3393" i="1" s="1"/>
  <c r="Z3393" i="1"/>
  <c r="V3395" i="1"/>
  <c r="S3396" i="1"/>
  <c r="AB3396" i="1" s="1"/>
  <c r="AB3397" i="1"/>
  <c r="S3400" i="1"/>
  <c r="S3404" i="1"/>
  <c r="AB3404" i="1" s="1"/>
  <c r="S3408" i="1"/>
  <c r="S3412" i="1"/>
  <c r="AB3412" i="1" s="1"/>
  <c r="AB3413" i="1"/>
  <c r="P3413" i="1"/>
  <c r="V3415" i="1"/>
  <c r="S3416" i="1"/>
  <c r="AB3417" i="1"/>
  <c r="P3417" i="1"/>
  <c r="V3419" i="1"/>
  <c r="S3420" i="1"/>
  <c r="AB3420" i="1" s="1"/>
  <c r="AB3421" i="1"/>
  <c r="P3421" i="1"/>
  <c r="V3423" i="1"/>
  <c r="S3424" i="1"/>
  <c r="AB3425" i="1"/>
  <c r="P3425" i="1"/>
  <c r="V3427" i="1"/>
  <c r="S3428" i="1"/>
  <c r="AB3428" i="1" s="1"/>
  <c r="P3429" i="1"/>
  <c r="Z3429" i="1"/>
  <c r="AB3429" i="1" s="1"/>
  <c r="V3431" i="1"/>
  <c r="S3432" i="1"/>
  <c r="AB3432" i="1" s="1"/>
  <c r="P3433" i="1"/>
  <c r="AB3433" i="1" s="1"/>
  <c r="V3435" i="1"/>
  <c r="S3436" i="1"/>
  <c r="AB3436" i="1" s="1"/>
  <c r="P3437" i="1"/>
  <c r="AB3437" i="1" s="1"/>
  <c r="Z3437" i="1"/>
  <c r="V3439" i="1"/>
  <c r="S3440" i="1"/>
  <c r="AB3441" i="1"/>
  <c r="P3441" i="1"/>
  <c r="S3444" i="1"/>
  <c r="AB3444" i="1" s="1"/>
  <c r="P3445" i="1"/>
  <c r="AB3445" i="1" s="1"/>
  <c r="V3447" i="1"/>
  <c r="S3448" i="1"/>
  <c r="AB3448" i="1" s="1"/>
  <c r="P3449" i="1"/>
  <c r="AB3449" i="1" s="1"/>
  <c r="V3451" i="1"/>
  <c r="S3452" i="1"/>
  <c r="AB3452" i="1" s="1"/>
  <c r="P3453" i="1"/>
  <c r="AB3453" i="1" s="1"/>
  <c r="Z3453" i="1"/>
  <c r="V3455" i="1"/>
  <c r="S3456" i="1"/>
  <c r="P3457" i="1"/>
  <c r="Z3457" i="1"/>
  <c r="AB3457" i="1" s="1"/>
  <c r="V3459" i="1"/>
  <c r="S3460" i="1"/>
  <c r="AB3460" i="1" s="1"/>
  <c r="P3461" i="1"/>
  <c r="AB3461" i="1" s="1"/>
  <c r="Z3461" i="1"/>
  <c r="V3463" i="1"/>
  <c r="S3464" i="1"/>
  <c r="P3465" i="1"/>
  <c r="Z3465" i="1"/>
  <c r="AB3465" i="1" s="1"/>
  <c r="V3467" i="1"/>
  <c r="S3468" i="1"/>
  <c r="AB3468" i="1" s="1"/>
  <c r="P3469" i="1"/>
  <c r="AB3469" i="1" s="1"/>
  <c r="Z3469" i="1"/>
  <c r="S3472" i="1"/>
  <c r="AB3472" i="1" s="1"/>
  <c r="S3476" i="1"/>
  <c r="AB3476" i="1" s="1"/>
  <c r="S3480" i="1"/>
  <c r="AB3480" i="1" s="1"/>
  <c r="S3484" i="1"/>
  <c r="AB3484" i="1" s="1"/>
  <c r="S3488" i="1"/>
  <c r="AB3488" i="1" s="1"/>
  <c r="AB3489" i="1"/>
  <c r="S3492" i="1"/>
  <c r="AB3492" i="1" s="1"/>
  <c r="V3495" i="1"/>
  <c r="S3496" i="1"/>
  <c r="P3497" i="1"/>
  <c r="Z3497" i="1"/>
  <c r="AB3497" i="1" s="1"/>
  <c r="V3499" i="1"/>
  <c r="S3500" i="1"/>
  <c r="AB3500" i="1" s="1"/>
  <c r="P3501" i="1"/>
  <c r="AB3501" i="1" s="1"/>
  <c r="Z3501" i="1"/>
  <c r="V3503" i="1"/>
  <c r="S3504" i="1"/>
  <c r="P3505" i="1"/>
  <c r="Z3505" i="1"/>
  <c r="AB3505" i="1" s="1"/>
  <c r="S3508" i="1"/>
  <c r="AB3508" i="1" s="1"/>
  <c r="AB3509" i="1"/>
  <c r="P3509" i="1"/>
  <c r="S3512" i="1"/>
  <c r="AB3512" i="1" s="1"/>
  <c r="P3513" i="1"/>
  <c r="AB3513" i="1" s="1"/>
  <c r="V3515" i="1"/>
  <c r="S3516" i="1"/>
  <c r="AB3516" i="1" s="1"/>
  <c r="AB3517" i="1"/>
  <c r="S3520" i="1"/>
  <c r="AB3520" i="1" s="1"/>
  <c r="S3524" i="1"/>
  <c r="AB3524" i="1" s="1"/>
  <c r="Z3525" i="1"/>
  <c r="AB3525" i="1" s="1"/>
  <c r="AB3527" i="1"/>
  <c r="AB3530" i="1"/>
  <c r="AB3534" i="1"/>
  <c r="AB3538" i="1"/>
  <c r="AB3542" i="1"/>
  <c r="AB3546" i="1"/>
  <c r="AB3547" i="1"/>
  <c r="AB3550" i="1"/>
  <c r="AB3551" i="1"/>
  <c r="AB3554" i="1"/>
  <c r="AB3555" i="1"/>
  <c r="AB3558" i="1"/>
  <c r="AB3562" i="1"/>
  <c r="AB3566" i="1"/>
  <c r="AB3567" i="1"/>
  <c r="AB3570" i="1"/>
  <c r="AB3574" i="1"/>
  <c r="AB3578" i="1"/>
  <c r="AB3582" i="1"/>
  <c r="AB3586" i="1"/>
  <c r="AB3590" i="1"/>
  <c r="AB3594" i="1"/>
  <c r="AB3598" i="1"/>
  <c r="AB3599" i="1"/>
  <c r="AB3602" i="1"/>
  <c r="AB3606" i="1"/>
  <c r="AB3610" i="1"/>
  <c r="AB3614" i="1"/>
  <c r="AB3618" i="1"/>
  <c r="AB3622" i="1"/>
  <c r="AB3626" i="1"/>
  <c r="AB3642" i="1"/>
  <c r="AB3643" i="1"/>
  <c r="AB3646" i="1"/>
  <c r="AB3647" i="1"/>
  <c r="AB3650" i="1"/>
  <c r="AB3651" i="1"/>
  <c r="AB3654" i="1"/>
  <c r="AB3658" i="1"/>
  <c r="AB3662" i="1"/>
  <c r="AB3666" i="1"/>
  <c r="AB3670" i="1"/>
  <c r="AB3674" i="1"/>
  <c r="AB3678" i="1"/>
  <c r="AB3682" i="1"/>
  <c r="AB3683" i="1"/>
  <c r="AB3686" i="1"/>
  <c r="AB3687" i="1"/>
  <c r="AB3690" i="1"/>
  <c r="AB3691" i="1"/>
  <c r="AB3694" i="1"/>
  <c r="AB3695" i="1"/>
  <c r="AB3698" i="1"/>
  <c r="AB3699" i="1"/>
  <c r="AB3702" i="1"/>
  <c r="AB3703" i="1"/>
  <c r="AB3706" i="1"/>
  <c r="AB3707" i="1"/>
  <c r="AB3710" i="1"/>
  <c r="AB3711" i="1"/>
  <c r="AB3714" i="1"/>
  <c r="AB3715" i="1"/>
  <c r="AB3718" i="1"/>
  <c r="AB3719" i="1"/>
  <c r="AB3722" i="1"/>
  <c r="AB3723" i="1"/>
  <c r="AB3726" i="1"/>
  <c r="AB3727" i="1"/>
  <c r="AB3730" i="1"/>
  <c r="AB3731" i="1"/>
  <c r="AB3734" i="1"/>
  <c r="AB3735" i="1"/>
  <c r="AB3738" i="1"/>
  <c r="AB3739" i="1"/>
  <c r="AB3742" i="1"/>
  <c r="AB3743" i="1"/>
  <c r="AB3746" i="1"/>
  <c r="AB3747" i="1"/>
  <c r="AB3750" i="1"/>
  <c r="AB3751" i="1"/>
  <c r="AB3754" i="1"/>
  <c r="AB3755" i="1"/>
  <c r="AB3758" i="1"/>
  <c r="AB3759" i="1"/>
  <c r="AB3762" i="1"/>
  <c r="AB3763" i="1"/>
  <c r="AB3766" i="1"/>
  <c r="AB3767" i="1"/>
  <c r="AB3770" i="1"/>
  <c r="AB3771" i="1"/>
  <c r="AB3774" i="1"/>
  <c r="AB3775" i="1"/>
  <c r="AB3778" i="1"/>
  <c r="AB3779" i="1"/>
  <c r="AB3782" i="1"/>
  <c r="AB3783" i="1"/>
  <c r="AB3786" i="1"/>
  <c r="AB3787" i="1"/>
  <c r="AB3790" i="1"/>
  <c r="AB3791" i="1"/>
  <c r="AB3794" i="1"/>
  <c r="AB3795" i="1"/>
  <c r="AB3798" i="1"/>
  <c r="AB3799" i="1"/>
  <c r="AB3802" i="1"/>
  <c r="AB3803" i="1"/>
  <c r="AB3806" i="1"/>
  <c r="AB3807" i="1"/>
  <c r="AB3810" i="1"/>
  <c r="AB3811" i="1"/>
  <c r="AB3814" i="1"/>
  <c r="AB3815" i="1"/>
  <c r="AB3818" i="1"/>
  <c r="AB3819" i="1"/>
  <c r="AB3822" i="1"/>
  <c r="AB3823" i="1"/>
  <c r="AB3830" i="1"/>
  <c r="AB3834" i="1"/>
  <c r="AB3835" i="1"/>
  <c r="AB3838" i="1"/>
  <c r="AB3842" i="1"/>
  <c r="AB3843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19" i="1"/>
  <c r="AB3922" i="1"/>
  <c r="AB3923" i="1"/>
  <c r="AB3926" i="1"/>
  <c r="AB3927" i="1"/>
  <c r="AB3930" i="1"/>
  <c r="AB3931" i="1"/>
  <c r="AB3934" i="1"/>
  <c r="AB3935" i="1"/>
  <c r="AB3938" i="1"/>
  <c r="AB3939" i="1"/>
  <c r="S3370" i="1"/>
  <c r="AB3370" i="1" s="1"/>
  <c r="AB3371" i="1"/>
  <c r="S3374" i="1"/>
  <c r="AB3374" i="1" s="1"/>
  <c r="P3375" i="1"/>
  <c r="AB3375" i="1" s="1"/>
  <c r="Z3375" i="1"/>
  <c r="S3378" i="1"/>
  <c r="AB3378" i="1" s="1"/>
  <c r="AB3379" i="1"/>
  <c r="S3382" i="1"/>
  <c r="AB3382" i="1" s="1"/>
  <c r="AB3383" i="1"/>
  <c r="S3386" i="1"/>
  <c r="AB3386" i="1" s="1"/>
  <c r="P3387" i="1"/>
  <c r="AB3387" i="1" s="1"/>
  <c r="S3390" i="1"/>
  <c r="AB3390" i="1" s="1"/>
  <c r="AB3391" i="1"/>
  <c r="S3394" i="1"/>
  <c r="AB3394" i="1" s="1"/>
  <c r="AB3395" i="1"/>
  <c r="S3398" i="1"/>
  <c r="AB3398" i="1" s="1"/>
  <c r="AB3399" i="1"/>
  <c r="P3399" i="1"/>
  <c r="V3401" i="1"/>
  <c r="AB3401" i="1" s="1"/>
  <c r="S3402" i="1"/>
  <c r="AB3402" i="1" s="1"/>
  <c r="P3403" i="1"/>
  <c r="Z3403" i="1"/>
  <c r="AB3403" i="1" s="1"/>
  <c r="V3405" i="1"/>
  <c r="AB3405" i="1" s="1"/>
  <c r="S3406" i="1"/>
  <c r="AB3406" i="1" s="1"/>
  <c r="P3407" i="1"/>
  <c r="AB3407" i="1" s="1"/>
  <c r="Z3407" i="1"/>
  <c r="V3409" i="1"/>
  <c r="AB3409" i="1" s="1"/>
  <c r="S3410" i="1"/>
  <c r="AB3410" i="1" s="1"/>
  <c r="P3411" i="1"/>
  <c r="Z3411" i="1"/>
  <c r="AB3411" i="1" s="1"/>
  <c r="S3414" i="1"/>
  <c r="AB3414" i="1" s="1"/>
  <c r="AB3415" i="1"/>
  <c r="S3418" i="1"/>
  <c r="AB3418" i="1" s="1"/>
  <c r="AB3419" i="1"/>
  <c r="S3422" i="1"/>
  <c r="AB3422" i="1" s="1"/>
  <c r="AB3423" i="1"/>
  <c r="S3426" i="1"/>
  <c r="AB3426" i="1" s="1"/>
  <c r="AB3427" i="1"/>
  <c r="S3430" i="1"/>
  <c r="AB3430" i="1" s="1"/>
  <c r="AB3431" i="1"/>
  <c r="S3434" i="1"/>
  <c r="AB3434" i="1" s="1"/>
  <c r="AB3435" i="1"/>
  <c r="S3438" i="1"/>
  <c r="AB3438" i="1" s="1"/>
  <c r="AB3439" i="1"/>
  <c r="S3442" i="1"/>
  <c r="AB3442" i="1" s="1"/>
  <c r="AB3443" i="1"/>
  <c r="P3443" i="1"/>
  <c r="S3446" i="1"/>
  <c r="AB3446" i="1" s="1"/>
  <c r="AB3447" i="1"/>
  <c r="S3450" i="1"/>
  <c r="AB3450" i="1" s="1"/>
  <c r="AB3451" i="1"/>
  <c r="S3454" i="1"/>
  <c r="AB3454" i="1" s="1"/>
  <c r="AB3455" i="1"/>
  <c r="S3458" i="1"/>
  <c r="AB3458" i="1" s="1"/>
  <c r="AB3459" i="1"/>
  <c r="S3462" i="1"/>
  <c r="AB3462" i="1" s="1"/>
  <c r="AB3463" i="1"/>
  <c r="S3466" i="1"/>
  <c r="AB3466" i="1" s="1"/>
  <c r="AB3467" i="1"/>
  <c r="S3470" i="1"/>
  <c r="AB3470" i="1" s="1"/>
  <c r="P3471" i="1"/>
  <c r="AB3471" i="1" s="1"/>
  <c r="V3473" i="1"/>
  <c r="AB3473" i="1" s="1"/>
  <c r="S3474" i="1"/>
  <c r="AB3474" i="1" s="1"/>
  <c r="P3475" i="1"/>
  <c r="AB3475" i="1" s="1"/>
  <c r="Z3475" i="1"/>
  <c r="V3477" i="1"/>
  <c r="AB3477" i="1" s="1"/>
  <c r="S3478" i="1"/>
  <c r="AB3478" i="1" s="1"/>
  <c r="P3479" i="1"/>
  <c r="Z3479" i="1"/>
  <c r="AB3479" i="1" s="1"/>
  <c r="V3481" i="1"/>
  <c r="AB3481" i="1" s="1"/>
  <c r="S3482" i="1"/>
  <c r="AB3482" i="1" s="1"/>
  <c r="P3483" i="1"/>
  <c r="AB3483" i="1" s="1"/>
  <c r="Z3483" i="1"/>
  <c r="V3485" i="1"/>
  <c r="AB3485" i="1" s="1"/>
  <c r="S3486" i="1"/>
  <c r="AB3486" i="1" s="1"/>
  <c r="P3487" i="1"/>
  <c r="Z3487" i="1"/>
  <c r="AB3487" i="1" s="1"/>
  <c r="S3490" i="1"/>
  <c r="AB3490" i="1" s="1"/>
  <c r="P3491" i="1"/>
  <c r="Z3491" i="1"/>
  <c r="AB3491" i="1" s="1"/>
  <c r="V3493" i="1"/>
  <c r="AB3493" i="1" s="1"/>
  <c r="S3494" i="1"/>
  <c r="AB3494" i="1" s="1"/>
  <c r="AB3495" i="1"/>
  <c r="S3498" i="1"/>
  <c r="AB3498" i="1" s="1"/>
  <c r="AB3499" i="1"/>
  <c r="S3502" i="1"/>
  <c r="AB3502" i="1" s="1"/>
  <c r="AB3503" i="1"/>
  <c r="S3506" i="1"/>
  <c r="AB3506" i="1" s="1"/>
  <c r="P3507" i="1"/>
  <c r="AB3507" i="1" s="1"/>
  <c r="Z3507" i="1"/>
  <c r="S3510" i="1"/>
  <c r="AB3510" i="1" s="1"/>
  <c r="AB3511" i="1"/>
  <c r="S3514" i="1"/>
  <c r="AB3514" i="1" s="1"/>
  <c r="AB3515" i="1"/>
  <c r="S3518" i="1"/>
  <c r="AB3518" i="1" s="1"/>
  <c r="P3519" i="1"/>
  <c r="AB3519" i="1" s="1"/>
  <c r="Z3519" i="1"/>
  <c r="V3521" i="1"/>
  <c r="AB3521" i="1" s="1"/>
  <c r="S3522" i="1"/>
  <c r="AB3522" i="1" s="1"/>
  <c r="AB3523" i="1"/>
  <c r="AB3526" i="1"/>
  <c r="AB3528" i="1"/>
  <c r="AB3532" i="1"/>
  <c r="AB3536" i="1"/>
  <c r="AB3540" i="1"/>
  <c r="AB3541" i="1"/>
  <c r="AB3544" i="1"/>
  <c r="AB3545" i="1"/>
  <c r="AB3556" i="1"/>
  <c r="AB3560" i="1"/>
  <c r="AB3564" i="1"/>
  <c r="AB3568" i="1"/>
  <c r="AB3572" i="1"/>
  <c r="AB3573" i="1"/>
  <c r="AB3576" i="1"/>
  <c r="AB3577" i="1"/>
  <c r="AB3580" i="1"/>
  <c r="AB3581" i="1"/>
  <c r="AB3584" i="1"/>
  <c r="AB3585" i="1"/>
  <c r="AB3588" i="1"/>
  <c r="AB3592" i="1"/>
  <c r="AB3596" i="1"/>
  <c r="AB3600" i="1"/>
  <c r="AB3601" i="1"/>
  <c r="AB3604" i="1"/>
  <c r="AB3605" i="1"/>
  <c r="AB3608" i="1"/>
  <c r="AB3612" i="1"/>
  <c r="AB3616" i="1"/>
  <c r="AB3620" i="1"/>
  <c r="AB3621" i="1"/>
  <c r="AB3624" i="1"/>
  <c r="AB3625" i="1"/>
  <c r="AB3628" i="1"/>
  <c r="AB3629" i="1"/>
  <c r="AB3632" i="1"/>
  <c r="AB3633" i="1"/>
  <c r="AB3636" i="1"/>
  <c r="AB3637" i="1"/>
  <c r="AB3640" i="1"/>
  <c r="AB3644" i="1"/>
  <c r="AB3648" i="1"/>
  <c r="AB3649" i="1"/>
  <c r="AB3652" i="1"/>
  <c r="AB3656" i="1"/>
  <c r="AB3660" i="1"/>
  <c r="AB3664" i="1"/>
  <c r="AB3665" i="1"/>
  <c r="AB3668" i="1"/>
  <c r="AB3672" i="1"/>
  <c r="AB3673" i="1"/>
  <c r="AB3676" i="1"/>
  <c r="AB3677" i="1"/>
  <c r="AB3680" i="1"/>
  <c r="AB3684" i="1"/>
  <c r="AB3688" i="1"/>
  <c r="AB3692" i="1"/>
  <c r="AB3825" i="1"/>
  <c r="AB3828" i="1"/>
  <c r="AB3829" i="1"/>
  <c r="AB3832" i="1"/>
  <c r="AB3840" i="1"/>
  <c r="AB3841" i="1"/>
  <c r="AB3844" i="1"/>
  <c r="AB3845" i="1"/>
  <c r="AB3848" i="1"/>
  <c r="AB3849" i="1"/>
  <c r="AB3852" i="1"/>
  <c r="AB3853" i="1"/>
  <c r="AB3856" i="1"/>
  <c r="AB3857" i="1"/>
  <c r="AB3860" i="1"/>
  <c r="AB3864" i="1"/>
  <c r="AB3868" i="1"/>
  <c r="AB3872" i="1"/>
  <c r="AB3876" i="1"/>
  <c r="AB3877" i="1"/>
  <c r="AB3880" i="1"/>
  <c r="AB3884" i="1"/>
  <c r="AB3888" i="1"/>
  <c r="AB3892" i="1"/>
  <c r="AB3893" i="1"/>
  <c r="AB3896" i="1"/>
  <c r="AB3900" i="1"/>
  <c r="AB3904" i="1"/>
  <c r="AB3908" i="1"/>
  <c r="AB3912" i="1"/>
  <c r="AB3916" i="1"/>
  <c r="AB3920" i="1"/>
  <c r="AB3924" i="1"/>
  <c r="AB3940" i="1"/>
  <c r="V3941" i="1"/>
  <c r="S3942" i="1"/>
  <c r="AB3942" i="1" s="1"/>
  <c r="P3943" i="1"/>
  <c r="AB3943" i="1" s="1"/>
  <c r="Z3943" i="1"/>
  <c r="M3944" i="1"/>
  <c r="AB3944" i="1" s="1"/>
  <c r="V3945" i="1"/>
  <c r="S3946" i="1"/>
  <c r="AB3946" i="1" s="1"/>
  <c r="P3947" i="1"/>
  <c r="AB3947" i="1" s="1"/>
  <c r="Z3947" i="1"/>
  <c r="M3948" i="1"/>
  <c r="AB3948" i="1" s="1"/>
  <c r="V3949" i="1"/>
  <c r="S3950" i="1"/>
  <c r="AB3950" i="1" s="1"/>
  <c r="P3951" i="1"/>
  <c r="AB3951" i="1" s="1"/>
  <c r="Z3951" i="1"/>
  <c r="M3952" i="1"/>
  <c r="AB3952" i="1" s="1"/>
  <c r="V3953" i="1"/>
  <c r="S3954" i="1"/>
  <c r="AB3954" i="1" s="1"/>
  <c r="P3955" i="1"/>
  <c r="AB3955" i="1" s="1"/>
  <c r="Z3955" i="1"/>
  <c r="M3956" i="1"/>
  <c r="AB3956" i="1" s="1"/>
  <c r="V3957" i="1"/>
  <c r="S3958" i="1"/>
  <c r="AB3958" i="1" s="1"/>
  <c r="P3959" i="1"/>
  <c r="AB3959" i="1" s="1"/>
  <c r="Z3959" i="1"/>
  <c r="M3960" i="1"/>
  <c r="AB3960" i="1" s="1"/>
  <c r="V3961" i="1"/>
  <c r="S3962" i="1"/>
  <c r="AB3962" i="1" s="1"/>
  <c r="P3963" i="1"/>
  <c r="AB3963" i="1" s="1"/>
  <c r="Z3963" i="1"/>
  <c r="M3964" i="1"/>
  <c r="AB3964" i="1" s="1"/>
  <c r="V3965" i="1"/>
  <c r="S3966" i="1"/>
  <c r="AB3966" i="1" s="1"/>
  <c r="P3967" i="1"/>
  <c r="AB3967" i="1" s="1"/>
  <c r="Z3967" i="1"/>
  <c r="M3968" i="1"/>
  <c r="AB3968" i="1" s="1"/>
  <c r="V3969" i="1"/>
  <c r="S3970" i="1"/>
  <c r="AB3970" i="1" s="1"/>
  <c r="P3971" i="1"/>
  <c r="AB3971" i="1" s="1"/>
  <c r="Z3971" i="1"/>
  <c r="M3972" i="1"/>
  <c r="AB3972" i="1" s="1"/>
  <c r="V3973" i="1"/>
  <c r="S3974" i="1"/>
  <c r="AB3974" i="1" s="1"/>
  <c r="P3975" i="1"/>
  <c r="AB3975" i="1" s="1"/>
  <c r="Z3975" i="1"/>
  <c r="M3976" i="1"/>
  <c r="AB3976" i="1" s="1"/>
  <c r="V3977" i="1"/>
  <c r="S3978" i="1"/>
  <c r="AB3978" i="1" s="1"/>
  <c r="P3979" i="1"/>
  <c r="AB3979" i="1" s="1"/>
  <c r="Z3979" i="1"/>
  <c r="M3980" i="1"/>
  <c r="AB3980" i="1" s="1"/>
  <c r="V3981" i="1"/>
  <c r="S3982" i="1"/>
  <c r="AB3982" i="1" s="1"/>
  <c r="P3983" i="1"/>
  <c r="AB3983" i="1" s="1"/>
  <c r="Z3983" i="1"/>
  <c r="M3984" i="1"/>
  <c r="AB3984" i="1" s="1"/>
  <c r="V3985" i="1"/>
  <c r="S3986" i="1"/>
  <c r="AB3986" i="1" s="1"/>
  <c r="P3987" i="1"/>
  <c r="AB3987" i="1" s="1"/>
  <c r="Z3987" i="1"/>
  <c r="M3988" i="1"/>
  <c r="AB3988" i="1" s="1"/>
  <c r="V3989" i="1"/>
  <c r="S3990" i="1"/>
  <c r="AB3990" i="1" s="1"/>
  <c r="P3991" i="1"/>
  <c r="AB3991" i="1" s="1"/>
  <c r="Z3991" i="1"/>
  <c r="AB3994" i="1"/>
  <c r="AB3995" i="1"/>
  <c r="AB3998" i="1"/>
  <c r="AB3999" i="1"/>
  <c r="AB4002" i="1"/>
  <c r="AB4003" i="1"/>
  <c r="AB4006" i="1"/>
  <c r="AB4007" i="1"/>
  <c r="AB4010" i="1"/>
  <c r="AB4011" i="1"/>
  <c r="AB4014" i="1"/>
  <c r="AB4015" i="1"/>
  <c r="AB4018" i="1"/>
  <c r="AB4019" i="1"/>
  <c r="AB4022" i="1"/>
  <c r="AB4023" i="1"/>
  <c r="AB4026" i="1"/>
  <c r="AB4027" i="1"/>
  <c r="AB4030" i="1"/>
  <c r="AB4031" i="1"/>
  <c r="AB4034" i="1"/>
  <c r="AB4035" i="1"/>
  <c r="AB4038" i="1"/>
  <c r="AB4039" i="1"/>
  <c r="AB4042" i="1"/>
  <c r="AB4043" i="1"/>
  <c r="AB4046" i="1"/>
  <c r="AB4047" i="1"/>
  <c r="AB4050" i="1"/>
  <c r="AB4051" i="1"/>
  <c r="AB4054" i="1"/>
  <c r="AB4055" i="1"/>
  <c r="AB4058" i="1"/>
  <c r="AB4059" i="1"/>
  <c r="AB4062" i="1"/>
  <c r="AB4063" i="1"/>
  <c r="AB4066" i="1"/>
  <c r="AB4067" i="1"/>
  <c r="AB4070" i="1"/>
  <c r="AB4071" i="1"/>
  <c r="AB4074" i="1"/>
  <c r="AB4075" i="1"/>
  <c r="AB4078" i="1"/>
  <c r="AB4079" i="1"/>
  <c r="AB4082" i="1"/>
  <c r="AB4083" i="1"/>
  <c r="AB4086" i="1"/>
  <c r="AB4087" i="1"/>
  <c r="AB4090" i="1"/>
  <c r="AB4091" i="1"/>
  <c r="AB4094" i="1"/>
  <c r="AB4095" i="1"/>
  <c r="AB4098" i="1"/>
  <c r="AB4099" i="1"/>
  <c r="AB4102" i="1"/>
  <c r="AB4103" i="1"/>
  <c r="AB4106" i="1"/>
  <c r="AB4107" i="1"/>
  <c r="AB4110" i="1"/>
  <c r="AB4111" i="1"/>
  <c r="AB4114" i="1"/>
  <c r="AB4115" i="1"/>
  <c r="AB4118" i="1"/>
  <c r="AB4119" i="1"/>
  <c r="AB4122" i="1"/>
  <c r="AB4123" i="1"/>
  <c r="AB4126" i="1"/>
  <c r="AB4127" i="1"/>
  <c r="AB4130" i="1"/>
  <c r="AB4131" i="1"/>
  <c r="AB4134" i="1"/>
  <c r="AB4135" i="1"/>
  <c r="AB4138" i="1"/>
  <c r="AB4139" i="1"/>
  <c r="AB4142" i="1"/>
  <c r="AB4143" i="1"/>
  <c r="AB4146" i="1"/>
  <c r="AB4147" i="1"/>
  <c r="AB4150" i="1"/>
  <c r="AB4151" i="1"/>
  <c r="AB4154" i="1"/>
  <c r="AB4155" i="1"/>
  <c r="AB4158" i="1"/>
  <c r="AB4159" i="1"/>
  <c r="AB4162" i="1"/>
  <c r="AB4163" i="1"/>
  <c r="AB4166" i="1"/>
  <c r="AB4167" i="1"/>
  <c r="AB4170" i="1"/>
  <c r="AB4171" i="1"/>
  <c r="AB4174" i="1"/>
  <c r="AB4175" i="1"/>
  <c r="AB4178" i="1"/>
  <c r="AB4179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270" i="1"/>
  <c r="AB4274" i="1"/>
  <c r="AB4278" i="1"/>
  <c r="AB4285" i="1"/>
  <c r="AB4293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2" i="1"/>
  <c r="AB4236" i="1"/>
  <c r="AB4240" i="1"/>
  <c r="AB4244" i="1"/>
  <c r="AB4248" i="1"/>
  <c r="AB4252" i="1"/>
  <c r="AB4256" i="1"/>
  <c r="AB4260" i="1"/>
  <c r="AB4264" i="1"/>
  <c r="AB4268" i="1"/>
  <c r="AB4272" i="1"/>
  <c r="AB4276" i="1"/>
  <c r="AB4283" i="1"/>
  <c r="AB4291" i="1"/>
  <c r="AB4299" i="1"/>
  <c r="S4279" i="1"/>
  <c r="AB4279" i="1" s="1"/>
  <c r="P4280" i="1"/>
  <c r="Z4280" i="1"/>
  <c r="AB4280" i="1" s="1"/>
  <c r="M4281" i="1"/>
  <c r="AB4281" i="1" s="1"/>
  <c r="V4282" i="1"/>
  <c r="S4283" i="1"/>
  <c r="P4284" i="1"/>
  <c r="Z4284" i="1"/>
  <c r="AB4284" i="1" s="1"/>
  <c r="M4285" i="1"/>
  <c r="V4286" i="1"/>
  <c r="S4287" i="1"/>
  <c r="AB4287" i="1" s="1"/>
  <c r="P4288" i="1"/>
  <c r="Z4288" i="1"/>
  <c r="AB4288" i="1" s="1"/>
  <c r="M4289" i="1"/>
  <c r="AB4289" i="1" s="1"/>
  <c r="V4290" i="1"/>
  <c r="S4291" i="1"/>
  <c r="P4292" i="1"/>
  <c r="Z4292" i="1"/>
  <c r="AB4292" i="1" s="1"/>
  <c r="M4293" i="1"/>
  <c r="V4294" i="1"/>
  <c r="S4295" i="1"/>
  <c r="AB4295" i="1" s="1"/>
  <c r="P4296" i="1"/>
  <c r="Z4296" i="1"/>
  <c r="AB4296" i="1" s="1"/>
  <c r="M4297" i="1"/>
  <c r="AB4297" i="1" s="1"/>
  <c r="V4298" i="1"/>
  <c r="S4299" i="1"/>
  <c r="P4300" i="1"/>
  <c r="Z4300" i="1"/>
  <c r="AB4300" i="1" s="1"/>
  <c r="M4301" i="1"/>
  <c r="AB4302" i="1"/>
  <c r="AB4305" i="1"/>
  <c r="AB4306" i="1"/>
  <c r="AB4309" i="1"/>
  <c r="AB4310" i="1"/>
  <c r="AB4313" i="1"/>
  <c r="AB4314" i="1"/>
  <c r="AB4317" i="1"/>
  <c r="AB4318" i="1"/>
  <c r="AB4321" i="1"/>
  <c r="AB4322" i="1"/>
  <c r="AB4325" i="1"/>
  <c r="AB4326" i="1"/>
  <c r="AB4329" i="1"/>
  <c r="AB4330" i="1"/>
  <c r="AB4333" i="1"/>
  <c r="AB4334" i="1"/>
  <c r="AB4337" i="1"/>
  <c r="AB4338" i="1"/>
  <c r="AB4341" i="1"/>
  <c r="AB4342" i="1"/>
  <c r="AB4345" i="1"/>
  <c r="AB4346" i="1"/>
  <c r="AB4349" i="1"/>
  <c r="AB4350" i="1"/>
  <c r="AB4353" i="1"/>
  <c r="AB4354" i="1"/>
  <c r="AB4357" i="1"/>
  <c r="AB4358" i="1"/>
  <c r="AB4361" i="1"/>
  <c r="AB4362" i="1"/>
  <c r="AB4365" i="1"/>
  <c r="AB4366" i="1"/>
  <c r="AB4369" i="1"/>
  <c r="AB4370" i="1"/>
  <c r="AB4373" i="1"/>
  <c r="AB4374" i="1"/>
  <c r="AB4377" i="1"/>
  <c r="AB4378" i="1"/>
  <c r="AB4381" i="1"/>
  <c r="AB4382" i="1"/>
  <c r="AB4385" i="1"/>
  <c r="AB4386" i="1"/>
  <c r="AB4389" i="1"/>
  <c r="AB4390" i="1"/>
  <c r="AB4393" i="1"/>
  <c r="AB4394" i="1"/>
  <c r="AB4397" i="1"/>
  <c r="AB4398" i="1"/>
  <c r="AB4401" i="1"/>
  <c r="AB4402" i="1"/>
  <c r="AB4405" i="1"/>
  <c r="AB4406" i="1"/>
  <c r="AB4409" i="1"/>
  <c r="AB4410" i="1"/>
  <c r="AB4413" i="1"/>
  <c r="AB4414" i="1"/>
  <c r="AB4417" i="1"/>
  <c r="AB4418" i="1"/>
  <c r="AB4421" i="1"/>
  <c r="AB4422" i="1"/>
  <c r="AB4425" i="1"/>
  <c r="AB4426" i="1"/>
  <c r="AB4429" i="1"/>
  <c r="AB4430" i="1"/>
  <c r="AB4433" i="1"/>
  <c r="AB4434" i="1"/>
  <c r="AB4437" i="1"/>
  <c r="AB4438" i="1"/>
  <c r="AB4441" i="1"/>
  <c r="AB4442" i="1"/>
  <c r="AB4445" i="1"/>
  <c r="AB4446" i="1"/>
  <c r="AB4449" i="1"/>
  <c r="AB4450" i="1"/>
  <c r="AB4453" i="1"/>
  <c r="AB4454" i="1"/>
  <c r="AB4457" i="1"/>
  <c r="AB4458" i="1"/>
  <c r="AB4461" i="1"/>
  <c r="AB4462" i="1"/>
  <c r="AB4465" i="1"/>
  <c r="AB4466" i="1"/>
  <c r="AB4469" i="1"/>
  <c r="AB4470" i="1"/>
  <c r="AB4473" i="1"/>
  <c r="AB4474" i="1"/>
  <c r="AB4477" i="1"/>
  <c r="AB4478" i="1"/>
  <c r="AB4481" i="1"/>
  <c r="AB4482" i="1"/>
  <c r="AB4485" i="1"/>
  <c r="AB4486" i="1"/>
  <c r="AB4489" i="1"/>
  <c r="AB4490" i="1"/>
  <c r="AB4493" i="1"/>
  <c r="AB4494" i="1"/>
  <c r="AB4497" i="1"/>
  <c r="AB4498" i="1"/>
  <c r="AB4501" i="1"/>
  <c r="AB4502" i="1"/>
  <c r="AB4505" i="1"/>
  <c r="AB4506" i="1"/>
  <c r="AB4509" i="1"/>
  <c r="AB4510" i="1"/>
  <c r="AB4517" i="1"/>
  <c r="AB4525" i="1"/>
  <c r="AB4533" i="1"/>
  <c r="AB4282" i="1"/>
  <c r="AB4286" i="1"/>
  <c r="AB4290" i="1"/>
  <c r="AB4294" i="1"/>
  <c r="AB4298" i="1"/>
  <c r="AB4301" i="1"/>
  <c r="AB4511" i="1"/>
  <c r="AB4519" i="1"/>
  <c r="AB4527" i="1"/>
  <c r="AB4535" i="1"/>
  <c r="M4511" i="1"/>
  <c r="V4512" i="1"/>
  <c r="S4513" i="1"/>
  <c r="AB4513" i="1" s="1"/>
  <c r="P4514" i="1"/>
  <c r="Z4514" i="1"/>
  <c r="AB4514" i="1" s="1"/>
  <c r="M4515" i="1"/>
  <c r="AB4515" i="1" s="1"/>
  <c r="V4516" i="1"/>
  <c r="S4517" i="1"/>
  <c r="P4518" i="1"/>
  <c r="Z4518" i="1"/>
  <c r="AB4518" i="1" s="1"/>
  <c r="M4519" i="1"/>
  <c r="V4520" i="1"/>
  <c r="S4521" i="1"/>
  <c r="AB4521" i="1" s="1"/>
  <c r="P4522" i="1"/>
  <c r="Z4522" i="1"/>
  <c r="AB4522" i="1" s="1"/>
  <c r="M4523" i="1"/>
  <c r="AB4523" i="1" s="1"/>
  <c r="V4524" i="1"/>
  <c r="S4525" i="1"/>
  <c r="P4526" i="1"/>
  <c r="Z4526" i="1"/>
  <c r="AB4526" i="1" s="1"/>
  <c r="M4527" i="1"/>
  <c r="V4528" i="1"/>
  <c r="S4529" i="1"/>
  <c r="AB4529" i="1" s="1"/>
  <c r="P4530" i="1"/>
  <c r="Z4530" i="1"/>
  <c r="AB4530" i="1" s="1"/>
  <c r="M4531" i="1"/>
  <c r="AB4531" i="1" s="1"/>
  <c r="V4532" i="1"/>
  <c r="S4533" i="1"/>
  <c r="P4534" i="1"/>
  <c r="Z4534" i="1"/>
  <c r="AB4534" i="1" s="1"/>
  <c r="M4535" i="1"/>
  <c r="V4536" i="1"/>
  <c r="S4537" i="1"/>
  <c r="AB4537" i="1" s="1"/>
  <c r="P4538" i="1"/>
  <c r="Z4538" i="1"/>
  <c r="AB4538" i="1" s="1"/>
  <c r="AB4541" i="1"/>
  <c r="AB4542" i="1"/>
  <c r="AB4545" i="1"/>
  <c r="AB4546" i="1"/>
  <c r="AB4549" i="1"/>
  <c r="AB4550" i="1"/>
  <c r="AB4553" i="1"/>
  <c r="AB4554" i="1"/>
  <c r="AB4557" i="1"/>
  <c r="AB4558" i="1"/>
  <c r="AB4561" i="1"/>
  <c r="AB4562" i="1"/>
  <c r="AB4565" i="1"/>
  <c r="AB4566" i="1"/>
  <c r="AB4569" i="1"/>
  <c r="AB4570" i="1"/>
  <c r="AB4573" i="1"/>
  <c r="AB4574" i="1"/>
  <c r="AB4577" i="1"/>
  <c r="AB4578" i="1"/>
  <c r="AB4581" i="1"/>
  <c r="AB4582" i="1"/>
  <c r="AB4585" i="1"/>
  <c r="AB4586" i="1"/>
  <c r="AB4589" i="1"/>
  <c r="AB4590" i="1"/>
  <c r="AB4593" i="1"/>
  <c r="AB4594" i="1"/>
  <c r="AB4597" i="1"/>
  <c r="AB4598" i="1"/>
  <c r="AB4601" i="1"/>
  <c r="AB4602" i="1"/>
  <c r="AB4605" i="1"/>
  <c r="AB4606" i="1"/>
  <c r="AB4609" i="1"/>
  <c r="AB4610" i="1"/>
  <c r="AB4613" i="1"/>
  <c r="AB4614" i="1"/>
  <c r="AB4617" i="1"/>
  <c r="AB4618" i="1"/>
  <c r="AB4621" i="1"/>
  <c r="AB4622" i="1"/>
  <c r="AB4625" i="1"/>
  <c r="AB4626" i="1"/>
  <c r="AB4629" i="1"/>
  <c r="AB4630" i="1"/>
  <c r="AB4633" i="1"/>
  <c r="AB4634" i="1"/>
  <c r="AB4637" i="1"/>
  <c r="AB4638" i="1"/>
  <c r="AB4641" i="1"/>
  <c r="AB4642" i="1"/>
  <c r="AB4645" i="1"/>
  <c r="AB4646" i="1"/>
  <c r="AB4649" i="1"/>
  <c r="AB4650" i="1"/>
  <c r="AB4653" i="1"/>
  <c r="AB4654" i="1"/>
  <c r="AB4657" i="1"/>
  <c r="AB4658" i="1"/>
  <c r="AB4661" i="1"/>
  <c r="AB4662" i="1"/>
  <c r="AB4665" i="1"/>
  <c r="AB4666" i="1"/>
  <c r="AB4669" i="1"/>
  <c r="AB4670" i="1"/>
  <c r="AB4673" i="1"/>
  <c r="AB4674" i="1"/>
  <c r="AB4512" i="1"/>
  <c r="AB4516" i="1"/>
  <c r="AB4520" i="1"/>
  <c r="AB4524" i="1"/>
  <c r="AB4528" i="1"/>
  <c r="AB4532" i="1"/>
  <c r="AB4536" i="1"/>
  <c r="AB4676" i="1"/>
  <c r="AB4684" i="1"/>
  <c r="P4675" i="1"/>
  <c r="Z4675" i="1"/>
  <c r="AB4675" i="1" s="1"/>
  <c r="M4676" i="1"/>
  <c r="V4677" i="1"/>
  <c r="S4678" i="1"/>
  <c r="AB4678" i="1" s="1"/>
  <c r="P4679" i="1"/>
  <c r="Z4679" i="1"/>
  <c r="AB4679" i="1" s="1"/>
  <c r="M4680" i="1"/>
  <c r="AB4680" i="1" s="1"/>
  <c r="V4681" i="1"/>
  <c r="S4682" i="1"/>
  <c r="AB4682" i="1" s="1"/>
  <c r="P4683" i="1"/>
  <c r="Z4683" i="1"/>
  <c r="AB4683" i="1" s="1"/>
  <c r="M4684" i="1"/>
  <c r="V4685" i="1"/>
  <c r="S4686" i="1"/>
  <c r="AB4686" i="1" s="1"/>
  <c r="P4687" i="1"/>
  <c r="Z4687" i="1"/>
  <c r="AB4687" i="1" s="1"/>
  <c r="M4688" i="1"/>
  <c r="AB4688" i="1" s="1"/>
  <c r="V4689" i="1"/>
  <c r="S4690" i="1"/>
  <c r="AB4690" i="1" s="1"/>
  <c r="P4691" i="1"/>
  <c r="Z4691" i="1"/>
  <c r="AB4691" i="1" s="1"/>
  <c r="M4692" i="1"/>
  <c r="AB4694" i="1"/>
  <c r="AB4695" i="1"/>
  <c r="AB4698" i="1"/>
  <c r="AB4699" i="1"/>
  <c r="AB4702" i="1"/>
  <c r="AB4703" i="1"/>
  <c r="AB4706" i="1"/>
  <c r="AB4707" i="1"/>
  <c r="AB4710" i="1"/>
  <c r="AB4711" i="1"/>
  <c r="AB4714" i="1"/>
  <c r="AB4715" i="1"/>
  <c r="AB4718" i="1"/>
  <c r="AB4719" i="1"/>
  <c r="AB4722" i="1"/>
  <c r="AB4723" i="1"/>
  <c r="AB4726" i="1"/>
  <c r="AB4727" i="1"/>
  <c r="AB4730" i="1"/>
  <c r="AB4731" i="1"/>
  <c r="AB4734" i="1"/>
  <c r="AB4735" i="1"/>
  <c r="AB4738" i="1"/>
  <c r="AB4739" i="1"/>
  <c r="AB4742" i="1"/>
  <c r="AB4743" i="1"/>
  <c r="AB4746" i="1"/>
  <c r="AB4747" i="1"/>
  <c r="AB4750" i="1"/>
  <c r="AB4751" i="1"/>
  <c r="AB4754" i="1"/>
  <c r="AB4755" i="1"/>
  <c r="AB4758" i="1"/>
  <c r="AB4759" i="1"/>
  <c r="AB4762" i="1"/>
  <c r="AB4763" i="1"/>
  <c r="AB4766" i="1"/>
  <c r="AB4767" i="1"/>
  <c r="AB4770" i="1"/>
  <c r="AB4771" i="1"/>
  <c r="AB4774" i="1"/>
  <c r="AB4775" i="1"/>
  <c r="AB4778" i="1"/>
  <c r="AB4779" i="1"/>
  <c r="AB4782" i="1"/>
  <c r="AB4783" i="1"/>
  <c r="AB4786" i="1"/>
  <c r="AB4787" i="1"/>
  <c r="AB4790" i="1"/>
  <c r="AB4791" i="1"/>
  <c r="AB4794" i="1"/>
  <c r="AB4795" i="1"/>
  <c r="AB4677" i="1"/>
  <c r="AB4681" i="1"/>
  <c r="AB4685" i="1"/>
  <c r="AB4689" i="1"/>
  <c r="AB4692" i="1"/>
  <c r="V4798" i="1"/>
  <c r="S4799" i="1"/>
  <c r="AB4799" i="1" s="1"/>
  <c r="P4800" i="1"/>
  <c r="AB4800" i="1" s="1"/>
  <c r="Z4800" i="1"/>
  <c r="M4801" i="1"/>
  <c r="AB4801" i="1" s="1"/>
  <c r="V4802" i="1"/>
  <c r="S4803" i="1"/>
  <c r="AB4803" i="1" s="1"/>
  <c r="P4804" i="1"/>
  <c r="AB4804" i="1" s="1"/>
  <c r="Z4804" i="1"/>
  <c r="M4805" i="1"/>
  <c r="AB4805" i="1" s="1"/>
  <c r="AB4809" i="1"/>
  <c r="AB4810" i="1"/>
  <c r="AB4813" i="1"/>
  <c r="AB4814" i="1"/>
  <c r="AB4817" i="1"/>
  <c r="AB4818" i="1"/>
  <c r="AB4821" i="1"/>
  <c r="AB4822" i="1"/>
  <c r="AB4825" i="1"/>
  <c r="AB4826" i="1"/>
  <c r="AB4829" i="1"/>
  <c r="AB4830" i="1"/>
  <c r="AB4833" i="1"/>
  <c r="AB4834" i="1"/>
  <c r="AB4837" i="1"/>
  <c r="AB4838" i="1"/>
  <c r="AB4798" i="1"/>
  <c r="AB4802" i="1"/>
  <c r="AB4806" i="1"/>
  <c r="S4840" i="1"/>
  <c r="AB4840" i="1" s="1"/>
  <c r="P4841" i="1"/>
  <c r="Z4841" i="1"/>
  <c r="AB4841" i="1" s="1"/>
  <c r="M4842" i="1"/>
  <c r="AB4842" i="1" s="1"/>
  <c r="V4843" i="1"/>
  <c r="S4844" i="1"/>
  <c r="AB4844" i="1" s="1"/>
  <c r="P4845" i="1"/>
  <c r="Z4845" i="1"/>
  <c r="AB4845" i="1" s="1"/>
  <c r="M4846" i="1"/>
  <c r="AB4846" i="1" s="1"/>
  <c r="V4847" i="1"/>
  <c r="S4848" i="1"/>
  <c r="AB4848" i="1" s="1"/>
  <c r="P4849" i="1"/>
  <c r="Z4849" i="1"/>
  <c r="AB4849" i="1" s="1"/>
  <c r="M4850" i="1"/>
  <c r="AB4850" i="1" s="1"/>
  <c r="V4851" i="1"/>
  <c r="S4852" i="1"/>
  <c r="AB4852" i="1" s="1"/>
  <c r="P4853" i="1"/>
  <c r="Z4853" i="1"/>
  <c r="AB4853" i="1" s="1"/>
  <c r="M4854" i="1"/>
  <c r="AB4854" i="1" s="1"/>
  <c r="V4855" i="1"/>
  <c r="S4856" i="1"/>
  <c r="AB4856" i="1" s="1"/>
  <c r="P4857" i="1"/>
  <c r="Z4857" i="1"/>
  <c r="AB4857" i="1" s="1"/>
  <c r="M4858" i="1"/>
  <c r="AB4858" i="1" s="1"/>
  <c r="V4859" i="1"/>
  <c r="S4860" i="1"/>
  <c r="AB4860" i="1" s="1"/>
  <c r="P4861" i="1"/>
  <c r="Z4861" i="1"/>
  <c r="AB4861" i="1" s="1"/>
  <c r="M4862" i="1"/>
  <c r="AB4862" i="1" s="1"/>
  <c r="V4863" i="1"/>
  <c r="S4864" i="1"/>
  <c r="AB4864" i="1" s="1"/>
  <c r="P4865" i="1"/>
  <c r="Z4865" i="1"/>
  <c r="AB4865" i="1" s="1"/>
  <c r="M4866" i="1"/>
  <c r="AB4866" i="1" s="1"/>
  <c r="V4867" i="1"/>
  <c r="S4868" i="1"/>
  <c r="AB4868" i="1" s="1"/>
  <c r="P4869" i="1"/>
  <c r="Z4869" i="1"/>
  <c r="AB4869" i="1" s="1"/>
  <c r="M4870" i="1"/>
  <c r="AB4870" i="1" s="1"/>
  <c r="V4871" i="1"/>
  <c r="S4872" i="1"/>
  <c r="AB4872" i="1" s="1"/>
  <c r="P4873" i="1"/>
  <c r="Z4873" i="1"/>
  <c r="AB4873" i="1" s="1"/>
  <c r="M4874" i="1"/>
  <c r="AB4874" i="1" s="1"/>
  <c r="V4875" i="1"/>
  <c r="S4876" i="1"/>
  <c r="AB4876" i="1" s="1"/>
  <c r="P4877" i="1"/>
  <c r="Z4877" i="1"/>
  <c r="AB4877" i="1" s="1"/>
  <c r="M4878" i="1"/>
  <c r="AB4878" i="1" s="1"/>
  <c r="AB4880" i="1"/>
  <c r="AB4881" i="1"/>
  <c r="AB4884" i="1"/>
  <c r="AB4885" i="1"/>
  <c r="AB4888" i="1"/>
  <c r="AB4889" i="1"/>
  <c r="AB4892" i="1"/>
  <c r="AB4893" i="1"/>
  <c r="AB4896" i="1"/>
  <c r="AB4897" i="1"/>
  <c r="AB4900" i="1"/>
  <c r="AB4901" i="1"/>
  <c r="AB4904" i="1"/>
  <c r="AB4905" i="1"/>
  <c r="AB4908" i="1"/>
  <c r="AB4909" i="1"/>
  <c r="AB4912" i="1"/>
  <c r="AB4913" i="1"/>
  <c r="AB4916" i="1"/>
  <c r="AB4917" i="1"/>
  <c r="AB4920" i="1"/>
  <c r="AB4921" i="1"/>
  <c r="AB4839" i="1"/>
  <c r="AB4843" i="1"/>
  <c r="AB4847" i="1"/>
  <c r="AB4851" i="1"/>
  <c r="AB4855" i="1"/>
  <c r="AB4859" i="1"/>
  <c r="AB4863" i="1"/>
  <c r="AB4867" i="1"/>
  <c r="AB4871" i="1"/>
  <c r="AB4875" i="1"/>
  <c r="Z4924" i="1"/>
  <c r="M4925" i="1"/>
  <c r="AB4925" i="1" s="1"/>
  <c r="V4926" i="1"/>
  <c r="S4927" i="1"/>
  <c r="AB4927" i="1" s="1"/>
  <c r="P4928" i="1"/>
  <c r="AB4928" i="1" s="1"/>
  <c r="Z4928" i="1"/>
  <c r="M4929" i="1"/>
  <c r="AB4929" i="1" s="1"/>
  <c r="V4930" i="1"/>
  <c r="S4931" i="1"/>
  <c r="AB4931" i="1" s="1"/>
  <c r="P4932" i="1"/>
  <c r="AB4932" i="1" s="1"/>
  <c r="Z4932" i="1"/>
  <c r="AB4935" i="1"/>
  <c r="AB4936" i="1"/>
  <c r="AB4939" i="1"/>
  <c r="AB4940" i="1"/>
  <c r="AB4943" i="1"/>
  <c r="AB4944" i="1"/>
  <c r="AB4947" i="1"/>
  <c r="AB4948" i="1"/>
  <c r="AB4951" i="1"/>
  <c r="AB4952" i="1"/>
  <c r="AB4955" i="1"/>
  <c r="AB4956" i="1"/>
  <c r="AB4959" i="1"/>
  <c r="AB4960" i="1"/>
  <c r="AB4962" i="1"/>
  <c r="AB4924" i="1"/>
  <c r="AB4926" i="1"/>
  <c r="AB4930" i="1"/>
  <c r="V4963" i="1"/>
  <c r="S4964" i="1"/>
  <c r="AB4964" i="1" s="1"/>
  <c r="P4965" i="1"/>
  <c r="AB4965" i="1" s="1"/>
  <c r="Z4965" i="1"/>
  <c r="M4966" i="1"/>
  <c r="AB4966" i="1" s="1"/>
  <c r="V4967" i="1"/>
  <c r="S4968" i="1"/>
  <c r="AB4968" i="1" s="1"/>
  <c r="P4969" i="1"/>
  <c r="Z4969" i="1"/>
  <c r="AB4969" i="1" s="1"/>
  <c r="M4970" i="1"/>
  <c r="AB4970" i="1" s="1"/>
  <c r="V4971" i="1"/>
  <c r="S4972" i="1"/>
  <c r="AB4972" i="1" s="1"/>
  <c r="P4973" i="1"/>
  <c r="AB4973" i="1" s="1"/>
  <c r="Z4973" i="1"/>
  <c r="AB4976" i="1"/>
  <c r="AB4977" i="1"/>
  <c r="AB4963" i="1"/>
  <c r="AB4967" i="1"/>
  <c r="AB4971" i="1"/>
  <c r="S4978" i="1"/>
  <c r="AB4978" i="1" s="1"/>
  <c r="P4979" i="1"/>
  <c r="AB4979" i="1" s="1"/>
  <c r="Z4979" i="1"/>
  <c r="M4980" i="1"/>
  <c r="AB4980" i="1" s="1"/>
  <c r="V4981" i="1"/>
  <c r="AB4981" i="1" s="1"/>
  <c r="AB4982" i="1"/>
  <c r="AB4983" i="1"/>
  <c r="AB4986" i="1"/>
  <c r="AB4987" i="1"/>
  <c r="AB4990" i="1"/>
  <c r="AB4991" i="1"/>
  <c r="AB4992" i="1"/>
  <c r="AB4993" i="1"/>
  <c r="AB4994" i="1"/>
  <c r="AB4995" i="1"/>
  <c r="AB4996" i="1"/>
  <c r="AB4997" i="1"/>
  <c r="AB4998" i="1"/>
  <c r="AB4999" i="1"/>
  <c r="AB5000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<sst xmlns="http://schemas.openxmlformats.org/spreadsheetml/2006/main" count="33" uniqueCount="20">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</sst>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Separador de milhares 2" xfId="8"/>
    <cellStyle name="Texto Explicativo 2" xfId="9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E%20CARUARU/PRESTA&#199;&#195;O%20DE%20CONTAS/2020/10.%20OUTUBRO/PCF%202020%20-%20REV%2007%20editada%20em%2024.09.2020%20-%20Final%20(2)%20-%2010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CARUARU</v>
          </cell>
          <cell r="E12" t="str">
            <v>ADRIANO DA COSTA PEREIRA BARBOSA</v>
          </cell>
          <cell r="F12" t="str">
            <v>2 - Outros Profissionais da Saúde</v>
          </cell>
          <cell r="G12" t="str">
            <v>2238-10</v>
          </cell>
          <cell r="H12">
            <v>44105</v>
          </cell>
          <cell r="I12">
            <v>24.68</v>
          </cell>
          <cell r="J12">
            <v>197.37</v>
          </cell>
          <cell r="L12">
            <v>168.66</v>
          </cell>
          <cell r="O12">
            <v>0.56000000000000005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UPAE CARUARU</v>
          </cell>
          <cell r="E13" t="str">
            <v>ADRIELY TAMARA DE BARROS SILVA</v>
          </cell>
          <cell r="F13" t="str">
            <v>3 - Administrativo</v>
          </cell>
          <cell r="G13" t="str">
            <v>4110-05</v>
          </cell>
          <cell r="H13">
            <v>44105</v>
          </cell>
          <cell r="I13">
            <v>13.35</v>
          </cell>
          <cell r="J13">
            <v>106.8</v>
          </cell>
          <cell r="L13">
            <v>168.66</v>
          </cell>
          <cell r="O13">
            <v>0.56000000000000005</v>
          </cell>
          <cell r="R13">
            <v>277.2</v>
          </cell>
          <cell r="S13">
            <v>67.56</v>
          </cell>
          <cell r="U13">
            <v>0</v>
          </cell>
          <cell r="X13" t="str">
            <v/>
          </cell>
        </row>
        <row r="14">
          <cell r="C14" t="str">
            <v>UPAE CARUARU</v>
          </cell>
          <cell r="E14" t="str">
            <v>ALEXSANDRA TAYLANE JOANES</v>
          </cell>
          <cell r="F14" t="str">
            <v>2 - Outros Profissionais da Saúde</v>
          </cell>
          <cell r="G14" t="str">
            <v>2237-10</v>
          </cell>
          <cell r="H14">
            <v>44105</v>
          </cell>
          <cell r="I14">
            <v>32.47</v>
          </cell>
          <cell r="J14">
            <v>259.77</v>
          </cell>
          <cell r="L14">
            <v>168.66</v>
          </cell>
          <cell r="O14">
            <v>0.56000000000000005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</row>
        <row r="15">
          <cell r="C15" t="str">
            <v>UPAE CARUARU</v>
          </cell>
          <cell r="E15" t="str">
            <v>ALINE GIBSON NOTARO</v>
          </cell>
          <cell r="F15" t="str">
            <v>1 - Médico</v>
          </cell>
          <cell r="G15" t="str">
            <v>2251-09</v>
          </cell>
          <cell r="H15">
            <v>44105</v>
          </cell>
          <cell r="I15">
            <v>60.85</v>
          </cell>
          <cell r="J15">
            <v>486.8</v>
          </cell>
          <cell r="L15">
            <v>168.66</v>
          </cell>
          <cell r="O15">
            <v>7.49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</row>
        <row r="16">
          <cell r="C16" t="str">
            <v>UPAE CARUARU</v>
          </cell>
          <cell r="E16" t="str">
            <v xml:space="preserve">ALINE QUENTAL CALLOU </v>
          </cell>
          <cell r="F16" t="str">
            <v>1 - Médico</v>
          </cell>
          <cell r="G16" t="str">
            <v>2251-65</v>
          </cell>
          <cell r="H16">
            <v>44105</v>
          </cell>
          <cell r="I16">
            <v>119.62</v>
          </cell>
          <cell r="J16">
            <v>956.97</v>
          </cell>
          <cell r="L16">
            <v>168.66</v>
          </cell>
          <cell r="O16">
            <v>7.49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UPAE CARUARU</v>
          </cell>
          <cell r="E17" t="str">
            <v xml:space="preserve">AMARO CAPISTRANO DOS SANTOS JUNIOR </v>
          </cell>
          <cell r="F17" t="str">
            <v>1 - Médico</v>
          </cell>
          <cell r="G17" t="str">
            <v>2251-09</v>
          </cell>
          <cell r="H17">
            <v>44105</v>
          </cell>
          <cell r="I17">
            <v>60.85</v>
          </cell>
          <cell r="J17">
            <v>486.85</v>
          </cell>
          <cell r="L17">
            <v>168.66</v>
          </cell>
          <cell r="O17">
            <v>7.49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UPAE CARUARU</v>
          </cell>
          <cell r="E18" t="str">
            <v>ANA EMANUELLA DA SILVA COSTA</v>
          </cell>
          <cell r="F18" t="str">
            <v>2 - Outros Profissionais da Saúde</v>
          </cell>
          <cell r="G18" t="str">
            <v>3222-05</v>
          </cell>
          <cell r="H18">
            <v>44105</v>
          </cell>
          <cell r="I18">
            <v>14.22</v>
          </cell>
          <cell r="J18">
            <v>110.46</v>
          </cell>
          <cell r="L18">
            <v>168.66</v>
          </cell>
          <cell r="O18">
            <v>0.56000000000000005</v>
          </cell>
          <cell r="R18">
            <v>138.6</v>
          </cell>
          <cell r="S18">
            <v>72.819999999999993</v>
          </cell>
          <cell r="U18">
            <v>0</v>
          </cell>
          <cell r="X18" t="str">
            <v/>
          </cell>
        </row>
        <row r="19">
          <cell r="C19" t="str">
            <v>UPAE CARUARU</v>
          </cell>
          <cell r="E19" t="str">
            <v>ANDRE HENRIQUE DE CARVALHO MOREIRA FILHO</v>
          </cell>
          <cell r="F19" t="str">
            <v>3 - Administrativo</v>
          </cell>
          <cell r="G19" t="str">
            <v>4131-15</v>
          </cell>
          <cell r="H19">
            <v>44105</v>
          </cell>
          <cell r="I19">
            <v>19.79</v>
          </cell>
          <cell r="J19">
            <v>158.4</v>
          </cell>
          <cell r="L19">
            <v>168.66</v>
          </cell>
          <cell r="O19">
            <v>0.56000000000000005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UPAE CARUARU</v>
          </cell>
          <cell r="E20" t="str">
            <v>ANTONIO ARLINDO DE MORAIS</v>
          </cell>
          <cell r="F20" t="str">
            <v>1 - Médico</v>
          </cell>
          <cell r="G20" t="str">
            <v>2251-12</v>
          </cell>
          <cell r="H20">
            <v>44105</v>
          </cell>
          <cell r="I20">
            <v>60.86</v>
          </cell>
          <cell r="J20">
            <v>486.8</v>
          </cell>
          <cell r="L20">
            <v>168.66</v>
          </cell>
          <cell r="O20">
            <v>7.49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UPAE CARUARU</v>
          </cell>
          <cell r="E21" t="str">
            <v>ANTONIO ROMAO LEAO DE DEUS</v>
          </cell>
          <cell r="F21" t="str">
            <v>1 - Médico</v>
          </cell>
          <cell r="G21" t="str">
            <v>2252-65</v>
          </cell>
          <cell r="H21">
            <v>44105</v>
          </cell>
          <cell r="I21">
            <v>90.24</v>
          </cell>
          <cell r="J21">
            <v>721.91</v>
          </cell>
          <cell r="L21">
            <v>168.66</v>
          </cell>
          <cell r="O21">
            <v>7.49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</row>
        <row r="22">
          <cell r="C22" t="str">
            <v>UPAE CARUARU</v>
          </cell>
          <cell r="E22" t="str">
            <v xml:space="preserve">ARIELLE DANNUSE FERREIRA DE SOUZA PATRIOTA </v>
          </cell>
          <cell r="F22" t="str">
            <v>1 - Médico</v>
          </cell>
          <cell r="G22" t="str">
            <v>2252-65</v>
          </cell>
          <cell r="H22">
            <v>44105</v>
          </cell>
          <cell r="I22">
            <v>49.92</v>
          </cell>
          <cell r="J22">
            <v>399.42</v>
          </cell>
          <cell r="L22">
            <v>168.66</v>
          </cell>
          <cell r="O22">
            <v>7.49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</row>
        <row r="23">
          <cell r="C23" t="str">
            <v>UPAE CARUARU</v>
          </cell>
          <cell r="E23" t="str">
            <v>ARISMARIO CARVALHO DA SILVA FILHO</v>
          </cell>
          <cell r="F23" t="str">
            <v>2 - Outros Profissionais da Saúde</v>
          </cell>
          <cell r="G23" t="str">
            <v>2236-05</v>
          </cell>
          <cell r="H23">
            <v>44105</v>
          </cell>
          <cell r="I23">
            <v>13.77</v>
          </cell>
          <cell r="J23">
            <v>110.15</v>
          </cell>
          <cell r="L23">
            <v>168.66</v>
          </cell>
          <cell r="O23">
            <v>0.56000000000000005</v>
          </cell>
          <cell r="R23">
            <v>0</v>
          </cell>
          <cell r="S23">
            <v>0</v>
          </cell>
          <cell r="U23">
            <v>0</v>
          </cell>
          <cell r="X23" t="str">
            <v/>
          </cell>
        </row>
        <row r="24">
          <cell r="C24" t="str">
            <v>UPAE CARUARU</v>
          </cell>
          <cell r="E24" t="str">
            <v>AUREO CAVALCANTI DE ALBUQUERQUE FILHO</v>
          </cell>
          <cell r="F24" t="str">
            <v>3 - Administrativo</v>
          </cell>
          <cell r="G24" t="str">
            <v>5143-20</v>
          </cell>
          <cell r="H24">
            <v>44105</v>
          </cell>
          <cell r="I24">
            <v>12.54</v>
          </cell>
          <cell r="J24">
            <v>100.32</v>
          </cell>
          <cell r="L24">
            <v>168.66</v>
          </cell>
          <cell r="O24">
            <v>0.56000000000000005</v>
          </cell>
          <cell r="R24">
            <v>138.6</v>
          </cell>
          <cell r="S24">
            <v>62.7</v>
          </cell>
          <cell r="U24">
            <v>0</v>
          </cell>
          <cell r="X24" t="str">
            <v/>
          </cell>
        </row>
        <row r="25">
          <cell r="C25" t="str">
            <v>UPAE CARUARU</v>
          </cell>
          <cell r="E25" t="str">
            <v>AURICLEA VICENTE DA SILVA</v>
          </cell>
          <cell r="F25" t="str">
            <v>3 - Administrativo</v>
          </cell>
          <cell r="G25" t="str">
            <v>4110-05</v>
          </cell>
          <cell r="H25">
            <v>44105</v>
          </cell>
          <cell r="I25">
            <v>13.36</v>
          </cell>
          <cell r="J25">
            <v>106.81</v>
          </cell>
          <cell r="L25">
            <v>168.66</v>
          </cell>
          <cell r="O25">
            <v>0.56000000000000005</v>
          </cell>
          <cell r="R25">
            <v>277.2</v>
          </cell>
          <cell r="S25">
            <v>67.56</v>
          </cell>
          <cell r="U25">
            <v>0</v>
          </cell>
          <cell r="X25" t="str">
            <v/>
          </cell>
        </row>
        <row r="26">
          <cell r="C26" t="str">
            <v>UPAE CARUARU</v>
          </cell>
          <cell r="E26" t="str">
            <v>BRUNA MARIANE VASCONCELOS FERREIRA</v>
          </cell>
          <cell r="F26" t="str">
            <v>2 - Outros Profissionais da Saúde</v>
          </cell>
          <cell r="G26" t="str">
            <v>2235-05</v>
          </cell>
          <cell r="H26">
            <v>44105</v>
          </cell>
          <cell r="I26">
            <v>24.78</v>
          </cell>
          <cell r="J26">
            <v>198.24</v>
          </cell>
          <cell r="L26">
            <v>168.66</v>
          </cell>
          <cell r="O26">
            <v>1.87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UPAE CARUARU</v>
          </cell>
          <cell r="E27" t="str">
            <v>CAMILA ALCOFORADO DE ALMEIDA LIRA</v>
          </cell>
          <cell r="F27" t="str">
            <v>1 - Médico</v>
          </cell>
          <cell r="G27" t="str">
            <v>2252-03</v>
          </cell>
          <cell r="H27">
            <v>44105</v>
          </cell>
          <cell r="I27">
            <v>60.85</v>
          </cell>
          <cell r="J27">
            <v>486.8</v>
          </cell>
          <cell r="L27">
            <v>168.66</v>
          </cell>
          <cell r="O27">
            <v>7.49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UPAE CARUARU</v>
          </cell>
          <cell r="E28" t="str">
            <v>CARLOS DIEGO ALVES BERNARDO</v>
          </cell>
          <cell r="F28" t="str">
            <v>1 - Médico</v>
          </cell>
          <cell r="G28" t="str">
            <v>2251-20</v>
          </cell>
          <cell r="H28">
            <v>44105</v>
          </cell>
          <cell r="I28">
            <v>60.85</v>
          </cell>
          <cell r="J28">
            <v>486.85</v>
          </cell>
          <cell r="L28">
            <v>168.66</v>
          </cell>
          <cell r="O28">
            <v>7.49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</row>
        <row r="29">
          <cell r="C29" t="str">
            <v>UPAE CARUARU</v>
          </cell>
          <cell r="E29" t="str">
            <v>CELIVAN MANOEL PEREIRA DA SILVA</v>
          </cell>
          <cell r="F29" t="str">
            <v>3 - Administrativo</v>
          </cell>
          <cell r="G29" t="str">
            <v>4110-05</v>
          </cell>
          <cell r="H29">
            <v>44105</v>
          </cell>
          <cell r="I29">
            <v>13.36</v>
          </cell>
          <cell r="J29">
            <v>106.81</v>
          </cell>
          <cell r="L29">
            <v>168.66</v>
          </cell>
          <cell r="O29">
            <v>0.56999999999999995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</row>
        <row r="30">
          <cell r="C30" t="str">
            <v>UPAE CARUARU</v>
          </cell>
          <cell r="E30" t="str">
            <v xml:space="preserve">CINTHIA MARIA FREITAS DA SILVA </v>
          </cell>
          <cell r="F30" t="str">
            <v>2 - Outros Profissionais da Saúde</v>
          </cell>
          <cell r="G30" t="str">
            <v>2236-05</v>
          </cell>
          <cell r="H30">
            <v>44105</v>
          </cell>
          <cell r="I30">
            <v>23.39</v>
          </cell>
          <cell r="J30">
            <v>187.04</v>
          </cell>
          <cell r="L30">
            <v>168.66</v>
          </cell>
          <cell r="O30">
            <v>0.56999999999999995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C31" t="str">
            <v>UPAE CARUARU</v>
          </cell>
          <cell r="E31" t="str">
            <v>CLEITON JOSE DA SILVA</v>
          </cell>
          <cell r="F31" t="str">
            <v>3 - Administrativo</v>
          </cell>
          <cell r="G31" t="str">
            <v>5143-10</v>
          </cell>
          <cell r="H31">
            <v>44105</v>
          </cell>
          <cell r="I31">
            <v>13.58</v>
          </cell>
          <cell r="J31">
            <v>108.68</v>
          </cell>
          <cell r="L31">
            <v>168.66</v>
          </cell>
          <cell r="O31">
            <v>0.56999999999999995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C32" t="str">
            <v>UPAE CARUARU</v>
          </cell>
          <cell r="E32" t="str">
            <v>CRISTIANE BARBOSA DE FRANÇA</v>
          </cell>
          <cell r="F32" t="str">
            <v>2 - Outros Profissionais da Saúde</v>
          </cell>
          <cell r="G32" t="str">
            <v>3222-05</v>
          </cell>
          <cell r="H32">
            <v>44105</v>
          </cell>
          <cell r="I32">
            <v>14.65</v>
          </cell>
          <cell r="J32">
            <v>117.16</v>
          </cell>
          <cell r="L32">
            <v>168.66</v>
          </cell>
          <cell r="O32">
            <v>0.56999999999999995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</row>
        <row r="33">
          <cell r="C33" t="str">
            <v>UPAE CARUARU</v>
          </cell>
          <cell r="E33" t="str">
            <v>DANIELE LINS BRAGA</v>
          </cell>
          <cell r="F33" t="str">
            <v>1 - Médico</v>
          </cell>
          <cell r="G33" t="str">
            <v>2251-35</v>
          </cell>
          <cell r="H33">
            <v>44105</v>
          </cell>
          <cell r="I33">
            <v>60.85</v>
          </cell>
          <cell r="J33">
            <v>486.85</v>
          </cell>
          <cell r="L33">
            <v>168.66</v>
          </cell>
          <cell r="O33">
            <v>7.49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</row>
        <row r="34">
          <cell r="C34" t="str">
            <v>UPAE CARUARU</v>
          </cell>
          <cell r="E34" t="str">
            <v>DANIELLE LAURITZEN DUARTE MARANHAO</v>
          </cell>
          <cell r="F34" t="str">
            <v>1 - Médico</v>
          </cell>
          <cell r="G34" t="str">
            <v>2253-20</v>
          </cell>
          <cell r="H34">
            <v>44105</v>
          </cell>
          <cell r="I34">
            <v>119.62</v>
          </cell>
          <cell r="J34">
            <v>956.97</v>
          </cell>
          <cell r="L34">
            <v>168.66</v>
          </cell>
          <cell r="O34">
            <v>7.49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C35" t="str">
            <v>UPAE CARUARU</v>
          </cell>
          <cell r="E35" t="str">
            <v>DEBORAH LAYSA DE LIMA OLIVEIRA</v>
          </cell>
          <cell r="F35" t="str">
            <v>3 - Administrativo</v>
          </cell>
          <cell r="G35" t="str">
            <v>4101-05</v>
          </cell>
          <cell r="H35">
            <v>44105</v>
          </cell>
          <cell r="I35">
            <v>30.77</v>
          </cell>
          <cell r="J35">
            <v>246.22</v>
          </cell>
          <cell r="L35">
            <v>168.66</v>
          </cell>
          <cell r="O35">
            <v>0.56000000000000005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C36" t="str">
            <v>UPAE CARUARU</v>
          </cell>
          <cell r="E36" t="str">
            <v>EDLAMAR WILKA KAROLINE SILVA</v>
          </cell>
          <cell r="F36" t="str">
            <v>2 - Outros Profissionais da Saúde</v>
          </cell>
          <cell r="G36" t="str">
            <v>2235-05</v>
          </cell>
          <cell r="H36">
            <v>44105</v>
          </cell>
          <cell r="I36">
            <v>24.78</v>
          </cell>
          <cell r="J36">
            <v>198.24</v>
          </cell>
          <cell r="L36">
            <v>168.66</v>
          </cell>
          <cell r="O36">
            <v>1.87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UPAE CARUARU</v>
          </cell>
          <cell r="E37" t="str">
            <v>EDMAR MARIA DA SILVA</v>
          </cell>
          <cell r="F37" t="str">
            <v>3 - Administrativo</v>
          </cell>
          <cell r="G37" t="str">
            <v>5143-20</v>
          </cell>
          <cell r="H37">
            <v>44105</v>
          </cell>
          <cell r="I37">
            <v>0</v>
          </cell>
          <cell r="J37">
            <v>0</v>
          </cell>
          <cell r="L37">
            <v>168.66</v>
          </cell>
          <cell r="O37">
            <v>0.56000000000000005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UPAE CARUARU</v>
          </cell>
          <cell r="E38" t="str">
            <v>EDMILSON HENAUTH</v>
          </cell>
          <cell r="F38" t="str">
            <v>1 - Médico</v>
          </cell>
          <cell r="G38" t="str">
            <v>2251-20</v>
          </cell>
          <cell r="H38">
            <v>44105</v>
          </cell>
          <cell r="I38">
            <v>31.47</v>
          </cell>
          <cell r="J38">
            <v>251.78</v>
          </cell>
          <cell r="L38">
            <v>168.66</v>
          </cell>
          <cell r="O38">
            <v>7.49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UPAE CARUARU</v>
          </cell>
          <cell r="E39" t="str">
            <v>EDNA SOARES DE ALMEIDA CAVALCANTE</v>
          </cell>
          <cell r="F39" t="str">
            <v>2 - Outros Profissionais da Saúde</v>
          </cell>
          <cell r="G39" t="str">
            <v>2516-05</v>
          </cell>
          <cell r="H39">
            <v>44105</v>
          </cell>
          <cell r="I39">
            <v>22.22</v>
          </cell>
          <cell r="J39">
            <v>177.77</v>
          </cell>
          <cell r="L39">
            <v>168.66</v>
          </cell>
          <cell r="O39">
            <v>0.56000000000000005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UPAE CARUARU</v>
          </cell>
          <cell r="E40" t="str">
            <v xml:space="preserve">ELCIO DUARTE LIMA </v>
          </cell>
          <cell r="F40" t="str">
            <v>1 - Médico</v>
          </cell>
          <cell r="G40" t="str">
            <v>2252-75</v>
          </cell>
          <cell r="H40">
            <v>44105</v>
          </cell>
          <cell r="I40">
            <v>91.09</v>
          </cell>
          <cell r="J40">
            <v>728.72</v>
          </cell>
          <cell r="L40">
            <v>168.66</v>
          </cell>
          <cell r="O40">
            <v>7.49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UPAE CARUARU</v>
          </cell>
          <cell r="E41" t="str">
            <v>ELIANE MARIA DA SILVA CRUZ</v>
          </cell>
          <cell r="F41" t="str">
            <v>3 - Administrativo</v>
          </cell>
          <cell r="G41" t="str">
            <v>3516-05</v>
          </cell>
          <cell r="H41">
            <v>44105</v>
          </cell>
          <cell r="I41">
            <v>15.34</v>
          </cell>
          <cell r="J41">
            <v>122.7</v>
          </cell>
          <cell r="L41">
            <v>168.66</v>
          </cell>
          <cell r="O41">
            <v>0.56000000000000005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UPAE CARUARU</v>
          </cell>
          <cell r="E42" t="str">
            <v>ELIDA GALDINO FERREIRA</v>
          </cell>
          <cell r="F42" t="str">
            <v>3 - Administrativo</v>
          </cell>
          <cell r="G42" t="str">
            <v>4110-05</v>
          </cell>
          <cell r="H42">
            <v>44105</v>
          </cell>
          <cell r="I42">
            <v>13.35</v>
          </cell>
          <cell r="J42">
            <v>106.81</v>
          </cell>
          <cell r="L42">
            <v>168.66</v>
          </cell>
          <cell r="O42">
            <v>0.56000000000000005</v>
          </cell>
          <cell r="R42">
            <v>0</v>
          </cell>
          <cell r="S42">
            <v>0</v>
          </cell>
          <cell r="U42">
            <v>64</v>
          </cell>
          <cell r="X42" t="str">
            <v>AUXILIO CRECHE</v>
          </cell>
        </row>
        <row r="43">
          <cell r="C43" t="str">
            <v>UPAE CARUARU</v>
          </cell>
          <cell r="E43" t="str">
            <v>EMMANUEL JADIAEL FELIX DA SILVA</v>
          </cell>
          <cell r="F43" t="str">
            <v>3 - Administrativo</v>
          </cell>
          <cell r="G43" t="str">
            <v>5143-20</v>
          </cell>
          <cell r="H43">
            <v>44105</v>
          </cell>
          <cell r="I43">
            <v>19.399999999999999</v>
          </cell>
          <cell r="J43">
            <v>155.13</v>
          </cell>
          <cell r="L43">
            <v>168.66</v>
          </cell>
          <cell r="O43">
            <v>0.56000000000000005</v>
          </cell>
          <cell r="R43">
            <v>277.2</v>
          </cell>
          <cell r="S43">
            <v>62.7</v>
          </cell>
          <cell r="U43">
            <v>0</v>
          </cell>
          <cell r="X43" t="str">
            <v/>
          </cell>
        </row>
        <row r="44">
          <cell r="C44" t="str">
            <v>UPAE CARUARU</v>
          </cell>
          <cell r="E44" t="str">
            <v>FABIANO DE PAIVA MEDEIROS</v>
          </cell>
          <cell r="F44" t="str">
            <v>1 - Médico</v>
          </cell>
          <cell r="G44" t="str">
            <v>2252-65</v>
          </cell>
          <cell r="H44">
            <v>44105</v>
          </cell>
          <cell r="I44">
            <v>60.86</v>
          </cell>
          <cell r="J44">
            <v>486.85</v>
          </cell>
          <cell r="L44">
            <v>168.67</v>
          </cell>
          <cell r="O44">
            <v>7.49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UPAE CARUARU</v>
          </cell>
          <cell r="E45" t="str">
            <v>FELIPE LUIZ BANDEIRA DE MELO</v>
          </cell>
          <cell r="F45" t="str">
            <v>3 - Administrativo</v>
          </cell>
          <cell r="G45" t="str">
            <v>9101-10</v>
          </cell>
          <cell r="H45">
            <v>44105</v>
          </cell>
          <cell r="I45">
            <v>13.43</v>
          </cell>
          <cell r="J45">
            <v>107.46</v>
          </cell>
          <cell r="L45">
            <v>168.67</v>
          </cell>
          <cell r="O45">
            <v>0.56000000000000005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UPAE CARUARU</v>
          </cell>
          <cell r="E46" t="str">
            <v>FERNANDA NAYARA MARQUES DA SILVA</v>
          </cell>
          <cell r="F46" t="str">
            <v>3 - Administrativo</v>
          </cell>
          <cell r="G46" t="str">
            <v>4110-05</v>
          </cell>
          <cell r="H46">
            <v>44105</v>
          </cell>
          <cell r="I46">
            <v>13.35</v>
          </cell>
          <cell r="J46">
            <v>106.81</v>
          </cell>
          <cell r="L46">
            <v>168.67</v>
          </cell>
          <cell r="O46">
            <v>0.56000000000000005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UPAE CARUARU</v>
          </cell>
          <cell r="E47" t="str">
            <v xml:space="preserve">FERNANDO JOSE DE LIMA BOTELHO JUNIOR </v>
          </cell>
          <cell r="F47" t="str">
            <v>1 - Médico</v>
          </cell>
          <cell r="G47" t="str">
            <v>2252-75</v>
          </cell>
          <cell r="H47">
            <v>44105</v>
          </cell>
          <cell r="I47">
            <v>52.09</v>
          </cell>
          <cell r="J47">
            <v>416.72</v>
          </cell>
          <cell r="L47">
            <v>168.67</v>
          </cell>
          <cell r="O47">
            <v>7.49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UPAE CARUARU</v>
          </cell>
          <cell r="E48" t="str">
            <v xml:space="preserve">FLAVIO HENRIQUE VILAÇA DE SALES </v>
          </cell>
          <cell r="F48" t="str">
            <v>1 - Médico</v>
          </cell>
          <cell r="G48" t="str">
            <v>2251-25</v>
          </cell>
          <cell r="H48">
            <v>44105</v>
          </cell>
          <cell r="I48">
            <v>90.23</v>
          </cell>
          <cell r="J48">
            <v>721.91</v>
          </cell>
          <cell r="L48">
            <v>168.67</v>
          </cell>
          <cell r="O48">
            <v>7.49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</row>
        <row r="49">
          <cell r="C49" t="str">
            <v>UPAE CARUARU</v>
          </cell>
          <cell r="E49" t="str">
            <v>FLAVIO LAURENTINO DE SOUSA</v>
          </cell>
          <cell r="F49" t="str">
            <v>1 - Médico</v>
          </cell>
          <cell r="G49" t="str">
            <v>2251-20</v>
          </cell>
          <cell r="H49">
            <v>44105</v>
          </cell>
          <cell r="I49">
            <v>92.09</v>
          </cell>
          <cell r="J49">
            <v>736.72</v>
          </cell>
          <cell r="L49">
            <v>168.67</v>
          </cell>
          <cell r="O49">
            <v>7.49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UPAE CARUARU</v>
          </cell>
          <cell r="E50" t="str">
            <v>FRANK FERNANDES LIMA</v>
          </cell>
          <cell r="F50" t="str">
            <v>1 - Médico</v>
          </cell>
          <cell r="G50" t="str">
            <v>2252-25</v>
          </cell>
          <cell r="H50">
            <v>44105</v>
          </cell>
          <cell r="I50">
            <v>60.85</v>
          </cell>
          <cell r="J50">
            <v>486.85</v>
          </cell>
          <cell r="L50">
            <v>168.67</v>
          </cell>
          <cell r="O50">
            <v>7.49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UPAE CARUARU</v>
          </cell>
          <cell r="E51" t="str">
            <v>GILSON CAVALCANTI TOME DA SILVA</v>
          </cell>
          <cell r="F51" t="str">
            <v>3 - Administrativo</v>
          </cell>
          <cell r="G51" t="str">
            <v>5173-30</v>
          </cell>
          <cell r="H51">
            <v>44105</v>
          </cell>
          <cell r="I51">
            <v>11.29</v>
          </cell>
          <cell r="J51">
            <v>90.34</v>
          </cell>
          <cell r="L51">
            <v>168.67</v>
          </cell>
          <cell r="O51">
            <v>0.56000000000000005</v>
          </cell>
          <cell r="R51">
            <v>138.6</v>
          </cell>
          <cell r="S51">
            <v>67.75</v>
          </cell>
          <cell r="U51">
            <v>0</v>
          </cell>
          <cell r="X51" t="str">
            <v/>
          </cell>
        </row>
        <row r="52">
          <cell r="C52" t="str">
            <v>UPAE CARUARU</v>
          </cell>
          <cell r="E52" t="str">
            <v>GISELLE FERREIRA DE OLIVEIRA</v>
          </cell>
          <cell r="F52" t="str">
            <v>1 - Médico</v>
          </cell>
          <cell r="G52" t="str">
            <v>2252-65</v>
          </cell>
          <cell r="H52">
            <v>44105</v>
          </cell>
          <cell r="I52">
            <v>119.61</v>
          </cell>
          <cell r="J52">
            <v>956.88</v>
          </cell>
          <cell r="L52">
            <v>168.67</v>
          </cell>
          <cell r="O52">
            <v>7.49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UPAE CARUARU</v>
          </cell>
          <cell r="E53" t="str">
            <v>GISLANE SILVA</v>
          </cell>
          <cell r="F53" t="str">
            <v>2 - Outros Profissionais da Saúde</v>
          </cell>
          <cell r="G53" t="str">
            <v>3222-05</v>
          </cell>
          <cell r="H53">
            <v>44105</v>
          </cell>
          <cell r="I53">
            <v>14.64</v>
          </cell>
          <cell r="J53">
            <v>117.16</v>
          </cell>
          <cell r="L53">
            <v>168.67</v>
          </cell>
          <cell r="O53">
            <v>0.56000000000000005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UPAE CARUARU</v>
          </cell>
          <cell r="E54" t="str">
            <v>GLEYSON RAFAEL DE SOUZA</v>
          </cell>
          <cell r="F54" t="str">
            <v>2 - Outros Profissionais da Saúde</v>
          </cell>
          <cell r="G54" t="str">
            <v>3222-05</v>
          </cell>
          <cell r="H54">
            <v>44105</v>
          </cell>
          <cell r="I54">
            <v>14.64</v>
          </cell>
          <cell r="J54">
            <v>117.16</v>
          </cell>
          <cell r="L54">
            <v>168.67</v>
          </cell>
          <cell r="O54">
            <v>0.56000000000000005</v>
          </cell>
          <cell r="R54">
            <v>277.2</v>
          </cell>
          <cell r="S54">
            <v>75.33</v>
          </cell>
          <cell r="U54">
            <v>0</v>
          </cell>
          <cell r="X54" t="str">
            <v/>
          </cell>
        </row>
        <row r="55">
          <cell r="C55" t="str">
            <v>UPAE CARUARU</v>
          </cell>
          <cell r="E55" t="str">
            <v xml:space="preserve">GUILHERME CAMAROTTI DE OLIVEIRA CANEJO </v>
          </cell>
          <cell r="F55" t="str">
            <v>1 - Médico</v>
          </cell>
          <cell r="G55" t="str">
            <v>2251-65</v>
          </cell>
          <cell r="H55">
            <v>44105</v>
          </cell>
          <cell r="I55">
            <v>245.57</v>
          </cell>
          <cell r="J55">
            <v>1964.49</v>
          </cell>
          <cell r="L55">
            <v>168.67</v>
          </cell>
          <cell r="O55">
            <v>7.49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C56" t="str">
            <v>UPAE CARUARU</v>
          </cell>
          <cell r="E56" t="str">
            <v xml:space="preserve">HINAYARA SANTOS RODRIGUES LIBERATO </v>
          </cell>
          <cell r="F56" t="str">
            <v>3 - Administrativo</v>
          </cell>
          <cell r="G56" t="str">
            <v>4110-10</v>
          </cell>
          <cell r="H56">
            <v>44105</v>
          </cell>
          <cell r="I56">
            <v>15.97</v>
          </cell>
          <cell r="J56">
            <v>127.76</v>
          </cell>
          <cell r="L56">
            <v>168.67</v>
          </cell>
          <cell r="O56">
            <v>0.56000000000000005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UPAE CARUARU</v>
          </cell>
          <cell r="E57" t="str">
            <v>IGOR EDUARDO DE OLIVEIRA SOUZA</v>
          </cell>
          <cell r="F57" t="str">
            <v>1 - Médico</v>
          </cell>
          <cell r="G57" t="str">
            <v>2252-75</v>
          </cell>
          <cell r="H57">
            <v>44105</v>
          </cell>
          <cell r="I57">
            <v>119.63</v>
          </cell>
          <cell r="J57">
            <v>956.97</v>
          </cell>
          <cell r="L57">
            <v>168.67</v>
          </cell>
          <cell r="O57">
            <v>7.49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UPAE CARUARU</v>
          </cell>
          <cell r="E58" t="str">
            <v>ISABELLA CARDOSO PEREIRA</v>
          </cell>
          <cell r="F58" t="str">
            <v>1 - Médico</v>
          </cell>
          <cell r="G58" t="str">
            <v>2251-20</v>
          </cell>
          <cell r="H58">
            <v>44105</v>
          </cell>
          <cell r="I58">
            <v>60.86</v>
          </cell>
          <cell r="J58">
            <v>486.8</v>
          </cell>
          <cell r="L58">
            <v>168.67</v>
          </cell>
          <cell r="O58">
            <v>7.49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UPAE CARUARU</v>
          </cell>
          <cell r="E59" t="str">
            <v>ISABELLA NAYARA SANTOS SILVA</v>
          </cell>
          <cell r="F59" t="str">
            <v>2 - Outros Profissionais da Saúde</v>
          </cell>
          <cell r="G59" t="str">
            <v>2234-05</v>
          </cell>
          <cell r="H59">
            <v>44105</v>
          </cell>
          <cell r="I59">
            <v>24.77</v>
          </cell>
          <cell r="J59">
            <v>198.15</v>
          </cell>
          <cell r="L59">
            <v>168.67</v>
          </cell>
          <cell r="O59">
            <v>0.56000000000000005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UPAE CARUARU</v>
          </cell>
          <cell r="E60" t="str">
            <v xml:space="preserve">ISABELY TAMYRES DOS SANTOS LIMA </v>
          </cell>
          <cell r="F60" t="str">
            <v>3 - Administrativo</v>
          </cell>
          <cell r="G60" t="str">
            <v>4110-05</v>
          </cell>
          <cell r="H60">
            <v>44105</v>
          </cell>
          <cell r="I60">
            <v>13.35</v>
          </cell>
          <cell r="J60">
            <v>106.81</v>
          </cell>
          <cell r="L60">
            <v>168.67</v>
          </cell>
          <cell r="O60">
            <v>0.56000000000000005</v>
          </cell>
          <cell r="R60">
            <v>0</v>
          </cell>
          <cell r="S60">
            <v>0</v>
          </cell>
          <cell r="U60">
            <v>64</v>
          </cell>
          <cell r="X60" t="str">
            <v>AUXILIO CRECHE</v>
          </cell>
        </row>
        <row r="61">
          <cell r="C61" t="str">
            <v>UPAE CARUARU</v>
          </cell>
          <cell r="E61" t="str">
            <v>JANAINA DA SILVA ALVES</v>
          </cell>
          <cell r="F61" t="str">
            <v>3 - Administrativo</v>
          </cell>
          <cell r="G61" t="str">
            <v>5143-20</v>
          </cell>
          <cell r="H61">
            <v>44105</v>
          </cell>
          <cell r="I61">
            <v>12.55</v>
          </cell>
          <cell r="J61">
            <v>100.32</v>
          </cell>
          <cell r="L61">
            <v>168.67</v>
          </cell>
          <cell r="O61">
            <v>0.56000000000000005</v>
          </cell>
          <cell r="R61">
            <v>277.2</v>
          </cell>
          <cell r="S61">
            <v>62.7</v>
          </cell>
          <cell r="U61">
            <v>0</v>
          </cell>
          <cell r="X61" t="str">
            <v/>
          </cell>
        </row>
        <row r="62">
          <cell r="C62" t="str">
            <v>UPAE CARUARU</v>
          </cell>
          <cell r="E62" t="str">
            <v>JANAINA MARIA DA SILVA</v>
          </cell>
          <cell r="F62" t="str">
            <v>3 - Administrativo</v>
          </cell>
          <cell r="G62" t="str">
            <v>5143-20</v>
          </cell>
          <cell r="H62">
            <v>44105</v>
          </cell>
          <cell r="I62">
            <v>10.029999999999999</v>
          </cell>
          <cell r="J62">
            <v>80.260000000000005</v>
          </cell>
          <cell r="L62">
            <v>168.67</v>
          </cell>
          <cell r="O62">
            <v>0.56000000000000005</v>
          </cell>
          <cell r="R62">
            <v>112.2</v>
          </cell>
          <cell r="S62">
            <v>50.16</v>
          </cell>
          <cell r="U62">
            <v>0</v>
          </cell>
          <cell r="X62" t="str">
            <v/>
          </cell>
        </row>
        <row r="63">
          <cell r="C63" t="str">
            <v>UPAE CARUARU</v>
          </cell>
          <cell r="E63" t="str">
            <v>JAQUELINE IZABEL TORRES FIGUEIRA DE OLIVEIRA</v>
          </cell>
          <cell r="F63" t="str">
            <v>3 - Administrativo</v>
          </cell>
          <cell r="G63" t="str">
            <v>4101-05</v>
          </cell>
          <cell r="H63">
            <v>44105</v>
          </cell>
          <cell r="I63">
            <v>70.28</v>
          </cell>
          <cell r="J63">
            <v>562.21</v>
          </cell>
          <cell r="L63">
            <v>168.67</v>
          </cell>
          <cell r="O63">
            <v>0.75</v>
          </cell>
          <cell r="R63">
            <v>0</v>
          </cell>
          <cell r="S63">
            <v>0</v>
          </cell>
          <cell r="U63">
            <v>64</v>
          </cell>
          <cell r="X63" t="str">
            <v>AUXILIO CRECHE</v>
          </cell>
        </row>
        <row r="64">
          <cell r="C64" t="str">
            <v>UPAE CARUARU</v>
          </cell>
          <cell r="E64" t="str">
            <v>JEFFERSON CARLOS SOBRAL</v>
          </cell>
          <cell r="F64" t="str">
            <v>3 - Administrativo</v>
          </cell>
          <cell r="G64" t="str">
            <v>5151-10</v>
          </cell>
          <cell r="H64">
            <v>44105</v>
          </cell>
          <cell r="I64">
            <v>12.54</v>
          </cell>
          <cell r="J64">
            <v>100.32</v>
          </cell>
          <cell r="L64">
            <v>168.67</v>
          </cell>
          <cell r="O64">
            <v>0.56000000000000005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</row>
        <row r="65">
          <cell r="C65" t="str">
            <v>UPAE CARUARU</v>
          </cell>
          <cell r="E65" t="str">
            <v>JESSIKA KALINNY BATISTA SOBRAL</v>
          </cell>
          <cell r="F65" t="str">
            <v>2 - Outros Profissionais da Saúde</v>
          </cell>
          <cell r="G65" t="str">
            <v>2238-10</v>
          </cell>
          <cell r="H65">
            <v>44105</v>
          </cell>
          <cell r="I65">
            <v>29.84</v>
          </cell>
          <cell r="J65">
            <v>238.77</v>
          </cell>
          <cell r="L65">
            <v>168.67</v>
          </cell>
          <cell r="O65">
            <v>0.56000000000000005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</row>
        <row r="66">
          <cell r="C66" t="str">
            <v>UPAE CARUARU</v>
          </cell>
          <cell r="E66" t="str">
            <v>JOAO CLAUDIO FERREIRA PEIXOTO</v>
          </cell>
          <cell r="F66" t="str">
            <v>3 - Administrativo</v>
          </cell>
          <cell r="G66" t="str">
            <v>4101-05</v>
          </cell>
          <cell r="H66">
            <v>44105</v>
          </cell>
          <cell r="I66">
            <v>144.33000000000001</v>
          </cell>
          <cell r="J66">
            <v>1154.6300000000001</v>
          </cell>
          <cell r="L66">
            <v>168.67</v>
          </cell>
          <cell r="O66">
            <v>0.56000000000000005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C67" t="str">
            <v>UPAE CARUARU</v>
          </cell>
          <cell r="E67" t="str">
            <v>JOAO RICARDO VILAR</v>
          </cell>
          <cell r="F67" t="str">
            <v>3 - Administrativo</v>
          </cell>
          <cell r="G67" t="str">
            <v>4110-05</v>
          </cell>
          <cell r="H67">
            <v>44105</v>
          </cell>
          <cell r="I67">
            <v>13.36</v>
          </cell>
          <cell r="J67">
            <v>106.81</v>
          </cell>
          <cell r="L67">
            <v>168.67</v>
          </cell>
          <cell r="O67">
            <v>0.56000000000000005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UPAE CARUARU</v>
          </cell>
          <cell r="E68" t="str">
            <v xml:space="preserve">JONAS DREYSON ANDRADE BEZERRA DE VASCONCELOS </v>
          </cell>
          <cell r="F68" t="str">
            <v>2 - Outros Profissionais da Saúde</v>
          </cell>
          <cell r="G68" t="str">
            <v>3222-05</v>
          </cell>
          <cell r="H68">
            <v>44105</v>
          </cell>
          <cell r="I68">
            <v>14.64</v>
          </cell>
          <cell r="J68">
            <v>117.16</v>
          </cell>
          <cell r="L68">
            <v>168.67</v>
          </cell>
          <cell r="O68">
            <v>0.56000000000000005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C69" t="str">
            <v>UPAE CARUARU</v>
          </cell>
          <cell r="E69" t="str">
            <v>JOSEILDA MARIA DE LIMA</v>
          </cell>
          <cell r="F69" t="str">
            <v>3 - Administrativo</v>
          </cell>
          <cell r="G69" t="str">
            <v>4110-05</v>
          </cell>
          <cell r="H69">
            <v>44105</v>
          </cell>
          <cell r="I69">
            <v>13.36</v>
          </cell>
          <cell r="J69">
            <v>106.81</v>
          </cell>
          <cell r="L69">
            <v>168.67</v>
          </cell>
          <cell r="O69">
            <v>0.56000000000000005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UPAE CARUARU</v>
          </cell>
          <cell r="E70" t="str">
            <v>JOSENILDO AMARAL DO NASCIMENTO</v>
          </cell>
          <cell r="F70" t="str">
            <v>2 - Outros Profissionais da Saúde</v>
          </cell>
          <cell r="G70" t="str">
            <v>3222-25</v>
          </cell>
          <cell r="H70">
            <v>44105</v>
          </cell>
          <cell r="I70">
            <v>16.559999999999999</v>
          </cell>
          <cell r="J70">
            <v>132.47</v>
          </cell>
          <cell r="L70">
            <v>168.67</v>
          </cell>
          <cell r="O70">
            <v>1.87</v>
          </cell>
          <cell r="R70">
            <v>277.2</v>
          </cell>
          <cell r="S70">
            <v>86.82</v>
          </cell>
          <cell r="U70">
            <v>0</v>
          </cell>
          <cell r="X70" t="str">
            <v/>
          </cell>
        </row>
        <row r="71">
          <cell r="C71" t="str">
            <v>UPAE CARUARU</v>
          </cell>
          <cell r="E71" t="str">
            <v>JULIA GABRIELLE DE SOUZA FORTUNATO</v>
          </cell>
          <cell r="F71" t="str">
            <v>2 - Outros Profissionais da Saúde</v>
          </cell>
          <cell r="G71" t="str">
            <v>3222-05</v>
          </cell>
          <cell r="H71">
            <v>44105</v>
          </cell>
          <cell r="I71">
            <v>14.64</v>
          </cell>
          <cell r="J71">
            <v>117.16</v>
          </cell>
          <cell r="L71">
            <v>168.67</v>
          </cell>
          <cell r="O71">
            <v>0.56000000000000005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UPAE CARUARU</v>
          </cell>
          <cell r="E72" t="str">
            <v>JULIO CESAR SILVA NUNES DE MELO</v>
          </cell>
          <cell r="F72" t="str">
            <v>3 - Administrativo</v>
          </cell>
          <cell r="G72" t="str">
            <v>4110-05</v>
          </cell>
          <cell r="H72">
            <v>44105</v>
          </cell>
          <cell r="I72">
            <v>15.85</v>
          </cell>
          <cell r="J72">
            <v>126.87</v>
          </cell>
          <cell r="L72">
            <v>168.67</v>
          </cell>
          <cell r="O72">
            <v>0.56000000000000005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</row>
        <row r="73">
          <cell r="C73" t="str">
            <v>UPAE CARUARU</v>
          </cell>
          <cell r="E73" t="str">
            <v>LAURA TEREZA ARAUJO GALINDO DE LIRA BARROS</v>
          </cell>
          <cell r="F73" t="str">
            <v>2 - Outros Profissionais da Saúde</v>
          </cell>
          <cell r="G73" t="str">
            <v>2234-05</v>
          </cell>
          <cell r="H73">
            <v>44105</v>
          </cell>
          <cell r="I73">
            <v>32.89</v>
          </cell>
          <cell r="J73">
            <v>263.16000000000003</v>
          </cell>
          <cell r="L73">
            <v>168.67</v>
          </cell>
          <cell r="O73">
            <v>0.56000000000000005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C74" t="str">
            <v>UPAE CARUARU</v>
          </cell>
          <cell r="E74" t="str">
            <v>LEANDRO DA SILVA BRITO</v>
          </cell>
          <cell r="F74" t="str">
            <v>3 - Administrativo</v>
          </cell>
          <cell r="G74" t="str">
            <v>4110-05</v>
          </cell>
          <cell r="H74">
            <v>44105</v>
          </cell>
          <cell r="I74">
            <v>13.35</v>
          </cell>
          <cell r="J74">
            <v>106.81</v>
          </cell>
          <cell r="L74">
            <v>168.67</v>
          </cell>
          <cell r="O74">
            <v>0.56000000000000005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UPAE CARUARU</v>
          </cell>
          <cell r="E75" t="str">
            <v>LEIDIANNY FIRMINO COSTA</v>
          </cell>
          <cell r="F75" t="str">
            <v>1 - Médico</v>
          </cell>
          <cell r="G75" t="str">
            <v>2252-75</v>
          </cell>
          <cell r="H75">
            <v>44105</v>
          </cell>
          <cell r="I75">
            <v>60.86</v>
          </cell>
          <cell r="J75">
            <v>486.85</v>
          </cell>
          <cell r="L75">
            <v>168.67</v>
          </cell>
          <cell r="O75">
            <v>7.49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</row>
        <row r="76">
          <cell r="C76" t="str">
            <v>UPAE CARUARU</v>
          </cell>
          <cell r="E76" t="str">
            <v>LEILA ISABELE DE SOUZA MOTA</v>
          </cell>
          <cell r="F76" t="str">
            <v>1 - Médico</v>
          </cell>
          <cell r="G76" t="str">
            <v>2251-35</v>
          </cell>
          <cell r="H76">
            <v>44105</v>
          </cell>
          <cell r="I76">
            <v>60.86</v>
          </cell>
          <cell r="J76">
            <v>486.85</v>
          </cell>
          <cell r="L76">
            <v>168.67</v>
          </cell>
          <cell r="O76">
            <v>7.49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</row>
        <row r="77">
          <cell r="C77" t="str">
            <v>UPAE CARUARU</v>
          </cell>
          <cell r="E77" t="str">
            <v>LEILA MARIA GALVAO SILVA</v>
          </cell>
          <cell r="F77" t="str">
            <v>2 - Outros Profissionais da Saúde</v>
          </cell>
          <cell r="G77" t="str">
            <v>3241-15</v>
          </cell>
          <cell r="H77">
            <v>44105</v>
          </cell>
          <cell r="I77">
            <v>16.71</v>
          </cell>
          <cell r="J77">
            <v>133.71</v>
          </cell>
          <cell r="L77">
            <v>168.67</v>
          </cell>
          <cell r="O77">
            <v>0.56000000000000005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UPAE CARUARU</v>
          </cell>
          <cell r="E78" t="str">
            <v>LETICIA KARINE DA SILVA MOTA</v>
          </cell>
          <cell r="F78" t="str">
            <v>2 - Outros Profissionais da Saúde</v>
          </cell>
          <cell r="G78" t="str">
            <v>3222-05</v>
          </cell>
          <cell r="H78">
            <v>44105</v>
          </cell>
          <cell r="I78">
            <v>14.64</v>
          </cell>
          <cell r="J78">
            <v>117.16</v>
          </cell>
          <cell r="L78">
            <v>168.67</v>
          </cell>
          <cell r="O78">
            <v>0.56000000000000005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C79" t="str">
            <v>UPAE CARUARU</v>
          </cell>
          <cell r="E79" t="str">
            <v>LILAINE PEREIRA DA SILVA GONÇALO</v>
          </cell>
          <cell r="F79" t="str">
            <v>2 - Outros Profissionais da Saúde</v>
          </cell>
          <cell r="G79" t="str">
            <v>3222-05</v>
          </cell>
          <cell r="H79">
            <v>44105</v>
          </cell>
          <cell r="I79">
            <v>14.64</v>
          </cell>
          <cell r="J79">
            <v>117.16</v>
          </cell>
          <cell r="L79">
            <v>168.67</v>
          </cell>
          <cell r="O79">
            <v>0.56000000000000005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C80" t="str">
            <v>UPAE CARUARU</v>
          </cell>
          <cell r="E80" t="str">
            <v>LISLEY KAWANA NICACIO PEREIRA</v>
          </cell>
          <cell r="F80" t="str">
            <v>2 - Outros Profissionais da Saúde</v>
          </cell>
          <cell r="G80" t="str">
            <v>2235-05</v>
          </cell>
          <cell r="H80">
            <v>44105</v>
          </cell>
          <cell r="I80">
            <v>39.78</v>
          </cell>
          <cell r="J80">
            <v>318.24</v>
          </cell>
          <cell r="L80">
            <v>168.67</v>
          </cell>
          <cell r="O80">
            <v>1.87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C81" t="str">
            <v>UPAE CARUARU</v>
          </cell>
          <cell r="E81" t="str">
            <v xml:space="preserve">LIVIA DE SOUZA MOTA </v>
          </cell>
          <cell r="F81" t="str">
            <v>1 - Médico</v>
          </cell>
          <cell r="G81" t="str">
            <v>2251-35</v>
          </cell>
          <cell r="H81">
            <v>44105</v>
          </cell>
          <cell r="I81">
            <v>60.86</v>
          </cell>
          <cell r="J81">
            <v>486.85</v>
          </cell>
          <cell r="L81">
            <v>168.67</v>
          </cell>
          <cell r="O81">
            <v>7.49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</row>
        <row r="82">
          <cell r="C82" t="str">
            <v>UPAE CARUARU</v>
          </cell>
          <cell r="E82" t="str">
            <v>LUANA RUTHIELE CHAGAS LUCENA</v>
          </cell>
          <cell r="F82" t="str">
            <v>3 - Administrativo</v>
          </cell>
          <cell r="G82" t="str">
            <v>4110-10</v>
          </cell>
          <cell r="H82">
            <v>44105</v>
          </cell>
          <cell r="I82">
            <v>20.14</v>
          </cell>
          <cell r="J82">
            <v>161.04</v>
          </cell>
          <cell r="L82">
            <v>168.67</v>
          </cell>
          <cell r="O82">
            <v>0.56000000000000005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</row>
        <row r="83">
          <cell r="C83" t="str">
            <v>UPAE CARUARU</v>
          </cell>
          <cell r="E83" t="str">
            <v>LUIZ CARLOS SOUZA BANDIM</v>
          </cell>
          <cell r="F83" t="str">
            <v>1 - Médico</v>
          </cell>
          <cell r="G83" t="str">
            <v>2251-10</v>
          </cell>
          <cell r="H83">
            <v>44105</v>
          </cell>
          <cell r="I83">
            <v>60.85</v>
          </cell>
          <cell r="J83">
            <v>486.85</v>
          </cell>
          <cell r="L83">
            <v>168.67</v>
          </cell>
          <cell r="O83">
            <v>7.49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  <row r="84">
          <cell r="C84" t="str">
            <v>UPAE CARUARU</v>
          </cell>
          <cell r="E84" t="str">
            <v>LUIZ EDUARDO SOARES</v>
          </cell>
          <cell r="F84" t="str">
            <v>3 - Administrativo</v>
          </cell>
          <cell r="G84" t="str">
            <v>4141-05</v>
          </cell>
          <cell r="H84">
            <v>44105</v>
          </cell>
          <cell r="I84">
            <v>12.67</v>
          </cell>
          <cell r="J84">
            <v>101.3</v>
          </cell>
          <cell r="L84">
            <v>168.67</v>
          </cell>
          <cell r="O84">
            <v>0.56000000000000005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</row>
        <row r="85">
          <cell r="C85" t="str">
            <v>UPAE CARUARU</v>
          </cell>
          <cell r="E85" t="str">
            <v>LYLIAN FREIRE DE FREITAS CAVALCANTE</v>
          </cell>
          <cell r="F85" t="str">
            <v>2 - Outros Profissionais da Saúde</v>
          </cell>
          <cell r="G85" t="str">
            <v>2516-05</v>
          </cell>
          <cell r="H85">
            <v>44105</v>
          </cell>
          <cell r="I85">
            <v>15.51</v>
          </cell>
          <cell r="J85">
            <v>124.13</v>
          </cell>
          <cell r="L85">
            <v>168.67</v>
          </cell>
          <cell r="O85">
            <v>0.56000000000000005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</row>
        <row r="86">
          <cell r="C86" t="str">
            <v>UPAE CARUARU</v>
          </cell>
          <cell r="E86" t="str">
            <v>MARCIA MARIA DE LIMA E SILVA</v>
          </cell>
          <cell r="F86" t="str">
            <v>2 - Outros Profissionais da Saúde</v>
          </cell>
          <cell r="G86" t="str">
            <v>3222-05</v>
          </cell>
          <cell r="H86">
            <v>44105</v>
          </cell>
          <cell r="I86">
            <v>14.64</v>
          </cell>
          <cell r="J86">
            <v>117.16</v>
          </cell>
          <cell r="L86">
            <v>168.67</v>
          </cell>
          <cell r="O86">
            <v>0.56000000000000005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</row>
        <row r="87">
          <cell r="C87" t="str">
            <v>UPAE CARUARU</v>
          </cell>
          <cell r="E87" t="str">
            <v>MARCUS VINICIUS SILVA BEZERRA</v>
          </cell>
          <cell r="F87" t="str">
            <v>3 - Administrativo</v>
          </cell>
          <cell r="G87" t="str">
            <v>3132-20</v>
          </cell>
          <cell r="H87">
            <v>44105</v>
          </cell>
          <cell r="I87">
            <v>16.21</v>
          </cell>
          <cell r="J87">
            <v>129.69999999999999</v>
          </cell>
          <cell r="L87">
            <v>168.67</v>
          </cell>
          <cell r="O87">
            <v>0.56000000000000005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</row>
        <row r="88">
          <cell r="C88" t="str">
            <v>UPAE CARUARU</v>
          </cell>
          <cell r="E88" t="str">
            <v>MARIA ELIVANIA TABOSA SILVA</v>
          </cell>
          <cell r="F88" t="str">
            <v>2 - Outros Profissionais da Saúde</v>
          </cell>
          <cell r="G88" t="str">
            <v>3241-15</v>
          </cell>
          <cell r="H88">
            <v>44105</v>
          </cell>
          <cell r="I88">
            <v>0</v>
          </cell>
          <cell r="J88">
            <v>0</v>
          </cell>
          <cell r="L88">
            <v>168.67</v>
          </cell>
          <cell r="O88">
            <v>0.56000000000000005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</row>
        <row r="89">
          <cell r="C89" t="str">
            <v>UPAE CARUARU</v>
          </cell>
          <cell r="E89" t="str">
            <v>MARIA EMANUELLA MONTEIRO BATISTA</v>
          </cell>
          <cell r="F89" t="str">
            <v>3 - Administrativo</v>
          </cell>
          <cell r="G89" t="str">
            <v>4110-10</v>
          </cell>
          <cell r="H89">
            <v>44105</v>
          </cell>
          <cell r="I89">
            <v>14.06</v>
          </cell>
          <cell r="J89">
            <v>112.56</v>
          </cell>
          <cell r="L89">
            <v>168.67</v>
          </cell>
          <cell r="O89">
            <v>0.56000000000000005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</row>
        <row r="90">
          <cell r="C90" t="str">
            <v>UPAE CARUARU</v>
          </cell>
          <cell r="E90" t="str">
            <v>MARIA ISLLAYRA BISPO DE SOUZA</v>
          </cell>
          <cell r="F90" t="str">
            <v>3 - Administrativo</v>
          </cell>
          <cell r="G90" t="str">
            <v>4110-10</v>
          </cell>
          <cell r="H90">
            <v>44105</v>
          </cell>
          <cell r="I90">
            <v>14.06</v>
          </cell>
          <cell r="J90">
            <v>112.56</v>
          </cell>
          <cell r="L90">
            <v>168.67</v>
          </cell>
          <cell r="O90">
            <v>0.56000000000000005</v>
          </cell>
          <cell r="R90">
            <v>277.2</v>
          </cell>
          <cell r="S90">
            <v>0</v>
          </cell>
          <cell r="U90">
            <v>0</v>
          </cell>
          <cell r="X90" t="str">
            <v/>
          </cell>
        </row>
        <row r="91">
          <cell r="C91" t="str">
            <v>UPAE CARUARU</v>
          </cell>
          <cell r="E91" t="str">
            <v>MARIA JOSE DA SILVA</v>
          </cell>
          <cell r="F91" t="str">
            <v>2 - Outros Profissionais da Saúde</v>
          </cell>
          <cell r="G91" t="str">
            <v>3222-05</v>
          </cell>
          <cell r="H91">
            <v>44105</v>
          </cell>
          <cell r="I91">
            <v>14.65</v>
          </cell>
          <cell r="J91">
            <v>117.16</v>
          </cell>
          <cell r="L91">
            <v>168.67</v>
          </cell>
          <cell r="O91">
            <v>0.56000000000000005</v>
          </cell>
          <cell r="R91">
            <v>0</v>
          </cell>
          <cell r="S91">
            <v>0</v>
          </cell>
          <cell r="U91">
            <v>0</v>
          </cell>
          <cell r="X91" t="str">
            <v/>
          </cell>
        </row>
        <row r="92">
          <cell r="C92" t="str">
            <v>UPAE CARUARU</v>
          </cell>
          <cell r="E92" t="str">
            <v xml:space="preserve">MARIA MONALISA PEIXOTO DA SILVA </v>
          </cell>
          <cell r="F92" t="str">
            <v>2 - Outros Profissionais da Saúde</v>
          </cell>
          <cell r="G92" t="str">
            <v>3222-25</v>
          </cell>
          <cell r="H92">
            <v>44105</v>
          </cell>
          <cell r="I92">
            <v>16.55</v>
          </cell>
          <cell r="J92">
            <v>132.47</v>
          </cell>
          <cell r="L92">
            <v>168.67</v>
          </cell>
          <cell r="O92">
            <v>1.87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</row>
        <row r="93">
          <cell r="C93" t="str">
            <v>UPAE CARUARU</v>
          </cell>
          <cell r="E93" t="str">
            <v>MARIA RIZELDA VITAL DA SILVA</v>
          </cell>
          <cell r="F93" t="str">
            <v>2 - Outros Profissionais da Saúde</v>
          </cell>
          <cell r="G93" t="str">
            <v>3222-05</v>
          </cell>
          <cell r="H93">
            <v>44105</v>
          </cell>
          <cell r="I93">
            <v>14.64</v>
          </cell>
          <cell r="J93">
            <v>117.16</v>
          </cell>
          <cell r="L93">
            <v>168.67</v>
          </cell>
          <cell r="O93">
            <v>0.56000000000000005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</row>
        <row r="94">
          <cell r="C94" t="str">
            <v>UPAE CARUARU</v>
          </cell>
          <cell r="E94" t="str">
            <v xml:space="preserve">MARIA ROSANGELA BEZERRA MACIEL </v>
          </cell>
          <cell r="F94" t="str">
            <v>3 - Administrativo</v>
          </cell>
          <cell r="G94" t="str">
            <v>5143-20</v>
          </cell>
          <cell r="H94">
            <v>44105</v>
          </cell>
          <cell r="I94">
            <v>12.54</v>
          </cell>
          <cell r="J94">
            <v>100.32</v>
          </cell>
          <cell r="L94">
            <v>168.67</v>
          </cell>
          <cell r="O94">
            <v>0.56000000000000005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</row>
        <row r="95">
          <cell r="C95" t="str">
            <v>UPAE CARUARU</v>
          </cell>
          <cell r="E95" t="str">
            <v>MARINA BARBOSA E SOUZA</v>
          </cell>
          <cell r="F95" t="str">
            <v>2 - Outros Profissionais da Saúde</v>
          </cell>
          <cell r="G95" t="str">
            <v>2235-05</v>
          </cell>
          <cell r="H95">
            <v>44105</v>
          </cell>
          <cell r="I95">
            <v>11.87</v>
          </cell>
          <cell r="J95">
            <v>94.94</v>
          </cell>
          <cell r="L95">
            <v>168.67</v>
          </cell>
          <cell r="O95">
            <v>1.87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</row>
        <row r="96">
          <cell r="C96" t="str">
            <v>UPAE CARUARU</v>
          </cell>
          <cell r="E96" t="str">
            <v>MARTA DE MEDEIROS GONÇALVES</v>
          </cell>
          <cell r="F96" t="str">
            <v>3 - Administrativo</v>
          </cell>
          <cell r="G96" t="str">
            <v>4110-05</v>
          </cell>
          <cell r="H96">
            <v>44105</v>
          </cell>
          <cell r="I96">
            <v>13.35</v>
          </cell>
          <cell r="J96">
            <v>106.81</v>
          </cell>
          <cell r="L96">
            <v>168.67</v>
          </cell>
          <cell r="O96">
            <v>0.56000000000000005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</row>
        <row r="97">
          <cell r="C97" t="str">
            <v>UPAE CARUARU</v>
          </cell>
          <cell r="E97" t="str">
            <v>MILENA CATARINE SILVA DE ARAUJO</v>
          </cell>
          <cell r="F97" t="str">
            <v>3 - Administrativo</v>
          </cell>
          <cell r="G97" t="str">
            <v>5134-30</v>
          </cell>
          <cell r="H97">
            <v>44105</v>
          </cell>
          <cell r="I97">
            <v>10.45</v>
          </cell>
          <cell r="J97">
            <v>83.6</v>
          </cell>
          <cell r="L97">
            <v>168.67</v>
          </cell>
          <cell r="O97">
            <v>0.56000000000000005</v>
          </cell>
          <cell r="R97">
            <v>501.6</v>
          </cell>
          <cell r="S97">
            <v>62.7</v>
          </cell>
          <cell r="U97">
            <v>0</v>
          </cell>
          <cell r="X97" t="str">
            <v/>
          </cell>
        </row>
        <row r="98">
          <cell r="C98" t="str">
            <v>UPAE CARUARU</v>
          </cell>
          <cell r="E98" t="str">
            <v>MONAH FABRETI MENDES PORTO</v>
          </cell>
          <cell r="F98" t="str">
            <v>1 - Médico</v>
          </cell>
          <cell r="G98" t="str">
            <v>2252-25</v>
          </cell>
          <cell r="H98">
            <v>44105</v>
          </cell>
          <cell r="I98">
            <v>60.85</v>
          </cell>
          <cell r="J98">
            <v>486.85</v>
          </cell>
          <cell r="L98">
            <v>168.67</v>
          </cell>
          <cell r="O98">
            <v>7.49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</row>
        <row r="99">
          <cell r="C99" t="str">
            <v>UPAE CARUARU</v>
          </cell>
          <cell r="E99" t="str">
            <v>MORGANA KITI PEREIRA DA SILVA</v>
          </cell>
          <cell r="F99" t="str">
            <v>2 - Outros Profissionais da Saúde</v>
          </cell>
          <cell r="G99" t="str">
            <v>3222-05</v>
          </cell>
          <cell r="H99">
            <v>44105</v>
          </cell>
          <cell r="I99">
            <v>14.64</v>
          </cell>
          <cell r="J99">
            <v>117.16</v>
          </cell>
          <cell r="L99">
            <v>168.67</v>
          </cell>
          <cell r="O99">
            <v>0.56000000000000005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</row>
        <row r="100">
          <cell r="C100" t="str">
            <v>UPAE CARUARU</v>
          </cell>
          <cell r="E100" t="str">
            <v>NATALIA SILVESTRE AMARAL</v>
          </cell>
          <cell r="F100" t="str">
            <v>2 - Outros Profissionais da Saúde</v>
          </cell>
          <cell r="G100" t="str">
            <v>2235-05</v>
          </cell>
          <cell r="H100">
            <v>44105</v>
          </cell>
          <cell r="I100">
            <v>24.79</v>
          </cell>
          <cell r="J100">
            <v>198.24</v>
          </cell>
          <cell r="L100">
            <v>168.67</v>
          </cell>
          <cell r="O100">
            <v>1.87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</row>
        <row r="101">
          <cell r="C101" t="str">
            <v>UPAE CARUARU</v>
          </cell>
          <cell r="E101" t="str">
            <v>NATHALIA VALOIS MONTARROYOS DE MORAES</v>
          </cell>
          <cell r="F101" t="str">
            <v>1 - Médico</v>
          </cell>
          <cell r="G101" t="str">
            <v>2252-55</v>
          </cell>
          <cell r="H101">
            <v>44105</v>
          </cell>
          <cell r="I101">
            <v>60.85</v>
          </cell>
          <cell r="J101">
            <v>486.8</v>
          </cell>
          <cell r="L101">
            <v>168.67</v>
          </cell>
          <cell r="O101">
            <v>7.49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</row>
        <row r="102">
          <cell r="C102" t="str">
            <v>UPAE CARUARU</v>
          </cell>
          <cell r="E102" t="str">
            <v>NATHALYA CRISTINA FERNANDES DE MELO</v>
          </cell>
          <cell r="F102" t="str">
            <v>3 - Administrativo</v>
          </cell>
          <cell r="G102" t="str">
            <v>4110-10</v>
          </cell>
          <cell r="H102">
            <v>44105</v>
          </cell>
          <cell r="I102">
            <v>14.07</v>
          </cell>
          <cell r="J102">
            <v>112.56</v>
          </cell>
          <cell r="L102">
            <v>168.67</v>
          </cell>
          <cell r="O102">
            <v>0.56000000000000005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</row>
        <row r="103">
          <cell r="C103" t="str">
            <v>UPAE CARUARU</v>
          </cell>
          <cell r="E103" t="str">
            <v>NELSON JONATHAS DA SILVA MELO</v>
          </cell>
          <cell r="F103" t="str">
            <v>3 - Administrativo</v>
          </cell>
          <cell r="G103" t="str">
            <v>5143-10</v>
          </cell>
          <cell r="H103">
            <v>44105</v>
          </cell>
          <cell r="I103">
            <v>13.59</v>
          </cell>
          <cell r="J103">
            <v>108.68</v>
          </cell>
          <cell r="L103">
            <v>168.67</v>
          </cell>
          <cell r="O103">
            <v>0.56000000000000005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</row>
        <row r="104">
          <cell r="C104" t="str">
            <v>UPAE CARUARU</v>
          </cell>
          <cell r="E104" t="str">
            <v>NERIVALDO CIPRIANO DE MOURA</v>
          </cell>
          <cell r="F104" t="str">
            <v>3 - Administrativo</v>
          </cell>
          <cell r="G104" t="str">
            <v>4141-05</v>
          </cell>
          <cell r="H104">
            <v>44105</v>
          </cell>
          <cell r="I104">
            <v>13.35</v>
          </cell>
          <cell r="J104">
            <v>106.81</v>
          </cell>
          <cell r="L104">
            <v>168.67</v>
          </cell>
          <cell r="O104">
            <v>0.56000000000000005</v>
          </cell>
          <cell r="R104">
            <v>0</v>
          </cell>
          <cell r="S104">
            <v>0</v>
          </cell>
          <cell r="U104">
            <v>0</v>
          </cell>
          <cell r="X104" t="str">
            <v/>
          </cell>
        </row>
        <row r="105">
          <cell r="C105" t="str">
            <v>UPAE CARUARU</v>
          </cell>
          <cell r="E105" t="str">
            <v>NYCOLE KIMBERLLY LIMA VALENTIM</v>
          </cell>
          <cell r="F105" t="str">
            <v>3 - Administrativo</v>
          </cell>
          <cell r="G105" t="str">
            <v>4110-05</v>
          </cell>
          <cell r="H105">
            <v>44105</v>
          </cell>
          <cell r="I105">
            <v>13.36</v>
          </cell>
          <cell r="J105">
            <v>106.81</v>
          </cell>
          <cell r="L105">
            <v>168.67</v>
          </cell>
          <cell r="O105">
            <v>0.56000000000000005</v>
          </cell>
          <cell r="R105">
            <v>0</v>
          </cell>
          <cell r="S105">
            <v>0</v>
          </cell>
          <cell r="U105">
            <v>0</v>
          </cell>
          <cell r="X105" t="str">
            <v/>
          </cell>
        </row>
        <row r="106">
          <cell r="C106" t="str">
            <v>UPAE CARUARU</v>
          </cell>
          <cell r="E106" t="str">
            <v>ODILON DE ALMEIDA MERGULHAO NETO</v>
          </cell>
          <cell r="F106" t="str">
            <v>3 - Administrativo</v>
          </cell>
          <cell r="G106" t="str">
            <v>7823-05</v>
          </cell>
          <cell r="H106">
            <v>44105</v>
          </cell>
          <cell r="I106">
            <v>14.56</v>
          </cell>
          <cell r="J106">
            <v>116.54</v>
          </cell>
          <cell r="L106">
            <v>168.67</v>
          </cell>
          <cell r="O106">
            <v>0.56000000000000005</v>
          </cell>
          <cell r="R106">
            <v>0</v>
          </cell>
          <cell r="S106">
            <v>0</v>
          </cell>
          <cell r="U106">
            <v>0</v>
          </cell>
          <cell r="X106" t="str">
            <v/>
          </cell>
        </row>
        <row r="107">
          <cell r="C107" t="str">
            <v>UPAE CARUARU</v>
          </cell>
          <cell r="E107" t="str">
            <v>PEDRO PAULO MEDEIROS ARAUJO DE MOURA</v>
          </cell>
          <cell r="F107" t="str">
            <v>1 - Médico</v>
          </cell>
          <cell r="G107" t="str">
            <v>2251-85</v>
          </cell>
          <cell r="H107">
            <v>44105</v>
          </cell>
          <cell r="I107">
            <v>60.86</v>
          </cell>
          <cell r="J107">
            <v>486.8</v>
          </cell>
          <cell r="L107">
            <v>168.67</v>
          </cell>
          <cell r="O107">
            <v>7.49</v>
          </cell>
          <cell r="R107">
            <v>0</v>
          </cell>
          <cell r="S107">
            <v>0</v>
          </cell>
          <cell r="U107">
            <v>0</v>
          </cell>
          <cell r="X107" t="str">
            <v/>
          </cell>
        </row>
        <row r="108">
          <cell r="C108" t="str">
            <v>UPAE CARUARU</v>
          </cell>
          <cell r="E108" t="str">
            <v>POLIANA CONCEICAO SANTOS VIRGOLINO</v>
          </cell>
          <cell r="F108" t="str">
            <v>3 - Administrativo</v>
          </cell>
          <cell r="G108" t="str">
            <v>4110-10</v>
          </cell>
          <cell r="H108">
            <v>44105</v>
          </cell>
          <cell r="I108">
            <v>14.06</v>
          </cell>
          <cell r="J108">
            <v>112.56</v>
          </cell>
          <cell r="L108">
            <v>168.67</v>
          </cell>
          <cell r="O108">
            <v>0.56000000000000005</v>
          </cell>
          <cell r="R108">
            <v>356.4</v>
          </cell>
          <cell r="S108">
            <v>84.42</v>
          </cell>
          <cell r="U108">
            <v>0</v>
          </cell>
          <cell r="X108" t="str">
            <v/>
          </cell>
        </row>
        <row r="109">
          <cell r="C109" t="str">
            <v>UPAE CARUARU</v>
          </cell>
          <cell r="E109" t="str">
            <v>PRISCILA CLECIA BEZERRA DA SILVA</v>
          </cell>
          <cell r="F109" t="str">
            <v>2 - Outros Profissionais da Saúde</v>
          </cell>
          <cell r="G109" t="str">
            <v>3222-05</v>
          </cell>
          <cell r="H109">
            <v>44105</v>
          </cell>
          <cell r="I109">
            <v>14.22</v>
          </cell>
          <cell r="J109">
            <v>110.46</v>
          </cell>
          <cell r="L109">
            <v>168.67</v>
          </cell>
          <cell r="O109">
            <v>0.56000000000000005</v>
          </cell>
          <cell r="R109">
            <v>138.6</v>
          </cell>
          <cell r="S109">
            <v>72.819999999999993</v>
          </cell>
          <cell r="U109">
            <v>0</v>
          </cell>
          <cell r="X109" t="str">
            <v/>
          </cell>
        </row>
        <row r="110">
          <cell r="C110" t="str">
            <v>UPAE CARUARU</v>
          </cell>
          <cell r="E110" t="str">
            <v>PRISCILLA DAYANE DA SILVA</v>
          </cell>
          <cell r="F110" t="str">
            <v>3 - Administrativo</v>
          </cell>
          <cell r="G110" t="str">
            <v>5143-20</v>
          </cell>
          <cell r="H110">
            <v>44105</v>
          </cell>
          <cell r="I110">
            <v>12.54</v>
          </cell>
          <cell r="J110">
            <v>100.32</v>
          </cell>
          <cell r="L110">
            <v>168.67</v>
          </cell>
          <cell r="O110">
            <v>0.56000000000000005</v>
          </cell>
          <cell r="R110">
            <v>277.2</v>
          </cell>
          <cell r="S110">
            <v>62.7</v>
          </cell>
          <cell r="U110">
            <v>0</v>
          </cell>
          <cell r="X110" t="str">
            <v/>
          </cell>
        </row>
        <row r="111">
          <cell r="C111" t="str">
            <v>UPAE CARUARU</v>
          </cell>
          <cell r="E111" t="str">
            <v>RAICY KELLER ALVES DANTAS</v>
          </cell>
          <cell r="F111" t="str">
            <v>2 - Outros Profissionais da Saúde</v>
          </cell>
          <cell r="G111" t="str">
            <v>2236-05</v>
          </cell>
          <cell r="H111">
            <v>44105</v>
          </cell>
          <cell r="I111">
            <v>25.35</v>
          </cell>
          <cell r="J111">
            <v>202.84</v>
          </cell>
          <cell r="L111">
            <v>168.67</v>
          </cell>
          <cell r="O111">
            <v>0.56000000000000005</v>
          </cell>
          <cell r="R111">
            <v>0</v>
          </cell>
          <cell r="S111">
            <v>0</v>
          </cell>
          <cell r="U111">
            <v>0</v>
          </cell>
          <cell r="X111" t="str">
            <v/>
          </cell>
        </row>
        <row r="112">
          <cell r="C112" t="str">
            <v>UPAE CARUARU</v>
          </cell>
          <cell r="E112" t="str">
            <v>RAQUEL BARROS FERREIRA</v>
          </cell>
          <cell r="F112" t="str">
            <v>3 - Administrativo</v>
          </cell>
          <cell r="G112" t="str">
            <v>5143-20</v>
          </cell>
          <cell r="H112">
            <v>44105</v>
          </cell>
          <cell r="I112">
            <v>0</v>
          </cell>
          <cell r="J112">
            <v>0</v>
          </cell>
          <cell r="L112">
            <v>168.67</v>
          </cell>
          <cell r="O112">
            <v>0.56000000000000005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</row>
        <row r="113">
          <cell r="C113" t="str">
            <v>UPAE CARUARU</v>
          </cell>
          <cell r="E113" t="str">
            <v>ROBERTA ALENCAR AMORIM</v>
          </cell>
          <cell r="F113" t="str">
            <v>1 - Médico</v>
          </cell>
          <cell r="G113" t="str">
            <v>2252-75</v>
          </cell>
          <cell r="H113">
            <v>44105</v>
          </cell>
          <cell r="I113">
            <v>60.86</v>
          </cell>
          <cell r="J113">
            <v>486.85</v>
          </cell>
          <cell r="L113">
            <v>168.67</v>
          </cell>
          <cell r="O113">
            <v>7.49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</row>
        <row r="114">
          <cell r="C114" t="str">
            <v>UPAE CARUARU</v>
          </cell>
          <cell r="E114" t="str">
            <v>ROBERTA PRISCILLA VIEIRA LIMA FREIRE CUNHA</v>
          </cell>
          <cell r="F114" t="str">
            <v>2 - Outros Profissionais da Saúde</v>
          </cell>
          <cell r="G114" t="str">
            <v>2235-05</v>
          </cell>
          <cell r="H114">
            <v>44105</v>
          </cell>
          <cell r="I114">
            <v>24.79</v>
          </cell>
          <cell r="J114">
            <v>198.25</v>
          </cell>
          <cell r="L114">
            <v>168.67</v>
          </cell>
          <cell r="O114">
            <v>1.87</v>
          </cell>
          <cell r="R114">
            <v>0</v>
          </cell>
          <cell r="S114">
            <v>0</v>
          </cell>
          <cell r="U114">
            <v>0</v>
          </cell>
          <cell r="X114" t="str">
            <v/>
          </cell>
        </row>
        <row r="115">
          <cell r="C115" t="str">
            <v>UPAE CARUARU</v>
          </cell>
          <cell r="E115" t="str">
            <v>ROBSON DOS ANJOS ROVERLAN DA SILVA</v>
          </cell>
          <cell r="F115" t="str">
            <v>3 - Administrativo</v>
          </cell>
          <cell r="G115" t="str">
            <v>5143-20</v>
          </cell>
          <cell r="H115">
            <v>44105</v>
          </cell>
          <cell r="I115">
            <v>10.039999999999999</v>
          </cell>
          <cell r="J115">
            <v>80.260000000000005</v>
          </cell>
          <cell r="L115">
            <v>168.67</v>
          </cell>
          <cell r="O115">
            <v>0.56000000000000005</v>
          </cell>
          <cell r="R115">
            <v>224.4</v>
          </cell>
          <cell r="S115">
            <v>50.16</v>
          </cell>
          <cell r="U115">
            <v>0</v>
          </cell>
          <cell r="X115" t="str">
            <v/>
          </cell>
        </row>
        <row r="116">
          <cell r="C116" t="str">
            <v>UPAE CARUARU</v>
          </cell>
          <cell r="E116" t="str">
            <v>ROBSON EDUARDO FERREIRA DA SILVA</v>
          </cell>
          <cell r="F116" t="str">
            <v>3 - Administrativo</v>
          </cell>
          <cell r="G116" t="str">
            <v>4110-05</v>
          </cell>
          <cell r="H116">
            <v>44105</v>
          </cell>
          <cell r="I116">
            <v>13.35</v>
          </cell>
          <cell r="J116">
            <v>106.8</v>
          </cell>
          <cell r="L116">
            <v>168.67</v>
          </cell>
          <cell r="O116">
            <v>0.56000000000000005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</row>
        <row r="117">
          <cell r="C117" t="str">
            <v>UPAE CARUARU</v>
          </cell>
          <cell r="E117" t="str">
            <v>ROSEANE DE SOBRAL SILVA</v>
          </cell>
          <cell r="F117" t="str">
            <v>2 - Outros Profissionais da Saúde</v>
          </cell>
          <cell r="G117" t="str">
            <v>3222-05</v>
          </cell>
          <cell r="H117">
            <v>44105</v>
          </cell>
          <cell r="I117">
            <v>14.64</v>
          </cell>
          <cell r="J117">
            <v>117.15</v>
          </cell>
          <cell r="L117">
            <v>168.67</v>
          </cell>
          <cell r="O117">
            <v>0.56000000000000005</v>
          </cell>
          <cell r="R117">
            <v>0</v>
          </cell>
          <cell r="S117">
            <v>0</v>
          </cell>
          <cell r="U117">
            <v>0</v>
          </cell>
          <cell r="X117" t="str">
            <v/>
          </cell>
        </row>
        <row r="118">
          <cell r="C118" t="str">
            <v>UPAE CARUARU</v>
          </cell>
          <cell r="E118" t="str">
            <v>ROSELI BARBOSA DA SILVA SANTOS</v>
          </cell>
          <cell r="F118" t="str">
            <v>3 - Administrativo</v>
          </cell>
          <cell r="G118" t="str">
            <v>5143-20</v>
          </cell>
          <cell r="H118">
            <v>44105</v>
          </cell>
          <cell r="I118">
            <v>12.54</v>
          </cell>
          <cell r="J118">
            <v>100.32</v>
          </cell>
          <cell r="L118">
            <v>168.67</v>
          </cell>
          <cell r="O118">
            <v>0.56000000000000005</v>
          </cell>
          <cell r="R118">
            <v>0</v>
          </cell>
          <cell r="S118">
            <v>0</v>
          </cell>
          <cell r="U118">
            <v>0</v>
          </cell>
          <cell r="X118" t="str">
            <v/>
          </cell>
        </row>
        <row r="119">
          <cell r="C119" t="str">
            <v>UPAE CARUARU</v>
          </cell>
          <cell r="E119" t="str">
            <v xml:space="preserve">ROSELIA FABRICIA CORDEIRO </v>
          </cell>
          <cell r="F119" t="str">
            <v>2 - Outros Profissionais da Saúde</v>
          </cell>
          <cell r="G119" t="str">
            <v>2235-05</v>
          </cell>
          <cell r="H119">
            <v>44105</v>
          </cell>
          <cell r="I119">
            <v>24.79</v>
          </cell>
          <cell r="J119">
            <v>198.25</v>
          </cell>
          <cell r="L119">
            <v>168.67</v>
          </cell>
          <cell r="O119">
            <v>1.87</v>
          </cell>
          <cell r="R119">
            <v>0</v>
          </cell>
          <cell r="S119">
            <v>0</v>
          </cell>
          <cell r="U119">
            <v>0</v>
          </cell>
          <cell r="X119" t="str">
            <v/>
          </cell>
        </row>
        <row r="120">
          <cell r="C120" t="str">
            <v>UPAE CARUARU</v>
          </cell>
          <cell r="E120" t="str">
            <v>ROSILENE LIMA DE SOUSA</v>
          </cell>
          <cell r="F120" t="str">
            <v>3 - Administrativo</v>
          </cell>
          <cell r="G120" t="str">
            <v>5143-20</v>
          </cell>
          <cell r="H120">
            <v>44105</v>
          </cell>
          <cell r="I120">
            <v>10.039999999999999</v>
          </cell>
          <cell r="J120">
            <v>80.260000000000005</v>
          </cell>
          <cell r="L120">
            <v>168.67</v>
          </cell>
          <cell r="O120">
            <v>0.56000000000000005</v>
          </cell>
          <cell r="R120">
            <v>224.4</v>
          </cell>
          <cell r="S120">
            <v>50.16</v>
          </cell>
          <cell r="U120">
            <v>0</v>
          </cell>
          <cell r="X120" t="str">
            <v/>
          </cell>
        </row>
        <row r="121">
          <cell r="C121" t="str">
            <v>UPAE CARUARU</v>
          </cell>
          <cell r="E121" t="str">
            <v>SILAS JOSE DE SOUZA</v>
          </cell>
          <cell r="F121" t="str">
            <v>3 - Administrativo</v>
          </cell>
          <cell r="G121" t="str">
            <v>5174-10</v>
          </cell>
          <cell r="H121">
            <v>44105</v>
          </cell>
          <cell r="I121">
            <v>13.59</v>
          </cell>
          <cell r="J121">
            <v>108.69</v>
          </cell>
          <cell r="L121">
            <v>168.67</v>
          </cell>
          <cell r="O121">
            <v>0.56999999999999995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</row>
        <row r="122">
          <cell r="C122" t="str">
            <v>UPAE CARUARU</v>
          </cell>
          <cell r="E122" t="str">
            <v>SILVANA MARIA DA SILVA</v>
          </cell>
          <cell r="F122" t="str">
            <v>2 - Outros Profissionais da Saúde</v>
          </cell>
          <cell r="G122" t="str">
            <v>3222-05</v>
          </cell>
          <cell r="H122">
            <v>44105</v>
          </cell>
          <cell r="I122">
            <v>14.22</v>
          </cell>
          <cell r="J122">
            <v>110.46</v>
          </cell>
          <cell r="L122">
            <v>168.67</v>
          </cell>
          <cell r="O122">
            <v>0.56999999999999995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</row>
        <row r="123">
          <cell r="C123" t="str">
            <v>UPAE CARUARU</v>
          </cell>
          <cell r="E123" t="str">
            <v>SIMEAO ROQUE DA SILVA</v>
          </cell>
          <cell r="F123" t="str">
            <v>3 - Administrativo</v>
          </cell>
          <cell r="G123" t="str">
            <v>5151-10</v>
          </cell>
          <cell r="H123">
            <v>44105</v>
          </cell>
          <cell r="I123">
            <v>12.55</v>
          </cell>
          <cell r="J123">
            <v>100.33</v>
          </cell>
          <cell r="L123">
            <v>168.67</v>
          </cell>
          <cell r="O123">
            <v>0.56999999999999995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</row>
        <row r="124">
          <cell r="C124" t="str">
            <v>UPAE CARUARU</v>
          </cell>
          <cell r="E124" t="str">
            <v xml:space="preserve">SIRLEY JOSE BEVENUTO DA SILVA </v>
          </cell>
          <cell r="F124" t="str">
            <v>3 - Administrativo</v>
          </cell>
          <cell r="G124" t="str">
            <v>5173-30</v>
          </cell>
          <cell r="H124">
            <v>44105</v>
          </cell>
          <cell r="I124">
            <v>11.3</v>
          </cell>
          <cell r="J124">
            <v>90.34</v>
          </cell>
          <cell r="L124">
            <v>168.67</v>
          </cell>
          <cell r="O124">
            <v>0.56999999999999995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</row>
        <row r="125">
          <cell r="C125" t="str">
            <v>UPAE CARUARU</v>
          </cell>
          <cell r="E125" t="str">
            <v>SIVANILDO TEODORO DA SILVA</v>
          </cell>
          <cell r="F125" t="str">
            <v>2 - Outros Profissionais da Saúde</v>
          </cell>
          <cell r="G125" t="str">
            <v>2515-20</v>
          </cell>
          <cell r="H125">
            <v>44105</v>
          </cell>
          <cell r="I125">
            <v>22.22</v>
          </cell>
          <cell r="J125">
            <v>177.76</v>
          </cell>
          <cell r="L125">
            <v>168.67</v>
          </cell>
          <cell r="O125">
            <v>0.56000000000000005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</row>
        <row r="126">
          <cell r="C126" t="str">
            <v>UPAE CARUARU</v>
          </cell>
          <cell r="E126" t="str">
            <v>STEFANY VALERY GOMES DOS SANTOS</v>
          </cell>
          <cell r="F126" t="str">
            <v>3 - Administrativo</v>
          </cell>
          <cell r="G126" t="str">
            <v>4110-05</v>
          </cell>
          <cell r="H126">
            <v>44105</v>
          </cell>
          <cell r="I126">
            <v>13.35</v>
          </cell>
          <cell r="J126">
            <v>106.81</v>
          </cell>
          <cell r="L126">
            <v>168.67</v>
          </cell>
          <cell r="O126">
            <v>0.56000000000000005</v>
          </cell>
          <cell r="R126">
            <v>0</v>
          </cell>
          <cell r="S126">
            <v>0</v>
          </cell>
          <cell r="U126">
            <v>0</v>
          </cell>
          <cell r="X126" t="str">
            <v/>
          </cell>
        </row>
        <row r="127">
          <cell r="C127" t="str">
            <v>UPAE CARUARU</v>
          </cell>
          <cell r="E127" t="str">
            <v>TACIA ANGELINA SALES DE FREITAS</v>
          </cell>
          <cell r="F127" t="str">
            <v>3 - Administrativo</v>
          </cell>
          <cell r="G127" t="str">
            <v>4110-05</v>
          </cell>
          <cell r="H127">
            <v>44105</v>
          </cell>
          <cell r="I127">
            <v>13.35</v>
          </cell>
          <cell r="J127">
            <v>106.8</v>
          </cell>
          <cell r="L127">
            <v>168.67</v>
          </cell>
          <cell r="O127">
            <v>0.56000000000000005</v>
          </cell>
          <cell r="R127">
            <v>594</v>
          </cell>
          <cell r="S127">
            <v>67.56</v>
          </cell>
          <cell r="U127">
            <v>0</v>
          </cell>
          <cell r="X127" t="str">
            <v/>
          </cell>
        </row>
        <row r="128">
          <cell r="C128" t="str">
            <v>UPAE CARUARU</v>
          </cell>
          <cell r="E128" t="str">
            <v>THIAGO FONTENELE MARQUES</v>
          </cell>
          <cell r="F128" t="str">
            <v>1 - Médico</v>
          </cell>
          <cell r="G128" t="str">
            <v>2251-20</v>
          </cell>
          <cell r="H128">
            <v>44105</v>
          </cell>
          <cell r="I128">
            <v>119.63</v>
          </cell>
          <cell r="J128">
            <v>956.98</v>
          </cell>
          <cell r="L128">
            <v>168.67</v>
          </cell>
          <cell r="O128">
            <v>7.49</v>
          </cell>
          <cell r="R128">
            <v>0</v>
          </cell>
          <cell r="S128">
            <v>0</v>
          </cell>
          <cell r="U128">
            <v>0</v>
          </cell>
          <cell r="X128" t="str">
            <v/>
          </cell>
        </row>
        <row r="129">
          <cell r="C129" t="str">
            <v>UPAE CARUARU</v>
          </cell>
          <cell r="E129" t="str">
            <v>THIAGO RALPH TERTO</v>
          </cell>
          <cell r="F129" t="str">
            <v>3 - Administrativo</v>
          </cell>
          <cell r="G129" t="str">
            <v>2124-05</v>
          </cell>
          <cell r="H129">
            <v>44105</v>
          </cell>
          <cell r="I129">
            <v>20.55</v>
          </cell>
          <cell r="J129">
            <v>164.44</v>
          </cell>
          <cell r="L129">
            <v>168.67</v>
          </cell>
          <cell r="O129">
            <v>0.56000000000000005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</row>
        <row r="130">
          <cell r="C130" t="str">
            <v>UPAE CARUARU</v>
          </cell>
          <cell r="E130" t="str">
            <v xml:space="preserve">TIBERIO FERREIRA TEIXEIRA </v>
          </cell>
          <cell r="F130" t="str">
            <v>1 - Médico</v>
          </cell>
          <cell r="G130" t="str">
            <v>2252-25</v>
          </cell>
          <cell r="H130">
            <v>44105</v>
          </cell>
          <cell r="I130">
            <v>119.63</v>
          </cell>
          <cell r="J130">
            <v>956.98</v>
          </cell>
          <cell r="L130">
            <v>168.67</v>
          </cell>
          <cell r="O130">
            <v>7.49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</row>
        <row r="131">
          <cell r="C131" t="str">
            <v>UPAE CARUARU</v>
          </cell>
          <cell r="E131" t="str">
            <v xml:space="preserve">UBIRAVAM ARAO DE FARIAS </v>
          </cell>
          <cell r="F131" t="str">
            <v>3 - Administrativo</v>
          </cell>
          <cell r="G131" t="str">
            <v>4110-05</v>
          </cell>
          <cell r="H131">
            <v>44105</v>
          </cell>
          <cell r="I131">
            <v>8.75</v>
          </cell>
          <cell r="J131">
            <v>69.930000000000007</v>
          </cell>
          <cell r="L131">
            <v>168.67</v>
          </cell>
          <cell r="O131">
            <v>0.56000000000000005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</row>
        <row r="132">
          <cell r="C132" t="str">
            <v>UPAE CARUARU</v>
          </cell>
          <cell r="E132" t="str">
            <v>VERIDIANO ALVES DA SILVA FILHO</v>
          </cell>
          <cell r="F132" t="str">
            <v>3 - Administrativo</v>
          </cell>
          <cell r="G132" t="str">
            <v>5151-10</v>
          </cell>
          <cell r="H132">
            <v>44105</v>
          </cell>
          <cell r="I132">
            <v>12.54</v>
          </cell>
          <cell r="J132">
            <v>100.32</v>
          </cell>
          <cell r="L132">
            <v>168.66</v>
          </cell>
          <cell r="O132">
            <v>0.56000000000000005</v>
          </cell>
          <cell r="R132">
            <v>138.6</v>
          </cell>
          <cell r="S132">
            <v>62.7</v>
          </cell>
          <cell r="U132">
            <v>0</v>
          </cell>
          <cell r="X132" t="str">
            <v/>
          </cell>
        </row>
        <row r="133">
          <cell r="C133" t="str">
            <v>UPAE CARUARU</v>
          </cell>
          <cell r="E133" t="str">
            <v>VICTOR LUIZ ALEXANDRE DA SILVA</v>
          </cell>
          <cell r="F133" t="str">
            <v>3 - Administrativo</v>
          </cell>
          <cell r="G133" t="str">
            <v>5174-10</v>
          </cell>
          <cell r="H133">
            <v>44105</v>
          </cell>
          <cell r="I133">
            <v>13.58</v>
          </cell>
          <cell r="J133">
            <v>108.68</v>
          </cell>
          <cell r="L133">
            <v>168.66</v>
          </cell>
          <cell r="O133">
            <v>0.56000000000000005</v>
          </cell>
          <cell r="R133">
            <v>0</v>
          </cell>
          <cell r="S133">
            <v>0</v>
          </cell>
          <cell r="U133">
            <v>0</v>
          </cell>
          <cell r="X133" t="str">
            <v/>
          </cell>
        </row>
        <row r="134">
          <cell r="C134" t="str">
            <v>UPAE CARUARU</v>
          </cell>
          <cell r="E134" t="str">
            <v>WELLINGTON DE OLIVEIRA SILVA</v>
          </cell>
          <cell r="F134" t="str">
            <v>3 - Administrativo</v>
          </cell>
          <cell r="G134" t="str">
            <v>5143-10</v>
          </cell>
          <cell r="H134">
            <v>44105</v>
          </cell>
          <cell r="I134">
            <v>16.170000000000002</v>
          </cell>
          <cell r="J134">
            <v>129.38</v>
          </cell>
          <cell r="L134">
            <v>168.66</v>
          </cell>
          <cell r="O134">
            <v>0.56000000000000005</v>
          </cell>
          <cell r="R134">
            <v>0</v>
          </cell>
          <cell r="S134">
            <v>0</v>
          </cell>
          <cell r="U134">
            <v>0</v>
          </cell>
          <cell r="X134" t="str">
            <v/>
          </cell>
        </row>
        <row r="135">
          <cell r="C135" t="str">
            <v>UPAE CARUARU</v>
          </cell>
          <cell r="E135" t="str">
            <v>WILLIANS VILELA MULATO</v>
          </cell>
          <cell r="F135" t="str">
            <v>3 - Administrativo</v>
          </cell>
          <cell r="G135" t="str">
            <v>2124-05</v>
          </cell>
          <cell r="H135">
            <v>44105</v>
          </cell>
          <cell r="I135">
            <v>22.72</v>
          </cell>
          <cell r="J135">
            <v>181.82</v>
          </cell>
          <cell r="L135">
            <v>168.66</v>
          </cell>
          <cell r="O135">
            <v>0.56000000000000005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</row>
        <row r="136">
          <cell r="C136" t="str">
            <v>UPAE CARUARU</v>
          </cell>
          <cell r="E136" t="str">
            <v>WILMA FERREIRA DA SILVA</v>
          </cell>
          <cell r="F136" t="str">
            <v>3 - Administrativo</v>
          </cell>
          <cell r="G136" t="str">
            <v>5143-20</v>
          </cell>
          <cell r="H136">
            <v>44105</v>
          </cell>
          <cell r="I136">
            <v>5.22</v>
          </cell>
          <cell r="J136">
            <v>41.8</v>
          </cell>
          <cell r="L136">
            <v>168.66</v>
          </cell>
          <cell r="O136">
            <v>0.56000000000000005</v>
          </cell>
          <cell r="R136">
            <v>277.2</v>
          </cell>
          <cell r="S136">
            <v>31.35</v>
          </cell>
          <cell r="U136">
            <v>0</v>
          </cell>
          <cell r="X136" t="str">
            <v/>
          </cell>
        </row>
        <row r="137">
          <cell r="C137" t="str">
            <v>UPAE CARUARU</v>
          </cell>
          <cell r="E137" t="str">
            <v>YVSON OLIVEIRA BARBOSA CAVALCANTI</v>
          </cell>
          <cell r="F137" t="str">
            <v>1 - Médico</v>
          </cell>
          <cell r="G137" t="str">
            <v>2252-55</v>
          </cell>
          <cell r="H137">
            <v>44105</v>
          </cell>
          <cell r="I137">
            <v>119.62</v>
          </cell>
          <cell r="J137">
            <v>956.97</v>
          </cell>
          <cell r="L137">
            <v>168.66</v>
          </cell>
          <cell r="O137">
            <v>7.49</v>
          </cell>
          <cell r="R137">
            <v>0</v>
          </cell>
          <cell r="S137">
            <v>0</v>
          </cell>
          <cell r="U137">
            <v>0</v>
          </cell>
          <cell r="X137" t="str">
            <v/>
          </cell>
        </row>
        <row r="138">
          <cell r="C138" t="str">
            <v>UPAE CARUARU</v>
          </cell>
          <cell r="E138" t="str">
            <v>CAMILLA ALVES GOMES DA COSTA</v>
          </cell>
          <cell r="F138" t="str">
            <v>2 - Outros Profissionais da Saúde</v>
          </cell>
          <cell r="G138" t="str">
            <v>2236-05</v>
          </cell>
          <cell r="H138">
            <v>44105</v>
          </cell>
          <cell r="I138">
            <v>39.69</v>
          </cell>
          <cell r="J138">
            <v>317.52</v>
          </cell>
          <cell r="L138">
            <v>168.66</v>
          </cell>
          <cell r="O138">
            <v>0.56000000000000005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</row>
        <row r="139">
          <cell r="C139" t="str">
            <v>UPAE CARUARU</v>
          </cell>
          <cell r="E139" t="str">
            <v>DIEGO VITAL CAMPOS</v>
          </cell>
          <cell r="F139" t="str">
            <v>1 - Médico</v>
          </cell>
          <cell r="G139" t="str">
            <v>2251-20</v>
          </cell>
          <cell r="H139">
            <v>44105</v>
          </cell>
          <cell r="I139">
            <v>119.5</v>
          </cell>
          <cell r="J139">
            <v>956.07</v>
          </cell>
          <cell r="L139">
            <v>168.66</v>
          </cell>
          <cell r="O139">
            <v>7.49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</row>
        <row r="140">
          <cell r="C140" t="str">
            <v>UPAE CARUARU</v>
          </cell>
          <cell r="E140" t="str">
            <v xml:space="preserve">ERIKA GOMES DOS ANJOS PAES BARRETO </v>
          </cell>
          <cell r="F140" t="str">
            <v>1 - Médico</v>
          </cell>
          <cell r="G140" t="str">
            <v>2252-65</v>
          </cell>
          <cell r="H140">
            <v>44105</v>
          </cell>
          <cell r="I140">
            <v>207.78</v>
          </cell>
          <cell r="J140">
            <v>1662.26</v>
          </cell>
          <cell r="L140">
            <v>168.66</v>
          </cell>
          <cell r="O140">
            <v>7.49</v>
          </cell>
          <cell r="R140">
            <v>0</v>
          </cell>
          <cell r="S140">
            <v>0</v>
          </cell>
          <cell r="U140">
            <v>0</v>
          </cell>
          <cell r="X140" t="str">
            <v/>
          </cell>
        </row>
        <row r="141">
          <cell r="C141" t="str">
            <v>UPAE CARUARU</v>
          </cell>
          <cell r="E141" t="str">
            <v>ERILANE DA SILVA</v>
          </cell>
          <cell r="F141" t="str">
            <v>3 - Administrativo</v>
          </cell>
          <cell r="G141" t="str">
            <v>5143-20</v>
          </cell>
          <cell r="H141">
            <v>44105</v>
          </cell>
          <cell r="I141">
            <v>21.32</v>
          </cell>
          <cell r="J141">
            <v>170.5</v>
          </cell>
          <cell r="L141">
            <v>168.66</v>
          </cell>
          <cell r="O141">
            <v>0.56000000000000005</v>
          </cell>
          <cell r="R141">
            <v>0</v>
          </cell>
          <cell r="S141">
            <v>0</v>
          </cell>
          <cell r="U141">
            <v>0</v>
          </cell>
          <cell r="X141" t="str">
            <v/>
          </cell>
        </row>
        <row r="142">
          <cell r="C142" t="str">
            <v>UPAE CARUARU</v>
          </cell>
          <cell r="E142" t="str">
            <v>HUDE LUCENA GONCALVES DIAS</v>
          </cell>
          <cell r="F142" t="str">
            <v>1 - Médico</v>
          </cell>
          <cell r="G142" t="str">
            <v>2251-25</v>
          </cell>
          <cell r="H142">
            <v>44105</v>
          </cell>
          <cell r="I142">
            <v>168.5</v>
          </cell>
          <cell r="J142">
            <v>1347.99</v>
          </cell>
          <cell r="L142">
            <v>168.66</v>
          </cell>
          <cell r="O142">
            <v>7.49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</row>
        <row r="143">
          <cell r="C143" t="str">
            <v>UPAE CARUARU</v>
          </cell>
          <cell r="E143" t="str">
            <v>REBECA NAARA TELES GONÇALVES CAVALCANTI</v>
          </cell>
          <cell r="F143" t="str">
            <v>2 - Outros Profissionais da Saúde</v>
          </cell>
          <cell r="G143" t="str">
            <v>2235-05</v>
          </cell>
          <cell r="H143">
            <v>44105</v>
          </cell>
          <cell r="I143">
            <v>46.56</v>
          </cell>
          <cell r="J143">
            <v>372.55</v>
          </cell>
          <cell r="L143">
            <v>168.66</v>
          </cell>
          <cell r="O143">
            <v>1.87</v>
          </cell>
          <cell r="R143">
            <v>0</v>
          </cell>
          <cell r="S143">
            <v>0</v>
          </cell>
          <cell r="U143">
            <v>0</v>
          </cell>
          <cell r="X143" t="str">
            <v/>
          </cell>
        </row>
        <row r="144">
          <cell r="C144" t="str">
            <v>UPAE CARUARU</v>
          </cell>
          <cell r="E144" t="str">
            <v>MONICA DA SILVA OLIVEIRA</v>
          </cell>
          <cell r="F144" t="str">
            <v>1 - Médico</v>
          </cell>
          <cell r="G144" t="str">
            <v>2251-35</v>
          </cell>
          <cell r="H144">
            <v>44105</v>
          </cell>
          <cell r="I144">
            <v>76.22</v>
          </cell>
          <cell r="J144">
            <v>495.27</v>
          </cell>
          <cell r="O144">
            <v>7.49</v>
          </cell>
          <cell r="R144">
            <v>0</v>
          </cell>
          <cell r="S144">
            <v>0</v>
          </cell>
          <cell r="U144">
            <v>0</v>
          </cell>
          <cell r="X144" t="str">
            <v/>
          </cell>
        </row>
        <row r="145">
          <cell r="C145" t="str">
            <v>UPAE CARUARU</v>
          </cell>
          <cell r="E145" t="str">
            <v>TATIANE MARIA DA SILVA</v>
          </cell>
          <cell r="F145" t="str">
            <v>3 - Administrativo</v>
          </cell>
          <cell r="G145" t="str">
            <v>2524-05</v>
          </cell>
          <cell r="H145">
            <v>44105</v>
          </cell>
          <cell r="I145">
            <v>24.6</v>
          </cell>
          <cell r="J145">
            <v>106.01</v>
          </cell>
          <cell r="O145">
            <v>2.8000000000000003</v>
          </cell>
          <cell r="R145">
            <v>0</v>
          </cell>
          <cell r="S145">
            <v>0</v>
          </cell>
          <cell r="U145">
            <v>0</v>
          </cell>
          <cell r="X145" t="str">
            <v/>
          </cell>
        </row>
        <row r="146">
          <cell r="X146" t="str">
            <v/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10894988000729</v>
      </c>
      <c r="B3" s="10" t="str">
        <f>'[1]TCE - ANEXO III - Preencher'!C12</f>
        <v>UPAE CARUARU</v>
      </c>
      <c r="C3" s="11"/>
      <c r="D3" s="12" t="str">
        <f>'[1]TCE - ANEXO III - Preencher'!E12</f>
        <v>ADRIANO DA COSTA PEREIRA BARBOSA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2238-10</v>
      </c>
      <c r="G3" s="14">
        <f>IF('[1]TCE - ANEXO III - Preencher'!H12="","",'[1]TCE - ANEXO III - Preencher'!H12)</f>
        <v>44105</v>
      </c>
      <c r="H3" s="15">
        <f>'[1]TCE - ANEXO III - Preencher'!I12</f>
        <v>24.68</v>
      </c>
      <c r="I3" s="15">
        <f>'[1]TCE - ANEXO III - Preencher'!J12</f>
        <v>197.37</v>
      </c>
      <c r="J3" s="15">
        <f>'[1]TCE - ANEXO III - Preencher'!K12</f>
        <v>0</v>
      </c>
      <c r="K3" s="16">
        <f>'[1]TCE - ANEXO III - Preencher'!L12</f>
        <v>168.66</v>
      </c>
      <c r="L3" s="16">
        <f>'[1]TCE - ANEXO III - Preencher'!M12</f>
        <v>0</v>
      </c>
      <c r="M3" s="16">
        <f>K3-L3</f>
        <v>168.66</v>
      </c>
      <c r="N3" s="16">
        <f>'[1]TCE - ANEXO III - Preencher'!O12</f>
        <v>0.56000000000000005</v>
      </c>
      <c r="O3" s="16">
        <f>'[1]TCE - ANEXO III - Preencher'!P12</f>
        <v>0</v>
      </c>
      <c r="P3" s="17">
        <f>N3-O3</f>
        <v>0.56000000000000005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391.27000000000004</v>
      </c>
    </row>
    <row r="4" spans="1:28" s="4" customFormat="1" x14ac:dyDescent="0.2">
      <c r="A4" s="9">
        <f>IFERROR(VLOOKUP(B4,'[1]DADOS (OCULTAR)'!$P$3:$R$56,3,0),"")</f>
        <v>10894988000729</v>
      </c>
      <c r="B4" s="10" t="str">
        <f>'[1]TCE - ANEXO III - Preencher'!C13</f>
        <v>UPAE CARUARU</v>
      </c>
      <c r="C4" s="11"/>
      <c r="D4" s="12" t="str">
        <f>'[1]TCE - ANEXO III - Preencher'!E13</f>
        <v>ADRIELY TAMARA DE BARROS SILVA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4110-05</v>
      </c>
      <c r="G4" s="14">
        <f>IF('[1]TCE - ANEXO III - Preencher'!H13="","",'[1]TCE - ANEXO III - Preencher'!H13)</f>
        <v>44105</v>
      </c>
      <c r="H4" s="15">
        <f>'[1]TCE - ANEXO III - Preencher'!I13</f>
        <v>13.35</v>
      </c>
      <c r="I4" s="15">
        <f>'[1]TCE - ANEXO III - Preencher'!J13</f>
        <v>106.8</v>
      </c>
      <c r="J4" s="15">
        <f>'[1]TCE - ANEXO III - Preencher'!K13</f>
        <v>0</v>
      </c>
      <c r="K4" s="16">
        <f>'[1]TCE - ANEXO III - Preencher'!L13</f>
        <v>168.66</v>
      </c>
      <c r="L4" s="16">
        <f>'[1]TCE - ANEXO III - Preencher'!M13</f>
        <v>0</v>
      </c>
      <c r="M4" s="16">
        <f t="shared" ref="M4:M67" si="1">K4-L4</f>
        <v>168.66</v>
      </c>
      <c r="N4" s="16">
        <f>'[1]TCE - ANEXO III - Preencher'!O13</f>
        <v>0.56000000000000005</v>
      </c>
      <c r="O4" s="16">
        <f>'[1]TCE - ANEXO III - Preencher'!P13</f>
        <v>0</v>
      </c>
      <c r="P4" s="17">
        <f t="shared" ref="P4:P67" si="2">N4-O4</f>
        <v>0.56000000000000005</v>
      </c>
      <c r="Q4" s="16">
        <f>'[1]TCE - ANEXO III - Preencher'!R13</f>
        <v>277.2</v>
      </c>
      <c r="R4" s="16">
        <f>'[1]TCE - ANEXO III - Preencher'!S13</f>
        <v>67.56</v>
      </c>
      <c r="S4" s="17">
        <f t="shared" ref="S4:S67" si="3">Q4-R4</f>
        <v>209.64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499.01</v>
      </c>
    </row>
    <row r="5" spans="1:28" s="4" customFormat="1" x14ac:dyDescent="0.2">
      <c r="A5" s="9">
        <f>IFERROR(VLOOKUP(B5,'[1]DADOS (OCULTAR)'!$P$3:$R$56,3,0),"")</f>
        <v>10894988000729</v>
      </c>
      <c r="B5" s="10" t="str">
        <f>'[1]TCE - ANEXO III - Preencher'!C14</f>
        <v>UPAE CARUARU</v>
      </c>
      <c r="C5" s="11"/>
      <c r="D5" s="12" t="str">
        <f>'[1]TCE - ANEXO III - Preencher'!E14</f>
        <v>ALEXSANDRA TAYLANE JOANES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2237-10</v>
      </c>
      <c r="G5" s="14">
        <f>IF('[1]TCE - ANEXO III - Preencher'!H14="","",'[1]TCE - ANEXO III - Preencher'!H14)</f>
        <v>44105</v>
      </c>
      <c r="H5" s="15">
        <f>'[1]TCE - ANEXO III - Preencher'!I14</f>
        <v>32.47</v>
      </c>
      <c r="I5" s="15">
        <f>'[1]TCE - ANEXO III - Preencher'!J14</f>
        <v>259.77</v>
      </c>
      <c r="J5" s="15">
        <f>'[1]TCE - ANEXO III - Preencher'!K14</f>
        <v>0</v>
      </c>
      <c r="K5" s="16">
        <f>'[1]TCE - ANEXO III - Preencher'!L14</f>
        <v>168.66</v>
      </c>
      <c r="L5" s="16">
        <f>'[1]TCE - ANEXO III - Preencher'!M14</f>
        <v>0</v>
      </c>
      <c r="M5" s="16">
        <f t="shared" si="1"/>
        <v>168.66</v>
      </c>
      <c r="N5" s="16">
        <f>'[1]TCE - ANEXO III - Preencher'!O14</f>
        <v>0.56000000000000005</v>
      </c>
      <c r="O5" s="16">
        <f>'[1]TCE - ANEXO III - Preencher'!P14</f>
        <v>0</v>
      </c>
      <c r="P5" s="17">
        <f t="shared" si="2"/>
        <v>0.56000000000000005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461.46</v>
      </c>
    </row>
    <row r="6" spans="1:28" s="4" customFormat="1" x14ac:dyDescent="0.2">
      <c r="A6" s="9">
        <f>IFERROR(VLOOKUP(B6,'[1]DADOS (OCULTAR)'!$P$3:$R$56,3,0),"")</f>
        <v>10894988000729</v>
      </c>
      <c r="B6" s="10" t="str">
        <f>'[1]TCE - ANEXO III - Preencher'!C15</f>
        <v>UPAE CARUARU</v>
      </c>
      <c r="C6" s="11"/>
      <c r="D6" s="12" t="str">
        <f>'[1]TCE - ANEXO III - Preencher'!E15</f>
        <v>ALINE GIBSON NOTARO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2251-09</v>
      </c>
      <c r="G6" s="14">
        <f>IF('[1]TCE - ANEXO III - Preencher'!H15="","",'[1]TCE - ANEXO III - Preencher'!H15)</f>
        <v>44105</v>
      </c>
      <c r="H6" s="15">
        <f>'[1]TCE - ANEXO III - Preencher'!I15</f>
        <v>60.85</v>
      </c>
      <c r="I6" s="15">
        <f>'[1]TCE - ANEXO III - Preencher'!J15</f>
        <v>486.8</v>
      </c>
      <c r="J6" s="15">
        <f>'[1]TCE - ANEXO III - Preencher'!K15</f>
        <v>0</v>
      </c>
      <c r="K6" s="16">
        <f>'[1]TCE - ANEXO III - Preencher'!L15</f>
        <v>168.66</v>
      </c>
      <c r="L6" s="16">
        <f>'[1]TCE - ANEXO III - Preencher'!M15</f>
        <v>0</v>
      </c>
      <c r="M6" s="16">
        <f t="shared" si="1"/>
        <v>168.66</v>
      </c>
      <c r="N6" s="16">
        <f>'[1]TCE - ANEXO III - Preencher'!O15</f>
        <v>7.49</v>
      </c>
      <c r="O6" s="16">
        <f>'[1]TCE - ANEXO III - Preencher'!P15</f>
        <v>0</v>
      </c>
      <c r="P6" s="17">
        <f t="shared" si="2"/>
        <v>7.49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723.8</v>
      </c>
    </row>
    <row r="7" spans="1:28" s="4" customFormat="1" x14ac:dyDescent="0.2">
      <c r="A7" s="9">
        <f>IFERROR(VLOOKUP(B7,'[1]DADOS (OCULTAR)'!$P$3:$R$56,3,0),"")</f>
        <v>10894988000729</v>
      </c>
      <c r="B7" s="10" t="str">
        <f>'[1]TCE - ANEXO III - Preencher'!C16</f>
        <v>UPAE CARUARU</v>
      </c>
      <c r="C7" s="11"/>
      <c r="D7" s="12" t="str">
        <f>'[1]TCE - ANEXO III - Preencher'!E16</f>
        <v xml:space="preserve">ALINE QUENTAL CALLOU </v>
      </c>
      <c r="E7" s="10" t="str">
        <f>IF('[1]TCE - ANEXO III - Preencher'!F16="4 - Assistência Odontológica","2 - Outros Profissionais da Saúde",'[1]TCE - ANEXO III - Preencher'!F16)</f>
        <v>1 - Médico</v>
      </c>
      <c r="F7" s="13" t="str">
        <f>'[1]TCE - ANEXO III - Preencher'!G16</f>
        <v>2251-65</v>
      </c>
      <c r="G7" s="14">
        <f>IF('[1]TCE - ANEXO III - Preencher'!H16="","",'[1]TCE - ANEXO III - Preencher'!H16)</f>
        <v>44105</v>
      </c>
      <c r="H7" s="15">
        <f>'[1]TCE - ANEXO III - Preencher'!I16</f>
        <v>119.62</v>
      </c>
      <c r="I7" s="15">
        <f>'[1]TCE - ANEXO III - Preencher'!J16</f>
        <v>956.97</v>
      </c>
      <c r="J7" s="15">
        <f>'[1]TCE - ANEXO III - Preencher'!K16</f>
        <v>0</v>
      </c>
      <c r="K7" s="16">
        <f>'[1]TCE - ANEXO III - Preencher'!L16</f>
        <v>168.66</v>
      </c>
      <c r="L7" s="16">
        <f>'[1]TCE - ANEXO III - Preencher'!M16</f>
        <v>0</v>
      </c>
      <c r="M7" s="16">
        <f t="shared" si="1"/>
        <v>168.66</v>
      </c>
      <c r="N7" s="16">
        <f>'[1]TCE - ANEXO III - Preencher'!O16</f>
        <v>7.49</v>
      </c>
      <c r="O7" s="16">
        <f>'[1]TCE - ANEXO III - Preencher'!P16</f>
        <v>0</v>
      </c>
      <c r="P7" s="17">
        <f t="shared" si="2"/>
        <v>7.49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1252.7400000000002</v>
      </c>
    </row>
    <row r="8" spans="1:28" s="4" customFormat="1" x14ac:dyDescent="0.2">
      <c r="A8" s="9">
        <f>IFERROR(VLOOKUP(B8,'[1]DADOS (OCULTAR)'!$P$3:$R$56,3,0),"")</f>
        <v>10894988000729</v>
      </c>
      <c r="B8" s="10" t="str">
        <f>'[1]TCE - ANEXO III - Preencher'!C17</f>
        <v>UPAE CARUARU</v>
      </c>
      <c r="C8" s="11"/>
      <c r="D8" s="12" t="str">
        <f>'[1]TCE - ANEXO III - Preencher'!E17</f>
        <v xml:space="preserve">AMARO CAPISTRANO DOS SANTOS JUNIOR 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2251-09</v>
      </c>
      <c r="G8" s="14">
        <f>IF('[1]TCE - ANEXO III - Preencher'!H17="","",'[1]TCE - ANEXO III - Preencher'!H17)</f>
        <v>44105</v>
      </c>
      <c r="H8" s="15">
        <f>'[1]TCE - ANEXO III - Preencher'!I17</f>
        <v>60.85</v>
      </c>
      <c r="I8" s="15">
        <f>'[1]TCE - ANEXO III - Preencher'!J17</f>
        <v>486.85</v>
      </c>
      <c r="J8" s="15">
        <f>'[1]TCE - ANEXO III - Preencher'!K17</f>
        <v>0</v>
      </c>
      <c r="K8" s="16">
        <f>'[1]TCE - ANEXO III - Preencher'!L17</f>
        <v>168.66</v>
      </c>
      <c r="L8" s="16">
        <f>'[1]TCE - ANEXO III - Preencher'!M17</f>
        <v>0</v>
      </c>
      <c r="M8" s="16">
        <f t="shared" si="1"/>
        <v>168.66</v>
      </c>
      <c r="N8" s="16">
        <f>'[1]TCE - ANEXO III - Preencher'!O17</f>
        <v>7.49</v>
      </c>
      <c r="O8" s="16">
        <f>'[1]TCE - ANEXO III - Preencher'!P17</f>
        <v>0</v>
      </c>
      <c r="P8" s="17">
        <f t="shared" si="2"/>
        <v>7.49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723.85</v>
      </c>
    </row>
    <row r="9" spans="1:28" s="4" customFormat="1" x14ac:dyDescent="0.2">
      <c r="A9" s="9">
        <f>IFERROR(VLOOKUP(B9,'[1]DADOS (OCULTAR)'!$P$3:$R$56,3,0),"")</f>
        <v>10894988000729</v>
      </c>
      <c r="B9" s="10" t="str">
        <f>'[1]TCE - ANEXO III - Preencher'!C18</f>
        <v>UPAE CARUARU</v>
      </c>
      <c r="C9" s="11"/>
      <c r="D9" s="12" t="str">
        <f>'[1]TCE - ANEXO III - Preencher'!E18</f>
        <v>ANA EMANUELLA DA SILVA COSTA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44105</v>
      </c>
      <c r="H9" s="15">
        <f>'[1]TCE - ANEXO III - Preencher'!I18</f>
        <v>14.22</v>
      </c>
      <c r="I9" s="15">
        <f>'[1]TCE - ANEXO III - Preencher'!J18</f>
        <v>110.46</v>
      </c>
      <c r="J9" s="15">
        <f>'[1]TCE - ANEXO III - Preencher'!K18</f>
        <v>0</v>
      </c>
      <c r="K9" s="16">
        <f>'[1]TCE - ANEXO III - Preencher'!L18</f>
        <v>168.66</v>
      </c>
      <c r="L9" s="16">
        <f>'[1]TCE - ANEXO III - Preencher'!M18</f>
        <v>0</v>
      </c>
      <c r="M9" s="16">
        <f t="shared" si="1"/>
        <v>168.66</v>
      </c>
      <c r="N9" s="16">
        <f>'[1]TCE - ANEXO III - Preencher'!O18</f>
        <v>0.56000000000000005</v>
      </c>
      <c r="O9" s="16">
        <f>'[1]TCE - ANEXO III - Preencher'!P18</f>
        <v>0</v>
      </c>
      <c r="P9" s="17">
        <f t="shared" si="2"/>
        <v>0.56000000000000005</v>
      </c>
      <c r="Q9" s="16">
        <f>'[1]TCE - ANEXO III - Preencher'!R18</f>
        <v>138.6</v>
      </c>
      <c r="R9" s="16">
        <f>'[1]TCE - ANEXO III - Preencher'!S18</f>
        <v>72.819999999999993</v>
      </c>
      <c r="S9" s="17">
        <f t="shared" si="3"/>
        <v>65.78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359.67999999999995</v>
      </c>
    </row>
    <row r="10" spans="1:28" s="4" customFormat="1" x14ac:dyDescent="0.2">
      <c r="A10" s="9">
        <f>IFERROR(VLOOKUP(B10,'[1]DADOS (OCULTAR)'!$P$3:$R$56,3,0),"")</f>
        <v>10894988000729</v>
      </c>
      <c r="B10" s="10" t="str">
        <f>'[1]TCE - ANEXO III - Preencher'!C19</f>
        <v>UPAE CARUARU</v>
      </c>
      <c r="C10" s="11"/>
      <c r="D10" s="12" t="str">
        <f>'[1]TCE - ANEXO III - Preencher'!E19</f>
        <v>ANDRE HENRIQUE DE CARVALHO MOREIRA FILHO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4131-15</v>
      </c>
      <c r="G10" s="14">
        <f>IF('[1]TCE - ANEXO III - Preencher'!H19="","",'[1]TCE - ANEXO III - Preencher'!H19)</f>
        <v>44105</v>
      </c>
      <c r="H10" s="15">
        <f>'[1]TCE - ANEXO III - Preencher'!I19</f>
        <v>19.79</v>
      </c>
      <c r="I10" s="15">
        <f>'[1]TCE - ANEXO III - Preencher'!J19</f>
        <v>158.4</v>
      </c>
      <c r="J10" s="15">
        <f>'[1]TCE - ANEXO III - Preencher'!K19</f>
        <v>0</v>
      </c>
      <c r="K10" s="16">
        <f>'[1]TCE - ANEXO III - Preencher'!L19</f>
        <v>168.66</v>
      </c>
      <c r="L10" s="16">
        <f>'[1]TCE - ANEXO III - Preencher'!M19</f>
        <v>0</v>
      </c>
      <c r="M10" s="16">
        <f t="shared" si="1"/>
        <v>168.66</v>
      </c>
      <c r="N10" s="16">
        <f>'[1]TCE - ANEXO III - Preencher'!O19</f>
        <v>0.56000000000000005</v>
      </c>
      <c r="O10" s="16">
        <f>'[1]TCE - ANEXO III - Preencher'!P19</f>
        <v>0</v>
      </c>
      <c r="P10" s="17">
        <f t="shared" si="2"/>
        <v>0.56000000000000005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347.41</v>
      </c>
    </row>
    <row r="11" spans="1:28" s="4" customFormat="1" x14ac:dyDescent="0.2">
      <c r="A11" s="9">
        <f>IFERROR(VLOOKUP(B11,'[1]DADOS (OCULTAR)'!$P$3:$R$56,3,0),"")</f>
        <v>10894988000729</v>
      </c>
      <c r="B11" s="10" t="str">
        <f>'[1]TCE - ANEXO III - Preencher'!C20</f>
        <v>UPAE CARUARU</v>
      </c>
      <c r="C11" s="11"/>
      <c r="D11" s="12" t="str">
        <f>'[1]TCE - ANEXO III - Preencher'!E20</f>
        <v>ANTONIO ARLINDO DE MORAIS</v>
      </c>
      <c r="E11" s="10" t="str">
        <f>IF('[1]TCE - ANEXO III - Preencher'!F20="4 - Assistência Odontológica","2 - Outros Profissionais da Saúde",'[1]TCE - ANEXO III - Preencher'!F20)</f>
        <v>1 - Médico</v>
      </c>
      <c r="F11" s="13" t="str">
        <f>'[1]TCE - ANEXO III - Preencher'!G20</f>
        <v>2251-12</v>
      </c>
      <c r="G11" s="14">
        <f>IF('[1]TCE - ANEXO III - Preencher'!H20="","",'[1]TCE - ANEXO III - Preencher'!H20)</f>
        <v>44105</v>
      </c>
      <c r="H11" s="15">
        <f>'[1]TCE - ANEXO III - Preencher'!I20</f>
        <v>60.86</v>
      </c>
      <c r="I11" s="15">
        <f>'[1]TCE - ANEXO III - Preencher'!J20</f>
        <v>486.8</v>
      </c>
      <c r="J11" s="15">
        <f>'[1]TCE - ANEXO III - Preencher'!K20</f>
        <v>0</v>
      </c>
      <c r="K11" s="16">
        <f>'[1]TCE - ANEXO III - Preencher'!L20</f>
        <v>168.66</v>
      </c>
      <c r="L11" s="16">
        <f>'[1]TCE - ANEXO III - Preencher'!M20</f>
        <v>0</v>
      </c>
      <c r="M11" s="16">
        <f t="shared" si="1"/>
        <v>168.66</v>
      </c>
      <c r="N11" s="16">
        <f>'[1]TCE - ANEXO III - Preencher'!O20</f>
        <v>7.49</v>
      </c>
      <c r="O11" s="16">
        <f>'[1]TCE - ANEXO III - Preencher'!P20</f>
        <v>0</v>
      </c>
      <c r="P11" s="17">
        <f t="shared" si="2"/>
        <v>7.49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723.81</v>
      </c>
    </row>
    <row r="12" spans="1:28" s="4" customFormat="1" x14ac:dyDescent="0.2">
      <c r="A12" s="9">
        <f>IFERROR(VLOOKUP(B12,'[1]DADOS (OCULTAR)'!$P$3:$R$56,3,0),"")</f>
        <v>10894988000729</v>
      </c>
      <c r="B12" s="10" t="str">
        <f>'[1]TCE - ANEXO III - Preencher'!C21</f>
        <v>UPAE CARUARU</v>
      </c>
      <c r="C12" s="11"/>
      <c r="D12" s="12" t="str">
        <f>'[1]TCE - ANEXO III - Preencher'!E21</f>
        <v>ANTONIO ROMAO LEAO DE DEUS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2252-65</v>
      </c>
      <c r="G12" s="14">
        <f>IF('[1]TCE - ANEXO III - Preencher'!H21="","",'[1]TCE - ANEXO III - Preencher'!H21)</f>
        <v>44105</v>
      </c>
      <c r="H12" s="15">
        <f>'[1]TCE - ANEXO III - Preencher'!I21</f>
        <v>90.24</v>
      </c>
      <c r="I12" s="15">
        <f>'[1]TCE - ANEXO III - Preencher'!J21</f>
        <v>721.91</v>
      </c>
      <c r="J12" s="15">
        <f>'[1]TCE - ANEXO III - Preencher'!K21</f>
        <v>0</v>
      </c>
      <c r="K12" s="16">
        <f>'[1]TCE - ANEXO III - Preencher'!L21</f>
        <v>168.66</v>
      </c>
      <c r="L12" s="16">
        <f>'[1]TCE - ANEXO III - Preencher'!M21</f>
        <v>0</v>
      </c>
      <c r="M12" s="16">
        <f t="shared" si="1"/>
        <v>168.66</v>
      </c>
      <c r="N12" s="16">
        <f>'[1]TCE - ANEXO III - Preencher'!O21</f>
        <v>7.49</v>
      </c>
      <c r="O12" s="16">
        <f>'[1]TCE - ANEXO III - Preencher'!P21</f>
        <v>0</v>
      </c>
      <c r="P12" s="17">
        <f t="shared" si="2"/>
        <v>7.49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988.3</v>
      </c>
    </row>
    <row r="13" spans="1:28" s="4" customFormat="1" x14ac:dyDescent="0.2">
      <c r="A13" s="9">
        <f>IFERROR(VLOOKUP(B13,'[1]DADOS (OCULTAR)'!$P$3:$R$56,3,0),"")</f>
        <v>10894988000729</v>
      </c>
      <c r="B13" s="10" t="str">
        <f>'[1]TCE - ANEXO III - Preencher'!C22</f>
        <v>UPAE CARUARU</v>
      </c>
      <c r="C13" s="11"/>
      <c r="D13" s="12" t="str">
        <f>'[1]TCE - ANEXO III - Preencher'!E22</f>
        <v xml:space="preserve">ARIELLE DANNUSE FERREIRA DE SOUZA PATRIOTA 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2252-65</v>
      </c>
      <c r="G13" s="14">
        <f>IF('[1]TCE - ANEXO III - Preencher'!H22="","",'[1]TCE - ANEXO III - Preencher'!H22)</f>
        <v>44105</v>
      </c>
      <c r="H13" s="15">
        <f>'[1]TCE - ANEXO III - Preencher'!I22</f>
        <v>49.92</v>
      </c>
      <c r="I13" s="15">
        <f>'[1]TCE - ANEXO III - Preencher'!J22</f>
        <v>399.42</v>
      </c>
      <c r="J13" s="15">
        <f>'[1]TCE - ANEXO III - Preencher'!K22</f>
        <v>0</v>
      </c>
      <c r="K13" s="16">
        <f>'[1]TCE - ANEXO III - Preencher'!L22</f>
        <v>168.66</v>
      </c>
      <c r="L13" s="16">
        <f>'[1]TCE - ANEXO III - Preencher'!M22</f>
        <v>0</v>
      </c>
      <c r="M13" s="16">
        <f t="shared" si="1"/>
        <v>168.66</v>
      </c>
      <c r="N13" s="16">
        <f>'[1]TCE - ANEXO III - Preencher'!O22</f>
        <v>7.49</v>
      </c>
      <c r="O13" s="16">
        <f>'[1]TCE - ANEXO III - Preencher'!P22</f>
        <v>0</v>
      </c>
      <c r="P13" s="17">
        <f t="shared" si="2"/>
        <v>7.49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625.49</v>
      </c>
    </row>
    <row r="14" spans="1:28" s="4" customFormat="1" x14ac:dyDescent="0.2">
      <c r="A14" s="9">
        <f>IFERROR(VLOOKUP(B14,'[1]DADOS (OCULTAR)'!$P$3:$R$56,3,0),"")</f>
        <v>10894988000729</v>
      </c>
      <c r="B14" s="10" t="str">
        <f>'[1]TCE - ANEXO III - Preencher'!C23</f>
        <v>UPAE CARUARU</v>
      </c>
      <c r="C14" s="11"/>
      <c r="D14" s="12" t="str">
        <f>'[1]TCE - ANEXO III - Preencher'!E23</f>
        <v>ARISMARIO CARVALHO DA SILVA FILHO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2236-05</v>
      </c>
      <c r="G14" s="14">
        <f>IF('[1]TCE - ANEXO III - Preencher'!H23="","",'[1]TCE - ANEXO III - Preencher'!H23)</f>
        <v>44105</v>
      </c>
      <c r="H14" s="15">
        <f>'[1]TCE - ANEXO III - Preencher'!I23</f>
        <v>13.77</v>
      </c>
      <c r="I14" s="15">
        <f>'[1]TCE - ANEXO III - Preencher'!J23</f>
        <v>110.15</v>
      </c>
      <c r="J14" s="15">
        <f>'[1]TCE - ANEXO III - Preencher'!K23</f>
        <v>0</v>
      </c>
      <c r="K14" s="16">
        <f>'[1]TCE - ANEXO III - Preencher'!L23</f>
        <v>168.66</v>
      </c>
      <c r="L14" s="16">
        <f>'[1]TCE - ANEXO III - Preencher'!M23</f>
        <v>0</v>
      </c>
      <c r="M14" s="16">
        <f t="shared" si="1"/>
        <v>168.66</v>
      </c>
      <c r="N14" s="16">
        <f>'[1]TCE - ANEXO III - Preencher'!O23</f>
        <v>0.56000000000000005</v>
      </c>
      <c r="O14" s="16">
        <f>'[1]TCE - ANEXO III - Preencher'!P23</f>
        <v>0</v>
      </c>
      <c r="P14" s="17">
        <f t="shared" si="2"/>
        <v>0.56000000000000005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293.14</v>
      </c>
    </row>
    <row r="15" spans="1:28" s="4" customFormat="1" x14ac:dyDescent="0.2">
      <c r="A15" s="9">
        <f>IFERROR(VLOOKUP(B15,'[1]DADOS (OCULTAR)'!$P$3:$R$56,3,0),"")</f>
        <v>10894988000729</v>
      </c>
      <c r="B15" s="10" t="str">
        <f>'[1]TCE - ANEXO III - Preencher'!C24</f>
        <v>UPAE CARUARU</v>
      </c>
      <c r="C15" s="11"/>
      <c r="D15" s="12" t="str">
        <f>'[1]TCE - ANEXO III - Preencher'!E24</f>
        <v>AUREO CAVALCANTI DE ALBUQUERQUE FILHO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5143-20</v>
      </c>
      <c r="G15" s="14">
        <f>IF('[1]TCE - ANEXO III - Preencher'!H24="","",'[1]TCE - ANEXO III - Preencher'!H24)</f>
        <v>44105</v>
      </c>
      <c r="H15" s="15">
        <f>'[1]TCE - ANEXO III - Preencher'!I24</f>
        <v>12.54</v>
      </c>
      <c r="I15" s="15">
        <f>'[1]TCE - ANEXO III - Preencher'!J24</f>
        <v>100.32</v>
      </c>
      <c r="J15" s="15">
        <f>'[1]TCE - ANEXO III - Preencher'!K24</f>
        <v>0</v>
      </c>
      <c r="K15" s="16">
        <f>'[1]TCE - ANEXO III - Preencher'!L24</f>
        <v>168.66</v>
      </c>
      <c r="L15" s="16">
        <f>'[1]TCE - ANEXO III - Preencher'!M24</f>
        <v>0</v>
      </c>
      <c r="M15" s="16">
        <f t="shared" si="1"/>
        <v>168.66</v>
      </c>
      <c r="N15" s="16">
        <f>'[1]TCE - ANEXO III - Preencher'!O24</f>
        <v>0.56000000000000005</v>
      </c>
      <c r="O15" s="16">
        <f>'[1]TCE - ANEXO III - Preencher'!P24</f>
        <v>0</v>
      </c>
      <c r="P15" s="17">
        <f t="shared" si="2"/>
        <v>0.56000000000000005</v>
      </c>
      <c r="Q15" s="16">
        <f>'[1]TCE - ANEXO III - Preencher'!R24</f>
        <v>138.6</v>
      </c>
      <c r="R15" s="16">
        <f>'[1]TCE - ANEXO III - Preencher'!S24</f>
        <v>62.7</v>
      </c>
      <c r="S15" s="17">
        <f t="shared" si="3"/>
        <v>75.899999999999991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357.97999999999996</v>
      </c>
    </row>
    <row r="16" spans="1:28" s="4" customFormat="1" x14ac:dyDescent="0.2">
      <c r="A16" s="9">
        <f>IFERROR(VLOOKUP(B16,'[1]DADOS (OCULTAR)'!$P$3:$R$56,3,0),"")</f>
        <v>10894988000729</v>
      </c>
      <c r="B16" s="10" t="str">
        <f>'[1]TCE - ANEXO III - Preencher'!C25</f>
        <v>UPAE CARUARU</v>
      </c>
      <c r="C16" s="11"/>
      <c r="D16" s="12" t="str">
        <f>'[1]TCE - ANEXO III - Preencher'!E25</f>
        <v>AURICLEA VICENTE DA SILVA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4110-05</v>
      </c>
      <c r="G16" s="14">
        <f>IF('[1]TCE - ANEXO III - Preencher'!H25="","",'[1]TCE - ANEXO III - Preencher'!H25)</f>
        <v>44105</v>
      </c>
      <c r="H16" s="15">
        <f>'[1]TCE - ANEXO III - Preencher'!I25</f>
        <v>13.36</v>
      </c>
      <c r="I16" s="15">
        <f>'[1]TCE - ANEXO III - Preencher'!J25</f>
        <v>106.81</v>
      </c>
      <c r="J16" s="15">
        <f>'[1]TCE - ANEXO III - Preencher'!K25</f>
        <v>0</v>
      </c>
      <c r="K16" s="16">
        <f>'[1]TCE - ANEXO III - Preencher'!L25</f>
        <v>168.66</v>
      </c>
      <c r="L16" s="16">
        <f>'[1]TCE - ANEXO III - Preencher'!M25</f>
        <v>0</v>
      </c>
      <c r="M16" s="16">
        <f t="shared" si="1"/>
        <v>168.66</v>
      </c>
      <c r="N16" s="16">
        <f>'[1]TCE - ANEXO III - Preencher'!O25</f>
        <v>0.56000000000000005</v>
      </c>
      <c r="O16" s="16">
        <f>'[1]TCE - ANEXO III - Preencher'!P25</f>
        <v>0</v>
      </c>
      <c r="P16" s="17">
        <f t="shared" si="2"/>
        <v>0.56000000000000005</v>
      </c>
      <c r="Q16" s="16">
        <f>'[1]TCE - ANEXO III - Preencher'!R25</f>
        <v>277.2</v>
      </c>
      <c r="R16" s="16">
        <f>'[1]TCE - ANEXO III - Preencher'!S25</f>
        <v>67.56</v>
      </c>
      <c r="S16" s="17">
        <f t="shared" si="3"/>
        <v>209.64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499.03</v>
      </c>
    </row>
    <row r="17" spans="1:28" s="4" customFormat="1" x14ac:dyDescent="0.2">
      <c r="A17" s="9">
        <f>IFERROR(VLOOKUP(B17,'[1]DADOS (OCULTAR)'!$P$3:$R$56,3,0),"")</f>
        <v>10894988000729</v>
      </c>
      <c r="B17" s="10" t="str">
        <f>'[1]TCE - ANEXO III - Preencher'!C26</f>
        <v>UPAE CARUARU</v>
      </c>
      <c r="C17" s="11"/>
      <c r="D17" s="12" t="str">
        <f>'[1]TCE - ANEXO III - Preencher'!E26</f>
        <v>BRUNA MARIANE VASCONCELOS FERREIRA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2235-05</v>
      </c>
      <c r="G17" s="14">
        <f>IF('[1]TCE - ANEXO III - Preencher'!H26="","",'[1]TCE - ANEXO III - Preencher'!H26)</f>
        <v>44105</v>
      </c>
      <c r="H17" s="15">
        <f>'[1]TCE - ANEXO III - Preencher'!I26</f>
        <v>24.78</v>
      </c>
      <c r="I17" s="15">
        <f>'[1]TCE - ANEXO III - Preencher'!J26</f>
        <v>198.24</v>
      </c>
      <c r="J17" s="15">
        <f>'[1]TCE - ANEXO III - Preencher'!K26</f>
        <v>0</v>
      </c>
      <c r="K17" s="16">
        <f>'[1]TCE - ANEXO III - Preencher'!L26</f>
        <v>168.66</v>
      </c>
      <c r="L17" s="16">
        <f>'[1]TCE - ANEXO III - Preencher'!M26</f>
        <v>0</v>
      </c>
      <c r="M17" s="16">
        <f t="shared" si="1"/>
        <v>168.66</v>
      </c>
      <c r="N17" s="16">
        <f>'[1]TCE - ANEXO III - Preencher'!O26</f>
        <v>1.87</v>
      </c>
      <c r="O17" s="16">
        <f>'[1]TCE - ANEXO III - Preencher'!P26</f>
        <v>0</v>
      </c>
      <c r="P17" s="17">
        <f t="shared" si="2"/>
        <v>1.87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393.55</v>
      </c>
    </row>
    <row r="18" spans="1:28" s="4" customFormat="1" x14ac:dyDescent="0.2">
      <c r="A18" s="9">
        <f>IFERROR(VLOOKUP(B18,'[1]DADOS (OCULTAR)'!$P$3:$R$56,3,0),"")</f>
        <v>10894988000729</v>
      </c>
      <c r="B18" s="10" t="str">
        <f>'[1]TCE - ANEXO III - Preencher'!C27</f>
        <v>UPAE CARUARU</v>
      </c>
      <c r="C18" s="11"/>
      <c r="D18" s="12" t="str">
        <f>'[1]TCE - ANEXO III - Preencher'!E27</f>
        <v>CAMILA ALCOFORADO DE ALMEIDA LIRA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2252-03</v>
      </c>
      <c r="G18" s="14">
        <f>IF('[1]TCE - ANEXO III - Preencher'!H27="","",'[1]TCE - ANEXO III - Preencher'!H27)</f>
        <v>44105</v>
      </c>
      <c r="H18" s="15">
        <f>'[1]TCE - ANEXO III - Preencher'!I27</f>
        <v>60.85</v>
      </c>
      <c r="I18" s="15">
        <f>'[1]TCE - ANEXO III - Preencher'!J27</f>
        <v>486.8</v>
      </c>
      <c r="J18" s="15">
        <f>'[1]TCE - ANEXO III - Preencher'!K27</f>
        <v>0</v>
      </c>
      <c r="K18" s="16">
        <f>'[1]TCE - ANEXO III - Preencher'!L27</f>
        <v>168.66</v>
      </c>
      <c r="L18" s="16">
        <f>'[1]TCE - ANEXO III - Preencher'!M27</f>
        <v>0</v>
      </c>
      <c r="M18" s="16">
        <f t="shared" si="1"/>
        <v>168.66</v>
      </c>
      <c r="N18" s="16">
        <f>'[1]TCE - ANEXO III - Preencher'!O27</f>
        <v>7.49</v>
      </c>
      <c r="O18" s="16">
        <f>'[1]TCE - ANEXO III - Preencher'!P27</f>
        <v>0</v>
      </c>
      <c r="P18" s="17">
        <f t="shared" si="2"/>
        <v>7.49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723.8</v>
      </c>
    </row>
    <row r="19" spans="1:28" s="4" customFormat="1" x14ac:dyDescent="0.2">
      <c r="A19" s="9">
        <f>IFERROR(VLOOKUP(B19,'[1]DADOS (OCULTAR)'!$P$3:$R$56,3,0),"")</f>
        <v>10894988000729</v>
      </c>
      <c r="B19" s="10" t="str">
        <f>'[1]TCE - ANEXO III - Preencher'!C28</f>
        <v>UPAE CARUARU</v>
      </c>
      <c r="C19" s="11"/>
      <c r="D19" s="12" t="str">
        <f>'[1]TCE - ANEXO III - Preencher'!E28</f>
        <v>CARLOS DIEGO ALVES BERNARDO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2251-20</v>
      </c>
      <c r="G19" s="14">
        <f>IF('[1]TCE - ANEXO III - Preencher'!H28="","",'[1]TCE - ANEXO III - Preencher'!H28)</f>
        <v>44105</v>
      </c>
      <c r="H19" s="15">
        <f>'[1]TCE - ANEXO III - Preencher'!I28</f>
        <v>60.85</v>
      </c>
      <c r="I19" s="15">
        <f>'[1]TCE - ANEXO III - Preencher'!J28</f>
        <v>486.85</v>
      </c>
      <c r="J19" s="15">
        <f>'[1]TCE - ANEXO III - Preencher'!K28</f>
        <v>0</v>
      </c>
      <c r="K19" s="16">
        <f>'[1]TCE - ANEXO III - Preencher'!L28</f>
        <v>168.66</v>
      </c>
      <c r="L19" s="16">
        <f>'[1]TCE - ANEXO III - Preencher'!M28</f>
        <v>0</v>
      </c>
      <c r="M19" s="16">
        <f t="shared" si="1"/>
        <v>168.66</v>
      </c>
      <c r="N19" s="16">
        <f>'[1]TCE - ANEXO III - Preencher'!O28</f>
        <v>7.49</v>
      </c>
      <c r="O19" s="16">
        <f>'[1]TCE - ANEXO III - Preencher'!P28</f>
        <v>0</v>
      </c>
      <c r="P19" s="17">
        <f t="shared" si="2"/>
        <v>7.49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723.85</v>
      </c>
    </row>
    <row r="20" spans="1:28" s="4" customFormat="1" x14ac:dyDescent="0.2">
      <c r="A20" s="9">
        <f>IFERROR(VLOOKUP(B20,'[1]DADOS (OCULTAR)'!$P$3:$R$56,3,0),"")</f>
        <v>10894988000729</v>
      </c>
      <c r="B20" s="10" t="str">
        <f>'[1]TCE - ANEXO III - Preencher'!C29</f>
        <v>UPAE CARUARU</v>
      </c>
      <c r="C20" s="11"/>
      <c r="D20" s="12" t="str">
        <f>'[1]TCE - ANEXO III - Preencher'!E29</f>
        <v>CELIVAN MANOEL PEREIRA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4110-05</v>
      </c>
      <c r="G20" s="14">
        <f>IF('[1]TCE - ANEXO III - Preencher'!H29="","",'[1]TCE - ANEXO III - Preencher'!H29)</f>
        <v>44105</v>
      </c>
      <c r="H20" s="15">
        <f>'[1]TCE - ANEXO III - Preencher'!I29</f>
        <v>13.36</v>
      </c>
      <c r="I20" s="15">
        <f>'[1]TCE - ANEXO III - Preencher'!J29</f>
        <v>106.81</v>
      </c>
      <c r="J20" s="15">
        <f>'[1]TCE - ANEXO III - Preencher'!K29</f>
        <v>0</v>
      </c>
      <c r="K20" s="16">
        <f>'[1]TCE - ANEXO III - Preencher'!L29</f>
        <v>168.66</v>
      </c>
      <c r="L20" s="16">
        <f>'[1]TCE - ANEXO III - Preencher'!M29</f>
        <v>0</v>
      </c>
      <c r="M20" s="16">
        <f t="shared" si="1"/>
        <v>168.66</v>
      </c>
      <c r="N20" s="16">
        <f>'[1]TCE - ANEXO III - Preencher'!O29</f>
        <v>0.56999999999999995</v>
      </c>
      <c r="O20" s="16">
        <f>'[1]TCE - ANEXO III - Preencher'!P29</f>
        <v>0</v>
      </c>
      <c r="P20" s="17">
        <f t="shared" si="2"/>
        <v>0.56999999999999995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289.39999999999998</v>
      </c>
    </row>
    <row r="21" spans="1:28" s="4" customFormat="1" x14ac:dyDescent="0.2">
      <c r="A21" s="9">
        <f>IFERROR(VLOOKUP(B21,'[1]DADOS (OCULTAR)'!$P$3:$R$56,3,0),"")</f>
        <v>10894988000729</v>
      </c>
      <c r="B21" s="10" t="str">
        <f>'[1]TCE - ANEXO III - Preencher'!C30</f>
        <v>UPAE CARUARU</v>
      </c>
      <c r="C21" s="11"/>
      <c r="D21" s="12" t="str">
        <f>'[1]TCE - ANEXO III - Preencher'!E30</f>
        <v xml:space="preserve">CINTHIA MARIA FREITAS DA SILVA 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2236-05</v>
      </c>
      <c r="G21" s="14">
        <f>IF('[1]TCE - ANEXO III - Preencher'!H30="","",'[1]TCE - ANEXO III - Preencher'!H30)</f>
        <v>44105</v>
      </c>
      <c r="H21" s="15">
        <f>'[1]TCE - ANEXO III - Preencher'!I30</f>
        <v>23.39</v>
      </c>
      <c r="I21" s="15">
        <f>'[1]TCE - ANEXO III - Preencher'!J30</f>
        <v>187.04</v>
      </c>
      <c r="J21" s="15">
        <f>'[1]TCE - ANEXO III - Preencher'!K30</f>
        <v>0</v>
      </c>
      <c r="K21" s="16">
        <f>'[1]TCE - ANEXO III - Preencher'!L30</f>
        <v>168.66</v>
      </c>
      <c r="L21" s="16">
        <f>'[1]TCE - ANEXO III - Preencher'!M30</f>
        <v>0</v>
      </c>
      <c r="M21" s="16">
        <f t="shared" si="1"/>
        <v>168.66</v>
      </c>
      <c r="N21" s="16">
        <f>'[1]TCE - ANEXO III - Preencher'!O30</f>
        <v>0.56999999999999995</v>
      </c>
      <c r="O21" s="16">
        <f>'[1]TCE - ANEXO III - Preencher'!P30</f>
        <v>0</v>
      </c>
      <c r="P21" s="17">
        <f t="shared" si="2"/>
        <v>0.56999999999999995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379.66</v>
      </c>
    </row>
    <row r="22" spans="1:28" s="4" customFormat="1" x14ac:dyDescent="0.2">
      <c r="A22" s="9">
        <f>IFERROR(VLOOKUP(B22,'[1]DADOS (OCULTAR)'!$P$3:$R$56,3,0),"")</f>
        <v>10894988000729</v>
      </c>
      <c r="B22" s="10" t="str">
        <f>'[1]TCE - ANEXO III - Preencher'!C31</f>
        <v>UPAE CARUARU</v>
      </c>
      <c r="C22" s="11"/>
      <c r="D22" s="12" t="str">
        <f>'[1]TCE - ANEXO III - Preencher'!E31</f>
        <v>CLEITON JOSE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5143-10</v>
      </c>
      <c r="G22" s="14">
        <f>IF('[1]TCE - ANEXO III - Preencher'!H31="","",'[1]TCE - ANEXO III - Preencher'!H31)</f>
        <v>44105</v>
      </c>
      <c r="H22" s="15">
        <f>'[1]TCE - ANEXO III - Preencher'!I31</f>
        <v>13.58</v>
      </c>
      <c r="I22" s="15">
        <f>'[1]TCE - ANEXO III - Preencher'!J31</f>
        <v>108.68</v>
      </c>
      <c r="J22" s="15">
        <f>'[1]TCE - ANEXO III - Preencher'!K31</f>
        <v>0</v>
      </c>
      <c r="K22" s="16">
        <f>'[1]TCE - ANEXO III - Preencher'!L31</f>
        <v>168.66</v>
      </c>
      <c r="L22" s="16">
        <f>'[1]TCE - ANEXO III - Preencher'!M31</f>
        <v>0</v>
      </c>
      <c r="M22" s="16">
        <f t="shared" si="1"/>
        <v>168.66</v>
      </c>
      <c r="N22" s="16">
        <f>'[1]TCE - ANEXO III - Preencher'!O31</f>
        <v>0.56999999999999995</v>
      </c>
      <c r="O22" s="16">
        <f>'[1]TCE - ANEXO III - Preencher'!P31</f>
        <v>0</v>
      </c>
      <c r="P22" s="17">
        <f t="shared" si="2"/>
        <v>0.56999999999999995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291.49</v>
      </c>
    </row>
    <row r="23" spans="1:28" s="4" customFormat="1" x14ac:dyDescent="0.2">
      <c r="A23" s="9">
        <f>IFERROR(VLOOKUP(B23,'[1]DADOS (OCULTAR)'!$P$3:$R$56,3,0),"")</f>
        <v>10894988000729</v>
      </c>
      <c r="B23" s="10" t="str">
        <f>'[1]TCE - ANEXO III - Preencher'!C32</f>
        <v>UPAE CARUARU</v>
      </c>
      <c r="C23" s="11"/>
      <c r="D23" s="12" t="str">
        <f>'[1]TCE - ANEXO III - Preencher'!E32</f>
        <v>CRISTIANE BARBOSA DE FRANÇA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44105</v>
      </c>
      <c r="H23" s="15">
        <f>'[1]TCE - ANEXO III - Preencher'!I32</f>
        <v>14.65</v>
      </c>
      <c r="I23" s="15">
        <f>'[1]TCE - ANEXO III - Preencher'!J32</f>
        <v>117.16</v>
      </c>
      <c r="J23" s="15">
        <f>'[1]TCE - ANEXO III - Preencher'!K32</f>
        <v>0</v>
      </c>
      <c r="K23" s="16">
        <f>'[1]TCE - ANEXO III - Preencher'!L32</f>
        <v>168.66</v>
      </c>
      <c r="L23" s="16">
        <f>'[1]TCE - ANEXO III - Preencher'!M32</f>
        <v>0</v>
      </c>
      <c r="M23" s="16">
        <f t="shared" si="1"/>
        <v>168.66</v>
      </c>
      <c r="N23" s="16">
        <f>'[1]TCE - ANEXO III - Preencher'!O32</f>
        <v>0.56999999999999995</v>
      </c>
      <c r="O23" s="16">
        <f>'[1]TCE - ANEXO III - Preencher'!P32</f>
        <v>0</v>
      </c>
      <c r="P23" s="17">
        <f t="shared" si="2"/>
        <v>0.56999999999999995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301.04000000000002</v>
      </c>
    </row>
    <row r="24" spans="1:28" s="4" customFormat="1" x14ac:dyDescent="0.2">
      <c r="A24" s="9">
        <f>IFERROR(VLOOKUP(B24,'[1]DADOS (OCULTAR)'!$P$3:$R$56,3,0),"")</f>
        <v>10894988000729</v>
      </c>
      <c r="B24" s="10" t="str">
        <f>'[1]TCE - ANEXO III - Preencher'!C33</f>
        <v>UPAE CARUARU</v>
      </c>
      <c r="C24" s="11"/>
      <c r="D24" s="12" t="str">
        <f>'[1]TCE - ANEXO III - Preencher'!E33</f>
        <v>DANIELE LINS BRAGA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2251-35</v>
      </c>
      <c r="G24" s="14">
        <f>IF('[1]TCE - ANEXO III - Preencher'!H33="","",'[1]TCE - ANEXO III - Preencher'!H33)</f>
        <v>44105</v>
      </c>
      <c r="H24" s="15">
        <f>'[1]TCE - ANEXO III - Preencher'!I33</f>
        <v>60.85</v>
      </c>
      <c r="I24" s="15">
        <f>'[1]TCE - ANEXO III - Preencher'!J33</f>
        <v>486.85</v>
      </c>
      <c r="J24" s="15">
        <f>'[1]TCE - ANEXO III - Preencher'!K33</f>
        <v>0</v>
      </c>
      <c r="K24" s="16">
        <f>'[1]TCE - ANEXO III - Preencher'!L33</f>
        <v>168.66</v>
      </c>
      <c r="L24" s="16">
        <f>'[1]TCE - ANEXO III - Preencher'!M33</f>
        <v>0</v>
      </c>
      <c r="M24" s="16">
        <f t="shared" si="1"/>
        <v>168.66</v>
      </c>
      <c r="N24" s="16">
        <f>'[1]TCE - ANEXO III - Preencher'!O33</f>
        <v>7.49</v>
      </c>
      <c r="O24" s="16">
        <f>'[1]TCE - ANEXO III - Preencher'!P33</f>
        <v>0</v>
      </c>
      <c r="P24" s="17">
        <f t="shared" si="2"/>
        <v>7.49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723.85</v>
      </c>
    </row>
    <row r="25" spans="1:28" s="4" customFormat="1" x14ac:dyDescent="0.2">
      <c r="A25" s="9">
        <f>IFERROR(VLOOKUP(B25,'[1]DADOS (OCULTAR)'!$P$3:$R$56,3,0),"")</f>
        <v>10894988000729</v>
      </c>
      <c r="B25" s="10" t="str">
        <f>'[1]TCE - ANEXO III - Preencher'!C34</f>
        <v>UPAE CARUARU</v>
      </c>
      <c r="C25" s="11"/>
      <c r="D25" s="12" t="str">
        <f>'[1]TCE - ANEXO III - Preencher'!E34</f>
        <v>DANIELLE LAURITZEN DUARTE MARANHAO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2253-20</v>
      </c>
      <c r="G25" s="14">
        <f>IF('[1]TCE - ANEXO III - Preencher'!H34="","",'[1]TCE - ANEXO III - Preencher'!H34)</f>
        <v>44105</v>
      </c>
      <c r="H25" s="15">
        <f>'[1]TCE - ANEXO III - Preencher'!I34</f>
        <v>119.62</v>
      </c>
      <c r="I25" s="15">
        <f>'[1]TCE - ANEXO III - Preencher'!J34</f>
        <v>956.97</v>
      </c>
      <c r="J25" s="15">
        <f>'[1]TCE - ANEXO III - Preencher'!K34</f>
        <v>0</v>
      </c>
      <c r="K25" s="16">
        <f>'[1]TCE - ANEXO III - Preencher'!L34</f>
        <v>168.66</v>
      </c>
      <c r="L25" s="16">
        <f>'[1]TCE - ANEXO III - Preencher'!M34</f>
        <v>0</v>
      </c>
      <c r="M25" s="16">
        <f t="shared" si="1"/>
        <v>168.66</v>
      </c>
      <c r="N25" s="16">
        <f>'[1]TCE - ANEXO III - Preencher'!O34</f>
        <v>7.49</v>
      </c>
      <c r="O25" s="16">
        <f>'[1]TCE - ANEXO III - Preencher'!P34</f>
        <v>0</v>
      </c>
      <c r="P25" s="17">
        <f t="shared" si="2"/>
        <v>7.49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1252.7400000000002</v>
      </c>
    </row>
    <row r="26" spans="1:28" s="4" customFormat="1" x14ac:dyDescent="0.2">
      <c r="A26" s="9">
        <f>IFERROR(VLOOKUP(B26,'[1]DADOS (OCULTAR)'!$P$3:$R$56,3,0),"")</f>
        <v>10894988000729</v>
      </c>
      <c r="B26" s="10" t="str">
        <f>'[1]TCE - ANEXO III - Preencher'!C35</f>
        <v>UPAE CARUARU</v>
      </c>
      <c r="C26" s="11"/>
      <c r="D26" s="12" t="str">
        <f>'[1]TCE - ANEXO III - Preencher'!E35</f>
        <v>DEBORAH LAYSA DE LIMA OLIVEIRA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4101-05</v>
      </c>
      <c r="G26" s="14">
        <f>IF('[1]TCE - ANEXO III - Preencher'!H35="","",'[1]TCE - ANEXO III - Preencher'!H35)</f>
        <v>44105</v>
      </c>
      <c r="H26" s="15">
        <f>'[1]TCE - ANEXO III - Preencher'!I35</f>
        <v>30.77</v>
      </c>
      <c r="I26" s="15">
        <f>'[1]TCE - ANEXO III - Preencher'!J35</f>
        <v>246.22</v>
      </c>
      <c r="J26" s="15">
        <f>'[1]TCE - ANEXO III - Preencher'!K35</f>
        <v>0</v>
      </c>
      <c r="K26" s="16">
        <f>'[1]TCE - ANEXO III - Preencher'!L35</f>
        <v>168.66</v>
      </c>
      <c r="L26" s="16">
        <f>'[1]TCE - ANEXO III - Preencher'!M35</f>
        <v>0</v>
      </c>
      <c r="M26" s="16">
        <f t="shared" si="1"/>
        <v>168.66</v>
      </c>
      <c r="N26" s="16">
        <f>'[1]TCE - ANEXO III - Preencher'!O35</f>
        <v>0.56000000000000005</v>
      </c>
      <c r="O26" s="16">
        <f>'[1]TCE - ANEXO III - Preencher'!P35</f>
        <v>0</v>
      </c>
      <c r="P26" s="17">
        <f t="shared" si="2"/>
        <v>0.56000000000000005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446.21</v>
      </c>
    </row>
    <row r="27" spans="1:28" s="4" customFormat="1" x14ac:dyDescent="0.2">
      <c r="A27" s="9">
        <f>IFERROR(VLOOKUP(B27,'[1]DADOS (OCULTAR)'!$P$3:$R$56,3,0),"")</f>
        <v>10894988000729</v>
      </c>
      <c r="B27" s="10" t="str">
        <f>'[1]TCE - ANEXO III - Preencher'!C36</f>
        <v>UPAE CARUARU</v>
      </c>
      <c r="C27" s="11"/>
      <c r="D27" s="12" t="str">
        <f>'[1]TCE - ANEXO III - Preencher'!E36</f>
        <v>EDLAMAR WILKA KAROLINE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2235-05</v>
      </c>
      <c r="G27" s="14">
        <f>IF('[1]TCE - ANEXO III - Preencher'!H36="","",'[1]TCE - ANEXO III - Preencher'!H36)</f>
        <v>44105</v>
      </c>
      <c r="H27" s="15">
        <f>'[1]TCE - ANEXO III - Preencher'!I36</f>
        <v>24.78</v>
      </c>
      <c r="I27" s="15">
        <f>'[1]TCE - ANEXO III - Preencher'!J36</f>
        <v>198.24</v>
      </c>
      <c r="J27" s="15">
        <f>'[1]TCE - ANEXO III - Preencher'!K36</f>
        <v>0</v>
      </c>
      <c r="K27" s="16">
        <f>'[1]TCE - ANEXO III - Preencher'!L36</f>
        <v>168.66</v>
      </c>
      <c r="L27" s="16">
        <f>'[1]TCE - ANEXO III - Preencher'!M36</f>
        <v>0</v>
      </c>
      <c r="M27" s="16">
        <f t="shared" si="1"/>
        <v>168.66</v>
      </c>
      <c r="N27" s="16">
        <f>'[1]TCE - ANEXO III - Preencher'!O36</f>
        <v>1.87</v>
      </c>
      <c r="O27" s="16">
        <f>'[1]TCE - ANEXO III - Preencher'!P36</f>
        <v>0</v>
      </c>
      <c r="P27" s="17">
        <f t="shared" si="2"/>
        <v>1.87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393.55</v>
      </c>
    </row>
    <row r="28" spans="1:28" s="4" customFormat="1" x14ac:dyDescent="0.2">
      <c r="A28" s="9">
        <f>IFERROR(VLOOKUP(B28,'[1]DADOS (OCULTAR)'!$P$3:$R$56,3,0),"")</f>
        <v>10894988000729</v>
      </c>
      <c r="B28" s="10" t="str">
        <f>'[1]TCE - ANEXO III - Preencher'!C37</f>
        <v>UPAE CARUARU</v>
      </c>
      <c r="C28" s="11"/>
      <c r="D28" s="12" t="str">
        <f>'[1]TCE - ANEXO III - Preencher'!E37</f>
        <v>EDMAR MARIA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5143-20</v>
      </c>
      <c r="G28" s="14">
        <f>IF('[1]TCE - ANEXO III - Preencher'!H37="","",'[1]TCE - ANEXO III - Preencher'!H37)</f>
        <v>44105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168.66</v>
      </c>
      <c r="L28" s="16">
        <f>'[1]TCE - ANEXO III - Preencher'!M37</f>
        <v>0</v>
      </c>
      <c r="M28" s="16">
        <f t="shared" si="1"/>
        <v>168.66</v>
      </c>
      <c r="N28" s="16">
        <f>'[1]TCE - ANEXO III - Preencher'!O37</f>
        <v>0.56000000000000005</v>
      </c>
      <c r="O28" s="16">
        <f>'[1]TCE - ANEXO III - Preencher'!P37</f>
        <v>0</v>
      </c>
      <c r="P28" s="17">
        <f t="shared" si="2"/>
        <v>0.56000000000000005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169.22</v>
      </c>
    </row>
    <row r="29" spans="1:28" s="4" customFormat="1" x14ac:dyDescent="0.2">
      <c r="A29" s="9">
        <f>IFERROR(VLOOKUP(B29,'[1]DADOS (OCULTAR)'!$P$3:$R$56,3,0),"")</f>
        <v>10894988000729</v>
      </c>
      <c r="B29" s="10" t="str">
        <f>'[1]TCE - ANEXO III - Preencher'!C38</f>
        <v>UPAE CARUARU</v>
      </c>
      <c r="C29" s="11"/>
      <c r="D29" s="12" t="str">
        <f>'[1]TCE - ANEXO III - Preencher'!E38</f>
        <v>EDMILSON HENAUTH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2251-20</v>
      </c>
      <c r="G29" s="14">
        <f>IF('[1]TCE - ANEXO III - Preencher'!H38="","",'[1]TCE - ANEXO III - Preencher'!H38)</f>
        <v>44105</v>
      </c>
      <c r="H29" s="15">
        <f>'[1]TCE - ANEXO III - Preencher'!I38</f>
        <v>31.47</v>
      </c>
      <c r="I29" s="15">
        <f>'[1]TCE - ANEXO III - Preencher'!J38</f>
        <v>251.78</v>
      </c>
      <c r="J29" s="15">
        <f>'[1]TCE - ANEXO III - Preencher'!K38</f>
        <v>0</v>
      </c>
      <c r="K29" s="16">
        <f>'[1]TCE - ANEXO III - Preencher'!L38</f>
        <v>168.66</v>
      </c>
      <c r="L29" s="16">
        <f>'[1]TCE - ANEXO III - Preencher'!M38</f>
        <v>0</v>
      </c>
      <c r="M29" s="16">
        <f t="shared" si="1"/>
        <v>168.66</v>
      </c>
      <c r="N29" s="16">
        <f>'[1]TCE - ANEXO III - Preencher'!O38</f>
        <v>7.49</v>
      </c>
      <c r="O29" s="16">
        <f>'[1]TCE - ANEXO III - Preencher'!P38</f>
        <v>0</v>
      </c>
      <c r="P29" s="17">
        <f t="shared" si="2"/>
        <v>7.49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459.4</v>
      </c>
    </row>
    <row r="30" spans="1:28" s="4" customFormat="1" x14ac:dyDescent="0.2">
      <c r="A30" s="9">
        <f>IFERROR(VLOOKUP(B30,'[1]DADOS (OCULTAR)'!$P$3:$R$56,3,0),"")</f>
        <v>10894988000729</v>
      </c>
      <c r="B30" s="10" t="str">
        <f>'[1]TCE - ANEXO III - Preencher'!C39</f>
        <v>UPAE CARUARU</v>
      </c>
      <c r="C30" s="11"/>
      <c r="D30" s="12" t="str">
        <f>'[1]TCE - ANEXO III - Preencher'!E39</f>
        <v>EDNA SOARES DE ALMEIDA CAVALCANTE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2516-05</v>
      </c>
      <c r="G30" s="14">
        <f>IF('[1]TCE - ANEXO III - Preencher'!H39="","",'[1]TCE - ANEXO III - Preencher'!H39)</f>
        <v>44105</v>
      </c>
      <c r="H30" s="15">
        <f>'[1]TCE - ANEXO III - Preencher'!I39</f>
        <v>22.22</v>
      </c>
      <c r="I30" s="15">
        <f>'[1]TCE - ANEXO III - Preencher'!J39</f>
        <v>177.77</v>
      </c>
      <c r="J30" s="15">
        <f>'[1]TCE - ANEXO III - Preencher'!K39</f>
        <v>0</v>
      </c>
      <c r="K30" s="16">
        <f>'[1]TCE - ANEXO III - Preencher'!L39</f>
        <v>168.66</v>
      </c>
      <c r="L30" s="16">
        <f>'[1]TCE - ANEXO III - Preencher'!M39</f>
        <v>0</v>
      </c>
      <c r="M30" s="16">
        <f t="shared" si="1"/>
        <v>168.66</v>
      </c>
      <c r="N30" s="16">
        <f>'[1]TCE - ANEXO III - Preencher'!O39</f>
        <v>0.56000000000000005</v>
      </c>
      <c r="O30" s="16">
        <f>'[1]TCE - ANEXO III - Preencher'!P39</f>
        <v>0</v>
      </c>
      <c r="P30" s="17">
        <f t="shared" si="2"/>
        <v>0.56000000000000005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369.21</v>
      </c>
    </row>
    <row r="31" spans="1:28" s="4" customFormat="1" x14ac:dyDescent="0.2">
      <c r="A31" s="9">
        <f>IFERROR(VLOOKUP(B31,'[1]DADOS (OCULTAR)'!$P$3:$R$56,3,0),"")</f>
        <v>10894988000729</v>
      </c>
      <c r="B31" s="10" t="str">
        <f>'[1]TCE - ANEXO III - Preencher'!C40</f>
        <v>UPAE CARUARU</v>
      </c>
      <c r="C31" s="11"/>
      <c r="D31" s="12" t="str">
        <f>'[1]TCE - ANEXO III - Preencher'!E40</f>
        <v xml:space="preserve">ELCIO DUARTE LIMA 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2252-75</v>
      </c>
      <c r="G31" s="14">
        <f>IF('[1]TCE - ANEXO III - Preencher'!H40="","",'[1]TCE - ANEXO III - Preencher'!H40)</f>
        <v>44105</v>
      </c>
      <c r="H31" s="15">
        <f>'[1]TCE - ANEXO III - Preencher'!I40</f>
        <v>91.09</v>
      </c>
      <c r="I31" s="15">
        <f>'[1]TCE - ANEXO III - Preencher'!J40</f>
        <v>728.72</v>
      </c>
      <c r="J31" s="15">
        <f>'[1]TCE - ANEXO III - Preencher'!K40</f>
        <v>0</v>
      </c>
      <c r="K31" s="16">
        <f>'[1]TCE - ANEXO III - Preencher'!L40</f>
        <v>168.66</v>
      </c>
      <c r="L31" s="16">
        <f>'[1]TCE - ANEXO III - Preencher'!M40</f>
        <v>0</v>
      </c>
      <c r="M31" s="16">
        <f t="shared" si="1"/>
        <v>168.66</v>
      </c>
      <c r="N31" s="16">
        <f>'[1]TCE - ANEXO III - Preencher'!O40</f>
        <v>7.49</v>
      </c>
      <c r="O31" s="16">
        <f>'[1]TCE - ANEXO III - Preencher'!P40</f>
        <v>0</v>
      </c>
      <c r="P31" s="17">
        <f t="shared" si="2"/>
        <v>7.49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995.96</v>
      </c>
    </row>
    <row r="32" spans="1:28" s="4" customFormat="1" x14ac:dyDescent="0.2">
      <c r="A32" s="9">
        <f>IFERROR(VLOOKUP(B32,'[1]DADOS (OCULTAR)'!$P$3:$R$56,3,0),"")</f>
        <v>10894988000729</v>
      </c>
      <c r="B32" s="10" t="str">
        <f>'[1]TCE - ANEXO III - Preencher'!C41</f>
        <v>UPAE CARUARU</v>
      </c>
      <c r="C32" s="11"/>
      <c r="D32" s="12" t="str">
        <f>'[1]TCE - ANEXO III - Preencher'!E41</f>
        <v>ELIANE MARIA DA SILVA CRUZ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3516-05</v>
      </c>
      <c r="G32" s="14">
        <f>IF('[1]TCE - ANEXO III - Preencher'!H41="","",'[1]TCE - ANEXO III - Preencher'!H41)</f>
        <v>44105</v>
      </c>
      <c r="H32" s="15">
        <f>'[1]TCE - ANEXO III - Preencher'!I41</f>
        <v>15.34</v>
      </c>
      <c r="I32" s="15">
        <f>'[1]TCE - ANEXO III - Preencher'!J41</f>
        <v>122.7</v>
      </c>
      <c r="J32" s="15">
        <f>'[1]TCE - ANEXO III - Preencher'!K41</f>
        <v>0</v>
      </c>
      <c r="K32" s="16">
        <f>'[1]TCE - ANEXO III - Preencher'!L41</f>
        <v>168.66</v>
      </c>
      <c r="L32" s="16">
        <f>'[1]TCE - ANEXO III - Preencher'!M41</f>
        <v>0</v>
      </c>
      <c r="M32" s="16">
        <f t="shared" si="1"/>
        <v>168.66</v>
      </c>
      <c r="N32" s="16">
        <f>'[1]TCE - ANEXO III - Preencher'!O41</f>
        <v>0.56000000000000005</v>
      </c>
      <c r="O32" s="16">
        <f>'[1]TCE - ANEXO III - Preencher'!P41</f>
        <v>0</v>
      </c>
      <c r="P32" s="17">
        <f t="shared" si="2"/>
        <v>0.56000000000000005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307.26</v>
      </c>
    </row>
    <row r="33" spans="1:28" s="4" customFormat="1" x14ac:dyDescent="0.2">
      <c r="A33" s="9">
        <f>IFERROR(VLOOKUP(B33,'[1]DADOS (OCULTAR)'!$P$3:$R$56,3,0),"")</f>
        <v>10894988000729</v>
      </c>
      <c r="B33" s="10" t="str">
        <f>'[1]TCE - ANEXO III - Preencher'!C42</f>
        <v>UPAE CARUARU</v>
      </c>
      <c r="C33" s="11"/>
      <c r="D33" s="12" t="str">
        <f>'[1]TCE - ANEXO III - Preencher'!E42</f>
        <v>ELIDA GALDINO FERREIRA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4110-05</v>
      </c>
      <c r="G33" s="14">
        <f>IF('[1]TCE - ANEXO III - Preencher'!H42="","",'[1]TCE - ANEXO III - Preencher'!H42)</f>
        <v>44105</v>
      </c>
      <c r="H33" s="15">
        <f>'[1]TCE - ANEXO III - Preencher'!I42</f>
        <v>13.35</v>
      </c>
      <c r="I33" s="15">
        <f>'[1]TCE - ANEXO III - Preencher'!J42</f>
        <v>106.81</v>
      </c>
      <c r="J33" s="15">
        <f>'[1]TCE - ANEXO III - Preencher'!K42</f>
        <v>0</v>
      </c>
      <c r="K33" s="16">
        <f>'[1]TCE - ANEXO III - Preencher'!L42</f>
        <v>168.66</v>
      </c>
      <c r="L33" s="16">
        <f>'[1]TCE - ANEXO III - Preencher'!M42</f>
        <v>0</v>
      </c>
      <c r="M33" s="16">
        <f t="shared" si="1"/>
        <v>168.66</v>
      </c>
      <c r="N33" s="16">
        <f>'[1]TCE - ANEXO III - Preencher'!O42</f>
        <v>0.56000000000000005</v>
      </c>
      <c r="O33" s="16">
        <f>'[1]TCE - ANEXO III - Preencher'!P42</f>
        <v>0</v>
      </c>
      <c r="P33" s="17">
        <f t="shared" si="2"/>
        <v>0.56000000000000005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64</v>
      </c>
      <c r="U33" s="16">
        <f>'[1]TCE - ANEXO III - Preencher'!V42</f>
        <v>0</v>
      </c>
      <c r="V33" s="17">
        <f t="shared" si="4"/>
        <v>64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353.38</v>
      </c>
    </row>
    <row r="34" spans="1:28" s="4" customFormat="1" x14ac:dyDescent="0.2">
      <c r="A34" s="9">
        <f>IFERROR(VLOOKUP(B34,'[1]DADOS (OCULTAR)'!$P$3:$R$56,3,0),"")</f>
        <v>10894988000729</v>
      </c>
      <c r="B34" s="10" t="str">
        <f>'[1]TCE - ANEXO III - Preencher'!C43</f>
        <v>UPAE CARUARU</v>
      </c>
      <c r="C34" s="11"/>
      <c r="D34" s="12" t="str">
        <f>'[1]TCE - ANEXO III - Preencher'!E43</f>
        <v>EMMANUEL JADIAEL FELIX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5143-20</v>
      </c>
      <c r="G34" s="14">
        <f>IF('[1]TCE - ANEXO III - Preencher'!H43="","",'[1]TCE - ANEXO III - Preencher'!H43)</f>
        <v>44105</v>
      </c>
      <c r="H34" s="15">
        <f>'[1]TCE - ANEXO III - Preencher'!I43</f>
        <v>19.399999999999999</v>
      </c>
      <c r="I34" s="15">
        <f>'[1]TCE - ANEXO III - Preencher'!J43</f>
        <v>155.13</v>
      </c>
      <c r="J34" s="15">
        <f>'[1]TCE - ANEXO III - Preencher'!K43</f>
        <v>0</v>
      </c>
      <c r="K34" s="16">
        <f>'[1]TCE - ANEXO III - Preencher'!L43</f>
        <v>168.66</v>
      </c>
      <c r="L34" s="16">
        <f>'[1]TCE - ANEXO III - Preencher'!M43</f>
        <v>0</v>
      </c>
      <c r="M34" s="16">
        <f t="shared" si="1"/>
        <v>168.66</v>
      </c>
      <c r="N34" s="16">
        <f>'[1]TCE - ANEXO III - Preencher'!O43</f>
        <v>0.56000000000000005</v>
      </c>
      <c r="O34" s="16">
        <f>'[1]TCE - ANEXO III - Preencher'!P43</f>
        <v>0</v>
      </c>
      <c r="P34" s="17">
        <f t="shared" si="2"/>
        <v>0.56000000000000005</v>
      </c>
      <c r="Q34" s="16">
        <f>'[1]TCE - ANEXO III - Preencher'!R43</f>
        <v>277.2</v>
      </c>
      <c r="R34" s="16">
        <f>'[1]TCE - ANEXO III - Preencher'!S43</f>
        <v>62.7</v>
      </c>
      <c r="S34" s="17">
        <f t="shared" si="3"/>
        <v>214.5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558.25</v>
      </c>
    </row>
    <row r="35" spans="1:28" s="4" customFormat="1" x14ac:dyDescent="0.2">
      <c r="A35" s="9">
        <f>IFERROR(VLOOKUP(B35,'[1]DADOS (OCULTAR)'!$P$3:$R$56,3,0),"")</f>
        <v>10894988000729</v>
      </c>
      <c r="B35" s="10" t="str">
        <f>'[1]TCE - ANEXO III - Preencher'!C44</f>
        <v>UPAE CARUARU</v>
      </c>
      <c r="C35" s="11"/>
      <c r="D35" s="12" t="str">
        <f>'[1]TCE - ANEXO III - Preencher'!E44</f>
        <v>FABIANO DE PAIVA MEDEIROS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2252-65</v>
      </c>
      <c r="G35" s="14">
        <f>IF('[1]TCE - ANEXO III - Preencher'!H44="","",'[1]TCE - ANEXO III - Preencher'!H44)</f>
        <v>44105</v>
      </c>
      <c r="H35" s="15">
        <f>'[1]TCE - ANEXO III - Preencher'!I44</f>
        <v>60.86</v>
      </c>
      <c r="I35" s="15">
        <f>'[1]TCE - ANEXO III - Preencher'!J44</f>
        <v>486.85</v>
      </c>
      <c r="J35" s="15">
        <f>'[1]TCE - ANEXO III - Preencher'!K44</f>
        <v>0</v>
      </c>
      <c r="K35" s="16">
        <f>'[1]TCE - ANEXO III - Preencher'!L44</f>
        <v>168.67</v>
      </c>
      <c r="L35" s="16">
        <f>'[1]TCE - ANEXO III - Preencher'!M44</f>
        <v>0</v>
      </c>
      <c r="M35" s="16">
        <f t="shared" si="1"/>
        <v>168.67</v>
      </c>
      <c r="N35" s="16">
        <f>'[1]TCE - ANEXO III - Preencher'!O44</f>
        <v>7.49</v>
      </c>
      <c r="O35" s="16">
        <f>'[1]TCE - ANEXO III - Preencher'!P44</f>
        <v>0</v>
      </c>
      <c r="P35" s="17">
        <f t="shared" si="2"/>
        <v>7.49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723.87</v>
      </c>
    </row>
    <row r="36" spans="1:28" s="4" customFormat="1" x14ac:dyDescent="0.2">
      <c r="A36" s="9">
        <f>IFERROR(VLOOKUP(B36,'[1]DADOS (OCULTAR)'!$P$3:$R$56,3,0),"")</f>
        <v>10894988000729</v>
      </c>
      <c r="B36" s="10" t="str">
        <f>'[1]TCE - ANEXO III - Preencher'!C45</f>
        <v>UPAE CARUARU</v>
      </c>
      <c r="C36" s="11"/>
      <c r="D36" s="12" t="str">
        <f>'[1]TCE - ANEXO III - Preencher'!E45</f>
        <v>FELIPE LUIZ BANDEIRA DE MELO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9101-10</v>
      </c>
      <c r="G36" s="14">
        <f>IF('[1]TCE - ANEXO III - Preencher'!H45="","",'[1]TCE - ANEXO III - Preencher'!H45)</f>
        <v>44105</v>
      </c>
      <c r="H36" s="15">
        <f>'[1]TCE - ANEXO III - Preencher'!I45</f>
        <v>13.43</v>
      </c>
      <c r="I36" s="15">
        <f>'[1]TCE - ANEXO III - Preencher'!J45</f>
        <v>107.46</v>
      </c>
      <c r="J36" s="15">
        <f>'[1]TCE - ANEXO III - Preencher'!K45</f>
        <v>0</v>
      </c>
      <c r="K36" s="16">
        <f>'[1]TCE - ANEXO III - Preencher'!L45</f>
        <v>168.67</v>
      </c>
      <c r="L36" s="16">
        <f>'[1]TCE - ANEXO III - Preencher'!M45</f>
        <v>0</v>
      </c>
      <c r="M36" s="16">
        <f t="shared" si="1"/>
        <v>168.67</v>
      </c>
      <c r="N36" s="16">
        <f>'[1]TCE - ANEXO III - Preencher'!O45</f>
        <v>0.56000000000000005</v>
      </c>
      <c r="O36" s="16">
        <f>'[1]TCE - ANEXO III - Preencher'!P45</f>
        <v>0</v>
      </c>
      <c r="P36" s="17">
        <f t="shared" si="2"/>
        <v>0.56000000000000005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290.11999999999995</v>
      </c>
    </row>
    <row r="37" spans="1:28" s="4" customFormat="1" x14ac:dyDescent="0.2">
      <c r="A37" s="9">
        <f>IFERROR(VLOOKUP(B37,'[1]DADOS (OCULTAR)'!$P$3:$R$56,3,0),"")</f>
        <v>10894988000729</v>
      </c>
      <c r="B37" s="10" t="str">
        <f>'[1]TCE - ANEXO III - Preencher'!C46</f>
        <v>UPAE CARUARU</v>
      </c>
      <c r="C37" s="11"/>
      <c r="D37" s="12" t="str">
        <f>'[1]TCE - ANEXO III - Preencher'!E46</f>
        <v>FERNANDA NAYARA MARQUES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4110-05</v>
      </c>
      <c r="G37" s="14">
        <f>IF('[1]TCE - ANEXO III - Preencher'!H46="","",'[1]TCE - ANEXO III - Preencher'!H46)</f>
        <v>44105</v>
      </c>
      <c r="H37" s="15">
        <f>'[1]TCE - ANEXO III - Preencher'!I46</f>
        <v>13.35</v>
      </c>
      <c r="I37" s="15">
        <f>'[1]TCE - ANEXO III - Preencher'!J46</f>
        <v>106.81</v>
      </c>
      <c r="J37" s="15">
        <f>'[1]TCE - ANEXO III - Preencher'!K46</f>
        <v>0</v>
      </c>
      <c r="K37" s="16">
        <f>'[1]TCE - ANEXO III - Preencher'!L46</f>
        <v>168.67</v>
      </c>
      <c r="L37" s="16">
        <f>'[1]TCE - ANEXO III - Preencher'!M46</f>
        <v>0</v>
      </c>
      <c r="M37" s="16">
        <f t="shared" si="1"/>
        <v>168.67</v>
      </c>
      <c r="N37" s="16">
        <f>'[1]TCE - ANEXO III - Preencher'!O46</f>
        <v>0.56000000000000005</v>
      </c>
      <c r="O37" s="16">
        <f>'[1]TCE - ANEXO III - Preencher'!P46</f>
        <v>0</v>
      </c>
      <c r="P37" s="17">
        <f t="shared" si="2"/>
        <v>0.56000000000000005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289.39</v>
      </c>
    </row>
    <row r="38" spans="1:28" s="4" customFormat="1" x14ac:dyDescent="0.2">
      <c r="A38" s="9">
        <f>IFERROR(VLOOKUP(B38,'[1]DADOS (OCULTAR)'!$P$3:$R$56,3,0),"")</f>
        <v>10894988000729</v>
      </c>
      <c r="B38" s="10" t="str">
        <f>'[1]TCE - ANEXO III - Preencher'!C47</f>
        <v>UPAE CARUARU</v>
      </c>
      <c r="C38" s="11"/>
      <c r="D38" s="12" t="str">
        <f>'[1]TCE - ANEXO III - Preencher'!E47</f>
        <v xml:space="preserve">FERNANDO JOSE DE LIMA BOTELHO JUNIOR 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2252-75</v>
      </c>
      <c r="G38" s="14">
        <f>IF('[1]TCE - ANEXO III - Preencher'!H47="","",'[1]TCE - ANEXO III - Preencher'!H47)</f>
        <v>44105</v>
      </c>
      <c r="H38" s="15">
        <f>'[1]TCE - ANEXO III - Preencher'!I47</f>
        <v>52.09</v>
      </c>
      <c r="I38" s="15">
        <f>'[1]TCE - ANEXO III - Preencher'!J47</f>
        <v>416.72</v>
      </c>
      <c r="J38" s="15">
        <f>'[1]TCE - ANEXO III - Preencher'!K47</f>
        <v>0</v>
      </c>
      <c r="K38" s="16">
        <f>'[1]TCE - ANEXO III - Preencher'!L47</f>
        <v>168.67</v>
      </c>
      <c r="L38" s="16">
        <f>'[1]TCE - ANEXO III - Preencher'!M47</f>
        <v>0</v>
      </c>
      <c r="M38" s="16">
        <f t="shared" si="1"/>
        <v>168.67</v>
      </c>
      <c r="N38" s="16">
        <f>'[1]TCE - ANEXO III - Preencher'!O47</f>
        <v>7.49</v>
      </c>
      <c r="O38" s="16">
        <f>'[1]TCE - ANEXO III - Preencher'!P47</f>
        <v>0</v>
      </c>
      <c r="P38" s="17">
        <f t="shared" si="2"/>
        <v>7.49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644.97</v>
      </c>
    </row>
    <row r="39" spans="1:28" s="4" customFormat="1" x14ac:dyDescent="0.2">
      <c r="A39" s="9">
        <f>IFERROR(VLOOKUP(B39,'[1]DADOS (OCULTAR)'!$P$3:$R$56,3,0),"")</f>
        <v>10894988000729</v>
      </c>
      <c r="B39" s="10" t="str">
        <f>'[1]TCE - ANEXO III - Preencher'!C48</f>
        <v>UPAE CARUARU</v>
      </c>
      <c r="C39" s="11"/>
      <c r="D39" s="12" t="str">
        <f>'[1]TCE - ANEXO III - Preencher'!E48</f>
        <v xml:space="preserve">FLAVIO HENRIQUE VILAÇA DE SALES 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2251-25</v>
      </c>
      <c r="G39" s="14">
        <f>IF('[1]TCE - ANEXO III - Preencher'!H48="","",'[1]TCE - ANEXO III - Preencher'!H48)</f>
        <v>44105</v>
      </c>
      <c r="H39" s="15">
        <f>'[1]TCE - ANEXO III - Preencher'!I48</f>
        <v>90.23</v>
      </c>
      <c r="I39" s="15">
        <f>'[1]TCE - ANEXO III - Preencher'!J48</f>
        <v>721.91</v>
      </c>
      <c r="J39" s="15">
        <f>'[1]TCE - ANEXO III - Preencher'!K48</f>
        <v>0</v>
      </c>
      <c r="K39" s="16">
        <f>'[1]TCE - ANEXO III - Preencher'!L48</f>
        <v>168.67</v>
      </c>
      <c r="L39" s="16">
        <f>'[1]TCE - ANEXO III - Preencher'!M48</f>
        <v>0</v>
      </c>
      <c r="M39" s="16">
        <f t="shared" si="1"/>
        <v>168.67</v>
      </c>
      <c r="N39" s="16">
        <f>'[1]TCE - ANEXO III - Preencher'!O48</f>
        <v>7.49</v>
      </c>
      <c r="O39" s="16">
        <f>'[1]TCE - ANEXO III - Preencher'!P48</f>
        <v>0</v>
      </c>
      <c r="P39" s="17">
        <f t="shared" si="2"/>
        <v>7.49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988.3</v>
      </c>
    </row>
    <row r="40" spans="1:28" s="4" customFormat="1" x14ac:dyDescent="0.2">
      <c r="A40" s="9">
        <f>IFERROR(VLOOKUP(B40,'[1]DADOS (OCULTAR)'!$P$3:$R$56,3,0),"")</f>
        <v>10894988000729</v>
      </c>
      <c r="B40" s="10" t="str">
        <f>'[1]TCE - ANEXO III - Preencher'!C49</f>
        <v>UPAE CARUARU</v>
      </c>
      <c r="C40" s="11"/>
      <c r="D40" s="12" t="str">
        <f>'[1]TCE - ANEXO III - Preencher'!E49</f>
        <v>FLAVIO LAURENTINO DE SOUSA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2251-20</v>
      </c>
      <c r="G40" s="14">
        <f>IF('[1]TCE - ANEXO III - Preencher'!H49="","",'[1]TCE - ANEXO III - Preencher'!H49)</f>
        <v>44105</v>
      </c>
      <c r="H40" s="15">
        <f>'[1]TCE - ANEXO III - Preencher'!I49</f>
        <v>92.09</v>
      </c>
      <c r="I40" s="15">
        <f>'[1]TCE - ANEXO III - Preencher'!J49</f>
        <v>736.72</v>
      </c>
      <c r="J40" s="15">
        <f>'[1]TCE - ANEXO III - Preencher'!K49</f>
        <v>0</v>
      </c>
      <c r="K40" s="16">
        <f>'[1]TCE - ANEXO III - Preencher'!L49</f>
        <v>168.67</v>
      </c>
      <c r="L40" s="16">
        <f>'[1]TCE - ANEXO III - Preencher'!M49</f>
        <v>0</v>
      </c>
      <c r="M40" s="16">
        <f t="shared" si="1"/>
        <v>168.67</v>
      </c>
      <c r="N40" s="16">
        <f>'[1]TCE - ANEXO III - Preencher'!O49</f>
        <v>7.49</v>
      </c>
      <c r="O40" s="16">
        <f>'[1]TCE - ANEXO III - Preencher'!P49</f>
        <v>0</v>
      </c>
      <c r="P40" s="17">
        <f t="shared" si="2"/>
        <v>7.49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1004.97</v>
      </c>
    </row>
    <row r="41" spans="1:28" s="4" customFormat="1" x14ac:dyDescent="0.2">
      <c r="A41" s="9">
        <f>IFERROR(VLOOKUP(B41,'[1]DADOS (OCULTAR)'!$P$3:$R$56,3,0),"")</f>
        <v>10894988000729</v>
      </c>
      <c r="B41" s="10" t="str">
        <f>'[1]TCE - ANEXO III - Preencher'!C50</f>
        <v>UPAE CARUARU</v>
      </c>
      <c r="C41" s="11"/>
      <c r="D41" s="12" t="str">
        <f>'[1]TCE - ANEXO III - Preencher'!E50</f>
        <v>FRANK FERNANDES LIMA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2252-25</v>
      </c>
      <c r="G41" s="14">
        <f>IF('[1]TCE - ANEXO III - Preencher'!H50="","",'[1]TCE - ANEXO III - Preencher'!H50)</f>
        <v>44105</v>
      </c>
      <c r="H41" s="15">
        <f>'[1]TCE - ANEXO III - Preencher'!I50</f>
        <v>60.85</v>
      </c>
      <c r="I41" s="15">
        <f>'[1]TCE - ANEXO III - Preencher'!J50</f>
        <v>486.85</v>
      </c>
      <c r="J41" s="15">
        <f>'[1]TCE - ANEXO III - Preencher'!K50</f>
        <v>0</v>
      </c>
      <c r="K41" s="16">
        <f>'[1]TCE - ANEXO III - Preencher'!L50</f>
        <v>168.67</v>
      </c>
      <c r="L41" s="16">
        <f>'[1]TCE - ANEXO III - Preencher'!M50</f>
        <v>0</v>
      </c>
      <c r="M41" s="16">
        <f t="shared" si="1"/>
        <v>168.67</v>
      </c>
      <c r="N41" s="16">
        <f>'[1]TCE - ANEXO III - Preencher'!O50</f>
        <v>7.49</v>
      </c>
      <c r="O41" s="16">
        <f>'[1]TCE - ANEXO III - Preencher'!P50</f>
        <v>0</v>
      </c>
      <c r="P41" s="17">
        <f t="shared" si="2"/>
        <v>7.49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723.86</v>
      </c>
    </row>
    <row r="42" spans="1:28" s="4" customFormat="1" x14ac:dyDescent="0.2">
      <c r="A42" s="9">
        <f>IFERROR(VLOOKUP(B42,'[1]DADOS (OCULTAR)'!$P$3:$R$56,3,0),"")</f>
        <v>10894988000729</v>
      </c>
      <c r="B42" s="10" t="str">
        <f>'[1]TCE - ANEXO III - Preencher'!C51</f>
        <v>UPAE CARUARU</v>
      </c>
      <c r="C42" s="11"/>
      <c r="D42" s="12" t="str">
        <f>'[1]TCE - ANEXO III - Preencher'!E51</f>
        <v>GILSON CAVALCANTI TOME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5173-30</v>
      </c>
      <c r="G42" s="14">
        <f>IF('[1]TCE - ANEXO III - Preencher'!H51="","",'[1]TCE - ANEXO III - Preencher'!H51)</f>
        <v>44105</v>
      </c>
      <c r="H42" s="15">
        <f>'[1]TCE - ANEXO III - Preencher'!I51</f>
        <v>11.29</v>
      </c>
      <c r="I42" s="15">
        <f>'[1]TCE - ANEXO III - Preencher'!J51</f>
        <v>90.34</v>
      </c>
      <c r="J42" s="15">
        <f>'[1]TCE - ANEXO III - Preencher'!K51</f>
        <v>0</v>
      </c>
      <c r="K42" s="16">
        <f>'[1]TCE - ANEXO III - Preencher'!L51</f>
        <v>168.67</v>
      </c>
      <c r="L42" s="16">
        <f>'[1]TCE - ANEXO III - Preencher'!M51</f>
        <v>0</v>
      </c>
      <c r="M42" s="16">
        <f t="shared" si="1"/>
        <v>168.67</v>
      </c>
      <c r="N42" s="16">
        <f>'[1]TCE - ANEXO III - Preencher'!O51</f>
        <v>0.56000000000000005</v>
      </c>
      <c r="O42" s="16">
        <f>'[1]TCE - ANEXO III - Preencher'!P51</f>
        <v>0</v>
      </c>
      <c r="P42" s="17">
        <f t="shared" si="2"/>
        <v>0.56000000000000005</v>
      </c>
      <c r="Q42" s="16">
        <f>'[1]TCE - ANEXO III - Preencher'!R51</f>
        <v>138.6</v>
      </c>
      <c r="R42" s="16">
        <f>'[1]TCE - ANEXO III - Preencher'!S51</f>
        <v>67.75</v>
      </c>
      <c r="S42" s="17">
        <f t="shared" si="3"/>
        <v>70.849999999999994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341.70999999999992</v>
      </c>
    </row>
    <row r="43" spans="1:28" s="4" customFormat="1" x14ac:dyDescent="0.2">
      <c r="A43" s="9">
        <f>IFERROR(VLOOKUP(B43,'[1]DADOS (OCULTAR)'!$P$3:$R$56,3,0),"")</f>
        <v>10894988000729</v>
      </c>
      <c r="B43" s="10" t="str">
        <f>'[1]TCE - ANEXO III - Preencher'!C52</f>
        <v>UPAE CARUARU</v>
      </c>
      <c r="C43" s="11"/>
      <c r="D43" s="12" t="str">
        <f>'[1]TCE - ANEXO III - Preencher'!E52</f>
        <v>GISELLE FERREIRA DE OLIVEIRA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2252-65</v>
      </c>
      <c r="G43" s="14">
        <f>IF('[1]TCE - ANEXO III - Preencher'!H52="","",'[1]TCE - ANEXO III - Preencher'!H52)</f>
        <v>44105</v>
      </c>
      <c r="H43" s="15">
        <f>'[1]TCE - ANEXO III - Preencher'!I52</f>
        <v>119.61</v>
      </c>
      <c r="I43" s="15">
        <f>'[1]TCE - ANEXO III - Preencher'!J52</f>
        <v>956.88</v>
      </c>
      <c r="J43" s="15">
        <f>'[1]TCE - ANEXO III - Preencher'!K52</f>
        <v>0</v>
      </c>
      <c r="K43" s="16">
        <f>'[1]TCE - ANEXO III - Preencher'!L52</f>
        <v>168.67</v>
      </c>
      <c r="L43" s="16">
        <f>'[1]TCE - ANEXO III - Preencher'!M52</f>
        <v>0</v>
      </c>
      <c r="M43" s="16">
        <f t="shared" si="1"/>
        <v>168.67</v>
      </c>
      <c r="N43" s="16">
        <f>'[1]TCE - ANEXO III - Preencher'!O52</f>
        <v>7.49</v>
      </c>
      <c r="O43" s="16">
        <f>'[1]TCE - ANEXO III - Preencher'!P52</f>
        <v>0</v>
      </c>
      <c r="P43" s="17">
        <f t="shared" si="2"/>
        <v>7.49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1252.6500000000001</v>
      </c>
    </row>
    <row r="44" spans="1:28" s="4" customFormat="1" x14ac:dyDescent="0.2">
      <c r="A44" s="9">
        <f>IFERROR(VLOOKUP(B44,'[1]DADOS (OCULTAR)'!$P$3:$R$56,3,0),"")</f>
        <v>10894988000729</v>
      </c>
      <c r="B44" s="10" t="str">
        <f>'[1]TCE - ANEXO III - Preencher'!C53</f>
        <v>UPAE CARUARU</v>
      </c>
      <c r="C44" s="11"/>
      <c r="D44" s="12" t="str">
        <f>'[1]TCE - ANEXO III - Preencher'!E53</f>
        <v>GISLANE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>
        <f>IF('[1]TCE - ANEXO III - Preencher'!H53="","",'[1]TCE - ANEXO III - Preencher'!H53)</f>
        <v>44105</v>
      </c>
      <c r="H44" s="15">
        <f>'[1]TCE - ANEXO III - Preencher'!I53</f>
        <v>14.64</v>
      </c>
      <c r="I44" s="15">
        <f>'[1]TCE - ANEXO III - Preencher'!J53</f>
        <v>117.16</v>
      </c>
      <c r="J44" s="15">
        <f>'[1]TCE - ANEXO III - Preencher'!K53</f>
        <v>0</v>
      </c>
      <c r="K44" s="16">
        <f>'[1]TCE - ANEXO III - Preencher'!L53</f>
        <v>168.67</v>
      </c>
      <c r="L44" s="16">
        <f>'[1]TCE - ANEXO III - Preencher'!M53</f>
        <v>0</v>
      </c>
      <c r="M44" s="16">
        <f t="shared" si="1"/>
        <v>168.67</v>
      </c>
      <c r="N44" s="16">
        <f>'[1]TCE - ANEXO III - Preencher'!O53</f>
        <v>0.56000000000000005</v>
      </c>
      <c r="O44" s="16">
        <f>'[1]TCE - ANEXO III - Preencher'!P53</f>
        <v>0</v>
      </c>
      <c r="P44" s="17">
        <f t="shared" si="2"/>
        <v>0.56000000000000005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301.03000000000003</v>
      </c>
    </row>
    <row r="45" spans="1:28" s="4" customFormat="1" x14ac:dyDescent="0.2">
      <c r="A45" s="9">
        <f>IFERROR(VLOOKUP(B45,'[1]DADOS (OCULTAR)'!$P$3:$R$56,3,0),"")</f>
        <v>10894988000729</v>
      </c>
      <c r="B45" s="10" t="str">
        <f>'[1]TCE - ANEXO III - Preencher'!C54</f>
        <v>UPAE CARUARU</v>
      </c>
      <c r="C45" s="11"/>
      <c r="D45" s="12" t="str">
        <f>'[1]TCE - ANEXO III - Preencher'!E54</f>
        <v>GLEYSON RAFAEL DE SOUZA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44105</v>
      </c>
      <c r="H45" s="15">
        <f>'[1]TCE - ANEXO III - Preencher'!I54</f>
        <v>14.64</v>
      </c>
      <c r="I45" s="15">
        <f>'[1]TCE - ANEXO III - Preencher'!J54</f>
        <v>117.16</v>
      </c>
      <c r="J45" s="15">
        <f>'[1]TCE - ANEXO III - Preencher'!K54</f>
        <v>0</v>
      </c>
      <c r="K45" s="16">
        <f>'[1]TCE - ANEXO III - Preencher'!L54</f>
        <v>168.67</v>
      </c>
      <c r="L45" s="16">
        <f>'[1]TCE - ANEXO III - Preencher'!M54</f>
        <v>0</v>
      </c>
      <c r="M45" s="16">
        <f t="shared" si="1"/>
        <v>168.67</v>
      </c>
      <c r="N45" s="16">
        <f>'[1]TCE - ANEXO III - Preencher'!O54</f>
        <v>0.56000000000000005</v>
      </c>
      <c r="O45" s="16">
        <f>'[1]TCE - ANEXO III - Preencher'!P54</f>
        <v>0</v>
      </c>
      <c r="P45" s="17">
        <f t="shared" si="2"/>
        <v>0.56000000000000005</v>
      </c>
      <c r="Q45" s="16">
        <f>'[1]TCE - ANEXO III - Preencher'!R54</f>
        <v>277.2</v>
      </c>
      <c r="R45" s="16">
        <f>'[1]TCE - ANEXO III - Preencher'!S54</f>
        <v>75.33</v>
      </c>
      <c r="S45" s="17">
        <f t="shared" si="3"/>
        <v>201.87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502.90000000000003</v>
      </c>
    </row>
    <row r="46" spans="1:28" s="4" customFormat="1" x14ac:dyDescent="0.2">
      <c r="A46" s="9">
        <f>IFERROR(VLOOKUP(B46,'[1]DADOS (OCULTAR)'!$P$3:$R$56,3,0),"")</f>
        <v>10894988000729</v>
      </c>
      <c r="B46" s="10" t="str">
        <f>'[1]TCE - ANEXO III - Preencher'!C55</f>
        <v>UPAE CARUARU</v>
      </c>
      <c r="C46" s="11"/>
      <c r="D46" s="12" t="str">
        <f>'[1]TCE - ANEXO III - Preencher'!E55</f>
        <v xml:space="preserve">GUILHERME CAMAROTTI DE OLIVEIRA CANEJO 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2251-65</v>
      </c>
      <c r="G46" s="14">
        <f>IF('[1]TCE - ANEXO III - Preencher'!H55="","",'[1]TCE - ANEXO III - Preencher'!H55)</f>
        <v>44105</v>
      </c>
      <c r="H46" s="15">
        <f>'[1]TCE - ANEXO III - Preencher'!I55</f>
        <v>245.57</v>
      </c>
      <c r="I46" s="15">
        <f>'[1]TCE - ANEXO III - Preencher'!J55</f>
        <v>1964.49</v>
      </c>
      <c r="J46" s="15">
        <f>'[1]TCE - ANEXO III - Preencher'!K55</f>
        <v>0</v>
      </c>
      <c r="K46" s="16">
        <f>'[1]TCE - ANEXO III - Preencher'!L55</f>
        <v>168.67</v>
      </c>
      <c r="L46" s="16">
        <f>'[1]TCE - ANEXO III - Preencher'!M55</f>
        <v>0</v>
      </c>
      <c r="M46" s="16">
        <f t="shared" si="1"/>
        <v>168.67</v>
      </c>
      <c r="N46" s="16">
        <f>'[1]TCE - ANEXO III - Preencher'!O55</f>
        <v>7.49</v>
      </c>
      <c r="O46" s="16">
        <f>'[1]TCE - ANEXO III - Preencher'!P55</f>
        <v>0</v>
      </c>
      <c r="P46" s="17">
        <f t="shared" si="2"/>
        <v>7.49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2386.2199999999998</v>
      </c>
    </row>
    <row r="47" spans="1:28" s="4" customFormat="1" x14ac:dyDescent="0.2">
      <c r="A47" s="9">
        <f>IFERROR(VLOOKUP(B47,'[1]DADOS (OCULTAR)'!$P$3:$R$56,3,0),"")</f>
        <v>10894988000729</v>
      </c>
      <c r="B47" s="10" t="str">
        <f>'[1]TCE - ANEXO III - Preencher'!C56</f>
        <v>UPAE CARUARU</v>
      </c>
      <c r="C47" s="11"/>
      <c r="D47" s="12" t="str">
        <f>'[1]TCE - ANEXO III - Preencher'!E56</f>
        <v xml:space="preserve">HINAYARA SANTOS RODRIGUES LIBERATO 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4110-10</v>
      </c>
      <c r="G47" s="14">
        <f>IF('[1]TCE - ANEXO III - Preencher'!H56="","",'[1]TCE - ANEXO III - Preencher'!H56)</f>
        <v>44105</v>
      </c>
      <c r="H47" s="15">
        <f>'[1]TCE - ANEXO III - Preencher'!I56</f>
        <v>15.97</v>
      </c>
      <c r="I47" s="15">
        <f>'[1]TCE - ANEXO III - Preencher'!J56</f>
        <v>127.76</v>
      </c>
      <c r="J47" s="15">
        <f>'[1]TCE - ANEXO III - Preencher'!K56</f>
        <v>0</v>
      </c>
      <c r="K47" s="16">
        <f>'[1]TCE - ANEXO III - Preencher'!L56</f>
        <v>168.67</v>
      </c>
      <c r="L47" s="16">
        <f>'[1]TCE - ANEXO III - Preencher'!M56</f>
        <v>0</v>
      </c>
      <c r="M47" s="16">
        <f t="shared" si="1"/>
        <v>168.67</v>
      </c>
      <c r="N47" s="16">
        <f>'[1]TCE - ANEXO III - Preencher'!O56</f>
        <v>0.56000000000000005</v>
      </c>
      <c r="O47" s="16">
        <f>'[1]TCE - ANEXO III - Preencher'!P56</f>
        <v>0</v>
      </c>
      <c r="P47" s="17">
        <f t="shared" si="2"/>
        <v>0.56000000000000005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312.95999999999998</v>
      </c>
    </row>
    <row r="48" spans="1:28" s="4" customFormat="1" x14ac:dyDescent="0.2">
      <c r="A48" s="9">
        <f>IFERROR(VLOOKUP(B48,'[1]DADOS (OCULTAR)'!$P$3:$R$56,3,0),"")</f>
        <v>10894988000729</v>
      </c>
      <c r="B48" s="10" t="str">
        <f>'[1]TCE - ANEXO III - Preencher'!C57</f>
        <v>UPAE CARUARU</v>
      </c>
      <c r="C48" s="11"/>
      <c r="D48" s="12" t="str">
        <f>'[1]TCE - ANEXO III - Preencher'!E57</f>
        <v>IGOR EDUARDO DE OLIVEIRA SOUZA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2252-75</v>
      </c>
      <c r="G48" s="14">
        <f>IF('[1]TCE - ANEXO III - Preencher'!H57="","",'[1]TCE - ANEXO III - Preencher'!H57)</f>
        <v>44105</v>
      </c>
      <c r="H48" s="15">
        <f>'[1]TCE - ANEXO III - Preencher'!I57</f>
        <v>119.63</v>
      </c>
      <c r="I48" s="15">
        <f>'[1]TCE - ANEXO III - Preencher'!J57</f>
        <v>956.97</v>
      </c>
      <c r="J48" s="15">
        <f>'[1]TCE - ANEXO III - Preencher'!K57</f>
        <v>0</v>
      </c>
      <c r="K48" s="16">
        <f>'[1]TCE - ANEXO III - Preencher'!L57</f>
        <v>168.67</v>
      </c>
      <c r="L48" s="16">
        <f>'[1]TCE - ANEXO III - Preencher'!M57</f>
        <v>0</v>
      </c>
      <c r="M48" s="16">
        <f t="shared" si="1"/>
        <v>168.67</v>
      </c>
      <c r="N48" s="16">
        <f>'[1]TCE - ANEXO III - Preencher'!O57</f>
        <v>7.49</v>
      </c>
      <c r="O48" s="16">
        <f>'[1]TCE - ANEXO III - Preencher'!P57</f>
        <v>0</v>
      </c>
      <c r="P48" s="17">
        <f t="shared" si="2"/>
        <v>7.49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1252.76</v>
      </c>
    </row>
    <row r="49" spans="1:28" s="4" customFormat="1" x14ac:dyDescent="0.2">
      <c r="A49" s="9">
        <f>IFERROR(VLOOKUP(B49,'[1]DADOS (OCULTAR)'!$P$3:$R$56,3,0),"")</f>
        <v>10894988000729</v>
      </c>
      <c r="B49" s="10" t="str">
        <f>'[1]TCE - ANEXO III - Preencher'!C58</f>
        <v>UPAE CARUARU</v>
      </c>
      <c r="C49" s="11"/>
      <c r="D49" s="12" t="str">
        <f>'[1]TCE - ANEXO III - Preencher'!E58</f>
        <v>ISABELLA CARDOSO PEREIRA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2251-20</v>
      </c>
      <c r="G49" s="14">
        <f>IF('[1]TCE - ANEXO III - Preencher'!H58="","",'[1]TCE - ANEXO III - Preencher'!H58)</f>
        <v>44105</v>
      </c>
      <c r="H49" s="15">
        <f>'[1]TCE - ANEXO III - Preencher'!I58</f>
        <v>60.86</v>
      </c>
      <c r="I49" s="15">
        <f>'[1]TCE - ANEXO III - Preencher'!J58</f>
        <v>486.8</v>
      </c>
      <c r="J49" s="15">
        <f>'[1]TCE - ANEXO III - Preencher'!K58</f>
        <v>0</v>
      </c>
      <c r="K49" s="16">
        <f>'[1]TCE - ANEXO III - Preencher'!L58</f>
        <v>168.67</v>
      </c>
      <c r="L49" s="16">
        <f>'[1]TCE - ANEXO III - Preencher'!M58</f>
        <v>0</v>
      </c>
      <c r="M49" s="16">
        <f t="shared" si="1"/>
        <v>168.67</v>
      </c>
      <c r="N49" s="16">
        <f>'[1]TCE - ANEXO III - Preencher'!O58</f>
        <v>7.49</v>
      </c>
      <c r="O49" s="16">
        <f>'[1]TCE - ANEXO III - Preencher'!P58</f>
        <v>0</v>
      </c>
      <c r="P49" s="17">
        <f t="shared" si="2"/>
        <v>7.49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723.81999999999994</v>
      </c>
    </row>
    <row r="50" spans="1:28" s="4" customFormat="1" x14ac:dyDescent="0.2">
      <c r="A50" s="9">
        <f>IFERROR(VLOOKUP(B50,'[1]DADOS (OCULTAR)'!$P$3:$R$56,3,0),"")</f>
        <v>10894988000729</v>
      </c>
      <c r="B50" s="10" t="str">
        <f>'[1]TCE - ANEXO III - Preencher'!C59</f>
        <v>UPAE CARUARU</v>
      </c>
      <c r="C50" s="11"/>
      <c r="D50" s="12" t="str">
        <f>'[1]TCE - ANEXO III - Preencher'!E59</f>
        <v>ISABELLA NAYARA SANTOS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2234-05</v>
      </c>
      <c r="G50" s="14">
        <f>IF('[1]TCE - ANEXO III - Preencher'!H59="","",'[1]TCE - ANEXO III - Preencher'!H59)</f>
        <v>44105</v>
      </c>
      <c r="H50" s="15">
        <f>'[1]TCE - ANEXO III - Preencher'!I59</f>
        <v>24.77</v>
      </c>
      <c r="I50" s="15">
        <f>'[1]TCE - ANEXO III - Preencher'!J59</f>
        <v>198.15</v>
      </c>
      <c r="J50" s="15">
        <f>'[1]TCE - ANEXO III - Preencher'!K59</f>
        <v>0</v>
      </c>
      <c r="K50" s="16">
        <f>'[1]TCE - ANEXO III - Preencher'!L59</f>
        <v>168.67</v>
      </c>
      <c r="L50" s="16">
        <f>'[1]TCE - ANEXO III - Preencher'!M59</f>
        <v>0</v>
      </c>
      <c r="M50" s="16">
        <f t="shared" si="1"/>
        <v>168.67</v>
      </c>
      <c r="N50" s="16">
        <f>'[1]TCE - ANEXO III - Preencher'!O59</f>
        <v>0.56000000000000005</v>
      </c>
      <c r="O50" s="16">
        <f>'[1]TCE - ANEXO III - Preencher'!P59</f>
        <v>0</v>
      </c>
      <c r="P50" s="17">
        <f t="shared" si="2"/>
        <v>0.56000000000000005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392.15000000000003</v>
      </c>
    </row>
    <row r="51" spans="1:28" s="4" customFormat="1" x14ac:dyDescent="0.2">
      <c r="A51" s="9">
        <f>IFERROR(VLOOKUP(B51,'[1]DADOS (OCULTAR)'!$P$3:$R$56,3,0),"")</f>
        <v>10894988000729</v>
      </c>
      <c r="B51" s="10" t="str">
        <f>'[1]TCE - ANEXO III - Preencher'!C60</f>
        <v>UPAE CARUARU</v>
      </c>
      <c r="C51" s="11"/>
      <c r="D51" s="12" t="str">
        <f>'[1]TCE - ANEXO III - Preencher'!E60</f>
        <v xml:space="preserve">ISABELY TAMYRES DOS SANTOS LIMA 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4110-05</v>
      </c>
      <c r="G51" s="14">
        <f>IF('[1]TCE - ANEXO III - Preencher'!H60="","",'[1]TCE - ANEXO III - Preencher'!H60)</f>
        <v>44105</v>
      </c>
      <c r="H51" s="15">
        <f>'[1]TCE - ANEXO III - Preencher'!I60</f>
        <v>13.35</v>
      </c>
      <c r="I51" s="15">
        <f>'[1]TCE - ANEXO III - Preencher'!J60</f>
        <v>106.81</v>
      </c>
      <c r="J51" s="15">
        <f>'[1]TCE - ANEXO III - Preencher'!K60</f>
        <v>0</v>
      </c>
      <c r="K51" s="16">
        <f>'[1]TCE - ANEXO III - Preencher'!L60</f>
        <v>168.67</v>
      </c>
      <c r="L51" s="16">
        <f>'[1]TCE - ANEXO III - Preencher'!M60</f>
        <v>0</v>
      </c>
      <c r="M51" s="16">
        <f t="shared" si="1"/>
        <v>168.67</v>
      </c>
      <c r="N51" s="16">
        <f>'[1]TCE - ANEXO III - Preencher'!O60</f>
        <v>0.56000000000000005</v>
      </c>
      <c r="O51" s="16">
        <f>'[1]TCE - ANEXO III - Preencher'!P60</f>
        <v>0</v>
      </c>
      <c r="P51" s="17">
        <f t="shared" si="2"/>
        <v>0.56000000000000005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64</v>
      </c>
      <c r="U51" s="16">
        <f>'[1]TCE - ANEXO III - Preencher'!V60</f>
        <v>0</v>
      </c>
      <c r="V51" s="17">
        <f t="shared" si="4"/>
        <v>64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353.39</v>
      </c>
    </row>
    <row r="52" spans="1:28" s="4" customFormat="1" x14ac:dyDescent="0.2">
      <c r="A52" s="9">
        <f>IFERROR(VLOOKUP(B52,'[1]DADOS (OCULTAR)'!$P$3:$R$56,3,0),"")</f>
        <v>10894988000729</v>
      </c>
      <c r="B52" s="10" t="str">
        <f>'[1]TCE - ANEXO III - Preencher'!C61</f>
        <v>UPAE CARUARU</v>
      </c>
      <c r="C52" s="11"/>
      <c r="D52" s="12" t="str">
        <f>'[1]TCE - ANEXO III - Preencher'!E61</f>
        <v>JANAINA DA SILVA ALVES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5143-20</v>
      </c>
      <c r="G52" s="14">
        <f>IF('[1]TCE - ANEXO III - Preencher'!H61="","",'[1]TCE - ANEXO III - Preencher'!H61)</f>
        <v>44105</v>
      </c>
      <c r="H52" s="15">
        <f>'[1]TCE - ANEXO III - Preencher'!I61</f>
        <v>12.55</v>
      </c>
      <c r="I52" s="15">
        <f>'[1]TCE - ANEXO III - Preencher'!J61</f>
        <v>100.32</v>
      </c>
      <c r="J52" s="15">
        <f>'[1]TCE - ANEXO III - Preencher'!K61</f>
        <v>0</v>
      </c>
      <c r="K52" s="16">
        <f>'[1]TCE - ANEXO III - Preencher'!L61</f>
        <v>168.67</v>
      </c>
      <c r="L52" s="16">
        <f>'[1]TCE - ANEXO III - Preencher'!M61</f>
        <v>0</v>
      </c>
      <c r="M52" s="16">
        <f t="shared" si="1"/>
        <v>168.67</v>
      </c>
      <c r="N52" s="16">
        <f>'[1]TCE - ANEXO III - Preencher'!O61</f>
        <v>0.56000000000000005</v>
      </c>
      <c r="O52" s="16">
        <f>'[1]TCE - ANEXO III - Preencher'!P61</f>
        <v>0</v>
      </c>
      <c r="P52" s="17">
        <f t="shared" si="2"/>
        <v>0.56000000000000005</v>
      </c>
      <c r="Q52" s="16">
        <f>'[1]TCE - ANEXO III - Preencher'!R61</f>
        <v>277.2</v>
      </c>
      <c r="R52" s="16">
        <f>'[1]TCE - ANEXO III - Preencher'!S61</f>
        <v>62.7</v>
      </c>
      <c r="S52" s="17">
        <f t="shared" si="3"/>
        <v>214.5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496.59999999999997</v>
      </c>
    </row>
    <row r="53" spans="1:28" s="4" customFormat="1" x14ac:dyDescent="0.2">
      <c r="A53" s="9">
        <f>IFERROR(VLOOKUP(B53,'[1]DADOS (OCULTAR)'!$P$3:$R$56,3,0),"")</f>
        <v>10894988000729</v>
      </c>
      <c r="B53" s="10" t="str">
        <f>'[1]TCE - ANEXO III - Preencher'!C62</f>
        <v>UPAE CARUARU</v>
      </c>
      <c r="C53" s="11"/>
      <c r="D53" s="12" t="str">
        <f>'[1]TCE - ANEXO III - Preencher'!E62</f>
        <v>JANAINA MARIA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5143-20</v>
      </c>
      <c r="G53" s="14">
        <f>IF('[1]TCE - ANEXO III - Preencher'!H62="","",'[1]TCE - ANEXO III - Preencher'!H62)</f>
        <v>44105</v>
      </c>
      <c r="H53" s="15">
        <f>'[1]TCE - ANEXO III - Preencher'!I62</f>
        <v>10.029999999999999</v>
      </c>
      <c r="I53" s="15">
        <f>'[1]TCE - ANEXO III - Preencher'!J62</f>
        <v>80.260000000000005</v>
      </c>
      <c r="J53" s="15">
        <f>'[1]TCE - ANEXO III - Preencher'!K62</f>
        <v>0</v>
      </c>
      <c r="K53" s="16">
        <f>'[1]TCE - ANEXO III - Preencher'!L62</f>
        <v>168.67</v>
      </c>
      <c r="L53" s="16">
        <f>'[1]TCE - ANEXO III - Preencher'!M62</f>
        <v>0</v>
      </c>
      <c r="M53" s="16">
        <f t="shared" si="1"/>
        <v>168.67</v>
      </c>
      <c r="N53" s="16">
        <f>'[1]TCE - ANEXO III - Preencher'!O62</f>
        <v>0.56000000000000005</v>
      </c>
      <c r="O53" s="16">
        <f>'[1]TCE - ANEXO III - Preencher'!P62</f>
        <v>0</v>
      </c>
      <c r="P53" s="17">
        <f t="shared" si="2"/>
        <v>0.56000000000000005</v>
      </c>
      <c r="Q53" s="16">
        <f>'[1]TCE - ANEXO III - Preencher'!R62</f>
        <v>112.2</v>
      </c>
      <c r="R53" s="16">
        <f>'[1]TCE - ANEXO III - Preencher'!S62</f>
        <v>50.16</v>
      </c>
      <c r="S53" s="17">
        <f t="shared" si="3"/>
        <v>62.040000000000006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321.56</v>
      </c>
    </row>
    <row r="54" spans="1:28" s="4" customFormat="1" x14ac:dyDescent="0.2">
      <c r="A54" s="9">
        <f>IFERROR(VLOOKUP(B54,'[1]DADOS (OCULTAR)'!$P$3:$R$56,3,0),"")</f>
        <v>10894988000729</v>
      </c>
      <c r="B54" s="10" t="str">
        <f>'[1]TCE - ANEXO III - Preencher'!C63</f>
        <v>UPAE CARUARU</v>
      </c>
      <c r="C54" s="11"/>
      <c r="D54" s="12" t="str">
        <f>'[1]TCE - ANEXO III - Preencher'!E63</f>
        <v>JAQUELINE IZABEL TORRES FIGUEIRA DE OLIVEIRA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4101-05</v>
      </c>
      <c r="G54" s="14">
        <f>IF('[1]TCE - ANEXO III - Preencher'!H63="","",'[1]TCE - ANEXO III - Preencher'!H63)</f>
        <v>44105</v>
      </c>
      <c r="H54" s="15">
        <f>'[1]TCE - ANEXO III - Preencher'!I63</f>
        <v>70.28</v>
      </c>
      <c r="I54" s="15">
        <f>'[1]TCE - ANEXO III - Preencher'!J63</f>
        <v>562.21</v>
      </c>
      <c r="J54" s="15">
        <f>'[1]TCE - ANEXO III - Preencher'!K63</f>
        <v>0</v>
      </c>
      <c r="K54" s="16">
        <f>'[1]TCE - ANEXO III - Preencher'!L63</f>
        <v>168.67</v>
      </c>
      <c r="L54" s="16">
        <f>'[1]TCE - ANEXO III - Preencher'!M63</f>
        <v>0</v>
      </c>
      <c r="M54" s="16">
        <f t="shared" si="1"/>
        <v>168.67</v>
      </c>
      <c r="N54" s="16">
        <f>'[1]TCE - ANEXO III - Preencher'!O63</f>
        <v>0.75</v>
      </c>
      <c r="O54" s="16">
        <f>'[1]TCE - ANEXO III - Preencher'!P63</f>
        <v>0</v>
      </c>
      <c r="P54" s="17">
        <f t="shared" si="2"/>
        <v>0.75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64</v>
      </c>
      <c r="U54" s="16">
        <f>'[1]TCE - ANEXO III - Preencher'!V63</f>
        <v>0</v>
      </c>
      <c r="V54" s="17">
        <f t="shared" si="4"/>
        <v>64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865.91</v>
      </c>
    </row>
    <row r="55" spans="1:28" s="4" customFormat="1" x14ac:dyDescent="0.2">
      <c r="A55" s="9">
        <f>IFERROR(VLOOKUP(B55,'[1]DADOS (OCULTAR)'!$P$3:$R$56,3,0),"")</f>
        <v>10894988000729</v>
      </c>
      <c r="B55" s="10" t="str">
        <f>'[1]TCE - ANEXO III - Preencher'!C64</f>
        <v>UPAE CARUARU</v>
      </c>
      <c r="C55" s="11"/>
      <c r="D55" s="12" t="str">
        <f>'[1]TCE - ANEXO III - Preencher'!E64</f>
        <v>JEFFERSON CARLOS SOBRAL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5151-10</v>
      </c>
      <c r="G55" s="14">
        <f>IF('[1]TCE - ANEXO III - Preencher'!H64="","",'[1]TCE - ANEXO III - Preencher'!H64)</f>
        <v>44105</v>
      </c>
      <c r="H55" s="15">
        <f>'[1]TCE - ANEXO III - Preencher'!I64</f>
        <v>12.54</v>
      </c>
      <c r="I55" s="15">
        <f>'[1]TCE - ANEXO III - Preencher'!J64</f>
        <v>100.32</v>
      </c>
      <c r="J55" s="15">
        <f>'[1]TCE - ANEXO III - Preencher'!K64</f>
        <v>0</v>
      </c>
      <c r="K55" s="16">
        <f>'[1]TCE - ANEXO III - Preencher'!L64</f>
        <v>168.67</v>
      </c>
      <c r="L55" s="16">
        <f>'[1]TCE - ANEXO III - Preencher'!M64</f>
        <v>0</v>
      </c>
      <c r="M55" s="16">
        <f t="shared" si="1"/>
        <v>168.67</v>
      </c>
      <c r="N55" s="16">
        <f>'[1]TCE - ANEXO III - Preencher'!O64</f>
        <v>0.56000000000000005</v>
      </c>
      <c r="O55" s="16">
        <f>'[1]TCE - ANEXO III - Preencher'!P64</f>
        <v>0</v>
      </c>
      <c r="P55" s="17">
        <f t="shared" si="2"/>
        <v>0.56000000000000005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282.08999999999997</v>
      </c>
    </row>
    <row r="56" spans="1:28" s="4" customFormat="1" x14ac:dyDescent="0.2">
      <c r="A56" s="9">
        <f>IFERROR(VLOOKUP(B56,'[1]DADOS (OCULTAR)'!$P$3:$R$56,3,0),"")</f>
        <v>10894988000729</v>
      </c>
      <c r="B56" s="10" t="str">
        <f>'[1]TCE - ANEXO III - Preencher'!C65</f>
        <v>UPAE CARUARU</v>
      </c>
      <c r="C56" s="11"/>
      <c r="D56" s="12" t="str">
        <f>'[1]TCE - ANEXO III - Preencher'!E65</f>
        <v>JESSIKA KALINNY BATISTA SOBRAL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2238-10</v>
      </c>
      <c r="G56" s="14">
        <f>IF('[1]TCE - ANEXO III - Preencher'!H65="","",'[1]TCE - ANEXO III - Preencher'!H65)</f>
        <v>44105</v>
      </c>
      <c r="H56" s="15">
        <f>'[1]TCE - ANEXO III - Preencher'!I65</f>
        <v>29.84</v>
      </c>
      <c r="I56" s="15">
        <f>'[1]TCE - ANEXO III - Preencher'!J65</f>
        <v>238.77</v>
      </c>
      <c r="J56" s="15">
        <f>'[1]TCE - ANEXO III - Preencher'!K65</f>
        <v>0</v>
      </c>
      <c r="K56" s="16">
        <f>'[1]TCE - ANEXO III - Preencher'!L65</f>
        <v>168.67</v>
      </c>
      <c r="L56" s="16">
        <f>'[1]TCE - ANEXO III - Preencher'!M65</f>
        <v>0</v>
      </c>
      <c r="M56" s="16">
        <f t="shared" si="1"/>
        <v>168.67</v>
      </c>
      <c r="N56" s="16">
        <f>'[1]TCE - ANEXO III - Preencher'!O65</f>
        <v>0.56000000000000005</v>
      </c>
      <c r="O56" s="16">
        <f>'[1]TCE - ANEXO III - Preencher'!P65</f>
        <v>0</v>
      </c>
      <c r="P56" s="17">
        <f t="shared" si="2"/>
        <v>0.56000000000000005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437.84</v>
      </c>
    </row>
    <row r="57" spans="1:28" s="4" customFormat="1" x14ac:dyDescent="0.2">
      <c r="A57" s="9">
        <f>IFERROR(VLOOKUP(B57,'[1]DADOS (OCULTAR)'!$P$3:$R$56,3,0),"")</f>
        <v>10894988000729</v>
      </c>
      <c r="B57" s="10" t="str">
        <f>'[1]TCE - ANEXO III - Preencher'!C66</f>
        <v>UPAE CARUARU</v>
      </c>
      <c r="C57" s="11"/>
      <c r="D57" s="12" t="str">
        <f>'[1]TCE - ANEXO III - Preencher'!E66</f>
        <v>JOAO CLAUDIO FERREIRA PEIXOTO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4101-05</v>
      </c>
      <c r="G57" s="14">
        <f>IF('[1]TCE - ANEXO III - Preencher'!H66="","",'[1]TCE - ANEXO III - Preencher'!H66)</f>
        <v>44105</v>
      </c>
      <c r="H57" s="15">
        <f>'[1]TCE - ANEXO III - Preencher'!I66</f>
        <v>144.33000000000001</v>
      </c>
      <c r="I57" s="15">
        <f>'[1]TCE - ANEXO III - Preencher'!J66</f>
        <v>1154.6300000000001</v>
      </c>
      <c r="J57" s="15">
        <f>'[1]TCE - ANEXO III - Preencher'!K66</f>
        <v>0</v>
      </c>
      <c r="K57" s="16">
        <f>'[1]TCE - ANEXO III - Preencher'!L66</f>
        <v>168.67</v>
      </c>
      <c r="L57" s="16">
        <f>'[1]TCE - ANEXO III - Preencher'!M66</f>
        <v>0</v>
      </c>
      <c r="M57" s="16">
        <f t="shared" si="1"/>
        <v>168.67</v>
      </c>
      <c r="N57" s="16">
        <f>'[1]TCE - ANEXO III - Preencher'!O66</f>
        <v>0.56000000000000005</v>
      </c>
      <c r="O57" s="16">
        <f>'[1]TCE - ANEXO III - Preencher'!P66</f>
        <v>0</v>
      </c>
      <c r="P57" s="17">
        <f t="shared" si="2"/>
        <v>0.56000000000000005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1468.19</v>
      </c>
    </row>
    <row r="58" spans="1:28" s="4" customFormat="1" x14ac:dyDescent="0.2">
      <c r="A58" s="9">
        <f>IFERROR(VLOOKUP(B58,'[1]DADOS (OCULTAR)'!$P$3:$R$56,3,0),"")</f>
        <v>10894988000729</v>
      </c>
      <c r="B58" s="10" t="str">
        <f>'[1]TCE - ANEXO III - Preencher'!C67</f>
        <v>UPAE CARUARU</v>
      </c>
      <c r="C58" s="11"/>
      <c r="D58" s="12" t="str">
        <f>'[1]TCE - ANEXO III - Preencher'!E67</f>
        <v>JOAO RICARDO VILAR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4110-05</v>
      </c>
      <c r="G58" s="14">
        <f>IF('[1]TCE - ANEXO III - Preencher'!H67="","",'[1]TCE - ANEXO III - Preencher'!H67)</f>
        <v>44105</v>
      </c>
      <c r="H58" s="15">
        <f>'[1]TCE - ANEXO III - Preencher'!I67</f>
        <v>13.36</v>
      </c>
      <c r="I58" s="15">
        <f>'[1]TCE - ANEXO III - Preencher'!J67</f>
        <v>106.81</v>
      </c>
      <c r="J58" s="15">
        <f>'[1]TCE - ANEXO III - Preencher'!K67</f>
        <v>0</v>
      </c>
      <c r="K58" s="16">
        <f>'[1]TCE - ANEXO III - Preencher'!L67</f>
        <v>168.67</v>
      </c>
      <c r="L58" s="16">
        <f>'[1]TCE - ANEXO III - Preencher'!M67</f>
        <v>0</v>
      </c>
      <c r="M58" s="16">
        <f t="shared" si="1"/>
        <v>168.67</v>
      </c>
      <c r="N58" s="16">
        <f>'[1]TCE - ANEXO III - Preencher'!O67</f>
        <v>0.56000000000000005</v>
      </c>
      <c r="O58" s="16">
        <f>'[1]TCE - ANEXO III - Preencher'!P67</f>
        <v>0</v>
      </c>
      <c r="P58" s="17">
        <f t="shared" si="2"/>
        <v>0.56000000000000005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289.39999999999998</v>
      </c>
    </row>
    <row r="59" spans="1:28" s="4" customFormat="1" x14ac:dyDescent="0.2">
      <c r="A59" s="9">
        <f>IFERROR(VLOOKUP(B59,'[1]DADOS (OCULTAR)'!$P$3:$R$56,3,0),"")</f>
        <v>10894988000729</v>
      </c>
      <c r="B59" s="10" t="str">
        <f>'[1]TCE - ANEXO III - Preencher'!C68</f>
        <v>UPAE CARUARU</v>
      </c>
      <c r="C59" s="11"/>
      <c r="D59" s="12" t="str">
        <f>'[1]TCE - ANEXO III - Preencher'!E68</f>
        <v xml:space="preserve">JONAS DREYSON ANDRADE BEZERRA DE VASCONCELOS 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44105</v>
      </c>
      <c r="H59" s="15">
        <f>'[1]TCE - ANEXO III - Preencher'!I68</f>
        <v>14.64</v>
      </c>
      <c r="I59" s="15">
        <f>'[1]TCE - ANEXO III - Preencher'!J68</f>
        <v>117.16</v>
      </c>
      <c r="J59" s="15">
        <f>'[1]TCE - ANEXO III - Preencher'!K68</f>
        <v>0</v>
      </c>
      <c r="K59" s="16">
        <f>'[1]TCE - ANEXO III - Preencher'!L68</f>
        <v>168.67</v>
      </c>
      <c r="L59" s="16">
        <f>'[1]TCE - ANEXO III - Preencher'!M68</f>
        <v>0</v>
      </c>
      <c r="M59" s="16">
        <f t="shared" si="1"/>
        <v>168.67</v>
      </c>
      <c r="N59" s="16">
        <f>'[1]TCE - ANEXO III - Preencher'!O68</f>
        <v>0.56000000000000005</v>
      </c>
      <c r="O59" s="16">
        <f>'[1]TCE - ANEXO III - Preencher'!P68</f>
        <v>0</v>
      </c>
      <c r="P59" s="17">
        <f t="shared" si="2"/>
        <v>0.56000000000000005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301.03000000000003</v>
      </c>
    </row>
    <row r="60" spans="1:28" s="4" customFormat="1" x14ac:dyDescent="0.2">
      <c r="A60" s="9">
        <f>IFERROR(VLOOKUP(B60,'[1]DADOS (OCULTAR)'!$P$3:$R$56,3,0),"")</f>
        <v>10894988000729</v>
      </c>
      <c r="B60" s="10" t="str">
        <f>'[1]TCE - ANEXO III - Preencher'!C69</f>
        <v>UPAE CARUARU</v>
      </c>
      <c r="C60" s="11"/>
      <c r="D60" s="12" t="str">
        <f>'[1]TCE - ANEXO III - Preencher'!E69</f>
        <v>JOSEILDA MARIA DE LIMA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4110-05</v>
      </c>
      <c r="G60" s="14">
        <f>IF('[1]TCE - ANEXO III - Preencher'!H69="","",'[1]TCE - ANEXO III - Preencher'!H69)</f>
        <v>44105</v>
      </c>
      <c r="H60" s="15">
        <f>'[1]TCE - ANEXO III - Preencher'!I69</f>
        <v>13.36</v>
      </c>
      <c r="I60" s="15">
        <f>'[1]TCE - ANEXO III - Preencher'!J69</f>
        <v>106.81</v>
      </c>
      <c r="J60" s="15">
        <f>'[1]TCE - ANEXO III - Preencher'!K69</f>
        <v>0</v>
      </c>
      <c r="K60" s="16">
        <f>'[1]TCE - ANEXO III - Preencher'!L69</f>
        <v>168.67</v>
      </c>
      <c r="L60" s="16">
        <f>'[1]TCE - ANEXO III - Preencher'!M69</f>
        <v>0</v>
      </c>
      <c r="M60" s="16">
        <f t="shared" si="1"/>
        <v>168.67</v>
      </c>
      <c r="N60" s="16">
        <f>'[1]TCE - ANEXO III - Preencher'!O69</f>
        <v>0.56000000000000005</v>
      </c>
      <c r="O60" s="16">
        <f>'[1]TCE - ANEXO III - Preencher'!P69</f>
        <v>0</v>
      </c>
      <c r="P60" s="17">
        <f t="shared" si="2"/>
        <v>0.56000000000000005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289.39999999999998</v>
      </c>
    </row>
    <row r="61" spans="1:28" s="4" customFormat="1" x14ac:dyDescent="0.2">
      <c r="A61" s="9">
        <f>IFERROR(VLOOKUP(B61,'[1]DADOS (OCULTAR)'!$P$3:$R$56,3,0),"")</f>
        <v>10894988000729</v>
      </c>
      <c r="B61" s="10" t="str">
        <f>'[1]TCE - ANEXO III - Preencher'!C70</f>
        <v>UPAE CARUARU</v>
      </c>
      <c r="C61" s="11"/>
      <c r="D61" s="12" t="str">
        <f>'[1]TCE - ANEXO III - Preencher'!E70</f>
        <v>JOSENILDO AMARAL DO NASCIMENTO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3222-25</v>
      </c>
      <c r="G61" s="14">
        <f>IF('[1]TCE - ANEXO III - Preencher'!H70="","",'[1]TCE - ANEXO III - Preencher'!H70)</f>
        <v>44105</v>
      </c>
      <c r="H61" s="15">
        <f>'[1]TCE - ANEXO III - Preencher'!I70</f>
        <v>16.559999999999999</v>
      </c>
      <c r="I61" s="15">
        <f>'[1]TCE - ANEXO III - Preencher'!J70</f>
        <v>132.47</v>
      </c>
      <c r="J61" s="15">
        <f>'[1]TCE - ANEXO III - Preencher'!K70</f>
        <v>0</v>
      </c>
      <c r="K61" s="16">
        <f>'[1]TCE - ANEXO III - Preencher'!L70</f>
        <v>168.67</v>
      </c>
      <c r="L61" s="16">
        <f>'[1]TCE - ANEXO III - Preencher'!M70</f>
        <v>0</v>
      </c>
      <c r="M61" s="16">
        <f t="shared" si="1"/>
        <v>168.67</v>
      </c>
      <c r="N61" s="16">
        <f>'[1]TCE - ANEXO III - Preencher'!O70</f>
        <v>1.87</v>
      </c>
      <c r="O61" s="16">
        <f>'[1]TCE - ANEXO III - Preencher'!P70</f>
        <v>0</v>
      </c>
      <c r="P61" s="17">
        <f t="shared" si="2"/>
        <v>1.87</v>
      </c>
      <c r="Q61" s="16">
        <f>'[1]TCE - ANEXO III - Preencher'!R70</f>
        <v>277.2</v>
      </c>
      <c r="R61" s="16">
        <f>'[1]TCE - ANEXO III - Preencher'!S70</f>
        <v>86.82</v>
      </c>
      <c r="S61" s="17">
        <f t="shared" si="3"/>
        <v>190.38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509.95</v>
      </c>
    </row>
    <row r="62" spans="1:28" s="4" customFormat="1" x14ac:dyDescent="0.2">
      <c r="A62" s="9">
        <f>IFERROR(VLOOKUP(B62,'[1]DADOS (OCULTAR)'!$P$3:$R$56,3,0),"")</f>
        <v>10894988000729</v>
      </c>
      <c r="B62" s="10" t="str">
        <f>'[1]TCE - ANEXO III - Preencher'!C71</f>
        <v>UPAE CARUARU</v>
      </c>
      <c r="C62" s="11"/>
      <c r="D62" s="12" t="str">
        <f>'[1]TCE - ANEXO III - Preencher'!E71</f>
        <v>JULIA GABRIELLE DE SOUZA FORTUNATO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>
        <f>IF('[1]TCE - ANEXO III - Preencher'!H71="","",'[1]TCE - ANEXO III - Preencher'!H71)</f>
        <v>44105</v>
      </c>
      <c r="H62" s="15">
        <f>'[1]TCE - ANEXO III - Preencher'!I71</f>
        <v>14.64</v>
      </c>
      <c r="I62" s="15">
        <f>'[1]TCE - ANEXO III - Preencher'!J71</f>
        <v>117.16</v>
      </c>
      <c r="J62" s="15">
        <f>'[1]TCE - ANEXO III - Preencher'!K71</f>
        <v>0</v>
      </c>
      <c r="K62" s="16">
        <f>'[1]TCE - ANEXO III - Preencher'!L71</f>
        <v>168.67</v>
      </c>
      <c r="L62" s="16">
        <f>'[1]TCE - ANEXO III - Preencher'!M71</f>
        <v>0</v>
      </c>
      <c r="M62" s="16">
        <f t="shared" si="1"/>
        <v>168.67</v>
      </c>
      <c r="N62" s="16">
        <f>'[1]TCE - ANEXO III - Preencher'!O71</f>
        <v>0.56000000000000005</v>
      </c>
      <c r="O62" s="16">
        <f>'[1]TCE - ANEXO III - Preencher'!P71</f>
        <v>0</v>
      </c>
      <c r="P62" s="17">
        <f t="shared" si="2"/>
        <v>0.56000000000000005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301.03000000000003</v>
      </c>
    </row>
    <row r="63" spans="1:28" s="4" customFormat="1" x14ac:dyDescent="0.2">
      <c r="A63" s="9">
        <f>IFERROR(VLOOKUP(B63,'[1]DADOS (OCULTAR)'!$P$3:$R$56,3,0),"")</f>
        <v>10894988000729</v>
      </c>
      <c r="B63" s="10" t="str">
        <f>'[1]TCE - ANEXO III - Preencher'!C72</f>
        <v>UPAE CARUARU</v>
      </c>
      <c r="C63" s="11"/>
      <c r="D63" s="12" t="str">
        <f>'[1]TCE - ANEXO III - Preencher'!E72</f>
        <v>JULIO CESAR SILVA NUNES DE MELO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4110-05</v>
      </c>
      <c r="G63" s="14">
        <f>IF('[1]TCE - ANEXO III - Preencher'!H72="","",'[1]TCE - ANEXO III - Preencher'!H72)</f>
        <v>44105</v>
      </c>
      <c r="H63" s="15">
        <f>'[1]TCE - ANEXO III - Preencher'!I72</f>
        <v>15.85</v>
      </c>
      <c r="I63" s="15">
        <f>'[1]TCE - ANEXO III - Preencher'!J72</f>
        <v>126.87</v>
      </c>
      <c r="J63" s="15">
        <f>'[1]TCE - ANEXO III - Preencher'!K72</f>
        <v>0</v>
      </c>
      <c r="K63" s="16">
        <f>'[1]TCE - ANEXO III - Preencher'!L72</f>
        <v>168.67</v>
      </c>
      <c r="L63" s="16">
        <f>'[1]TCE - ANEXO III - Preencher'!M72</f>
        <v>0</v>
      </c>
      <c r="M63" s="16">
        <f t="shared" si="1"/>
        <v>168.67</v>
      </c>
      <c r="N63" s="16">
        <f>'[1]TCE - ANEXO III - Preencher'!O72</f>
        <v>0.56000000000000005</v>
      </c>
      <c r="O63" s="16">
        <f>'[1]TCE - ANEXO III - Preencher'!P72</f>
        <v>0</v>
      </c>
      <c r="P63" s="17">
        <f t="shared" si="2"/>
        <v>0.56000000000000005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311.95</v>
      </c>
    </row>
    <row r="64" spans="1:28" s="4" customFormat="1" x14ac:dyDescent="0.2">
      <c r="A64" s="9">
        <f>IFERROR(VLOOKUP(B64,'[1]DADOS (OCULTAR)'!$P$3:$R$56,3,0),"")</f>
        <v>10894988000729</v>
      </c>
      <c r="B64" s="10" t="str">
        <f>'[1]TCE - ANEXO III - Preencher'!C73</f>
        <v>UPAE CARUARU</v>
      </c>
      <c r="C64" s="11"/>
      <c r="D64" s="12" t="str">
        <f>'[1]TCE - ANEXO III - Preencher'!E73</f>
        <v>LAURA TEREZA ARAUJO GALINDO DE LIRA BARROS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2234-05</v>
      </c>
      <c r="G64" s="14">
        <f>IF('[1]TCE - ANEXO III - Preencher'!H73="","",'[1]TCE - ANEXO III - Preencher'!H73)</f>
        <v>44105</v>
      </c>
      <c r="H64" s="15">
        <f>'[1]TCE - ANEXO III - Preencher'!I73</f>
        <v>32.89</v>
      </c>
      <c r="I64" s="15">
        <f>'[1]TCE - ANEXO III - Preencher'!J73</f>
        <v>263.16000000000003</v>
      </c>
      <c r="J64" s="15">
        <f>'[1]TCE - ANEXO III - Preencher'!K73</f>
        <v>0</v>
      </c>
      <c r="K64" s="16">
        <f>'[1]TCE - ANEXO III - Preencher'!L73</f>
        <v>168.67</v>
      </c>
      <c r="L64" s="16">
        <f>'[1]TCE - ANEXO III - Preencher'!M73</f>
        <v>0</v>
      </c>
      <c r="M64" s="16">
        <f t="shared" si="1"/>
        <v>168.67</v>
      </c>
      <c r="N64" s="16">
        <f>'[1]TCE - ANEXO III - Preencher'!O73</f>
        <v>0.56000000000000005</v>
      </c>
      <c r="O64" s="16">
        <f>'[1]TCE - ANEXO III - Preencher'!P73</f>
        <v>0</v>
      </c>
      <c r="P64" s="17">
        <f t="shared" si="2"/>
        <v>0.56000000000000005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465.28000000000003</v>
      </c>
    </row>
    <row r="65" spans="1:28" s="4" customFormat="1" x14ac:dyDescent="0.2">
      <c r="A65" s="9">
        <f>IFERROR(VLOOKUP(B65,'[1]DADOS (OCULTAR)'!$P$3:$R$56,3,0),"")</f>
        <v>10894988000729</v>
      </c>
      <c r="B65" s="10" t="str">
        <f>'[1]TCE - ANEXO III - Preencher'!C74</f>
        <v>UPAE CARUARU</v>
      </c>
      <c r="C65" s="11"/>
      <c r="D65" s="12" t="str">
        <f>'[1]TCE - ANEXO III - Preencher'!E74</f>
        <v>LEANDRO DA SILVA BRITO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4110-05</v>
      </c>
      <c r="G65" s="14">
        <f>IF('[1]TCE - ANEXO III - Preencher'!H74="","",'[1]TCE - ANEXO III - Preencher'!H74)</f>
        <v>44105</v>
      </c>
      <c r="H65" s="15">
        <f>'[1]TCE - ANEXO III - Preencher'!I74</f>
        <v>13.35</v>
      </c>
      <c r="I65" s="15">
        <f>'[1]TCE - ANEXO III - Preencher'!J74</f>
        <v>106.81</v>
      </c>
      <c r="J65" s="15">
        <f>'[1]TCE - ANEXO III - Preencher'!K74</f>
        <v>0</v>
      </c>
      <c r="K65" s="16">
        <f>'[1]TCE - ANEXO III - Preencher'!L74</f>
        <v>168.67</v>
      </c>
      <c r="L65" s="16">
        <f>'[1]TCE - ANEXO III - Preencher'!M74</f>
        <v>0</v>
      </c>
      <c r="M65" s="16">
        <f t="shared" si="1"/>
        <v>168.67</v>
      </c>
      <c r="N65" s="16">
        <f>'[1]TCE - ANEXO III - Preencher'!O74</f>
        <v>0.56000000000000005</v>
      </c>
      <c r="O65" s="16">
        <f>'[1]TCE - ANEXO III - Preencher'!P74</f>
        <v>0</v>
      </c>
      <c r="P65" s="17">
        <f t="shared" si="2"/>
        <v>0.56000000000000005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289.39</v>
      </c>
    </row>
    <row r="66" spans="1:28" s="4" customFormat="1" x14ac:dyDescent="0.2">
      <c r="A66" s="9">
        <f>IFERROR(VLOOKUP(B66,'[1]DADOS (OCULTAR)'!$P$3:$R$56,3,0),"")</f>
        <v>10894988000729</v>
      </c>
      <c r="B66" s="10" t="str">
        <f>'[1]TCE - ANEXO III - Preencher'!C75</f>
        <v>UPAE CARUARU</v>
      </c>
      <c r="C66" s="11"/>
      <c r="D66" s="12" t="str">
        <f>'[1]TCE - ANEXO III - Preencher'!E75</f>
        <v>LEIDIANNY FIRMINO COSTA</v>
      </c>
      <c r="E66" s="10" t="str">
        <f>IF('[1]TCE - ANEXO III - Preencher'!F75="4 - Assistência Odontológica","2 - Outros Profissionais da Saúde",'[1]TCE - ANEXO III - Preencher'!F75)</f>
        <v>1 - Médico</v>
      </c>
      <c r="F66" s="13" t="str">
        <f>'[1]TCE - ANEXO III - Preencher'!G75</f>
        <v>2252-75</v>
      </c>
      <c r="G66" s="14">
        <f>IF('[1]TCE - ANEXO III - Preencher'!H75="","",'[1]TCE - ANEXO III - Preencher'!H75)</f>
        <v>44105</v>
      </c>
      <c r="H66" s="15">
        <f>'[1]TCE - ANEXO III - Preencher'!I75</f>
        <v>60.86</v>
      </c>
      <c r="I66" s="15">
        <f>'[1]TCE - ANEXO III - Preencher'!J75</f>
        <v>486.85</v>
      </c>
      <c r="J66" s="15">
        <f>'[1]TCE - ANEXO III - Preencher'!K75</f>
        <v>0</v>
      </c>
      <c r="K66" s="16">
        <f>'[1]TCE - ANEXO III - Preencher'!L75</f>
        <v>168.67</v>
      </c>
      <c r="L66" s="16">
        <f>'[1]TCE - ANEXO III - Preencher'!M75</f>
        <v>0</v>
      </c>
      <c r="M66" s="16">
        <f t="shared" si="1"/>
        <v>168.67</v>
      </c>
      <c r="N66" s="16">
        <f>'[1]TCE - ANEXO III - Preencher'!O75</f>
        <v>7.49</v>
      </c>
      <c r="O66" s="16">
        <f>'[1]TCE - ANEXO III - Preencher'!P75</f>
        <v>0</v>
      </c>
      <c r="P66" s="17">
        <f t="shared" si="2"/>
        <v>7.49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723.87</v>
      </c>
    </row>
    <row r="67" spans="1:28" s="4" customFormat="1" x14ac:dyDescent="0.2">
      <c r="A67" s="9">
        <f>IFERROR(VLOOKUP(B67,'[1]DADOS (OCULTAR)'!$P$3:$R$56,3,0),"")</f>
        <v>10894988000729</v>
      </c>
      <c r="B67" s="10" t="str">
        <f>'[1]TCE - ANEXO III - Preencher'!C76</f>
        <v>UPAE CARUARU</v>
      </c>
      <c r="C67" s="11"/>
      <c r="D67" s="12" t="str">
        <f>'[1]TCE - ANEXO III - Preencher'!E76</f>
        <v>LEILA ISABELE DE SOUZA MOTA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2251-35</v>
      </c>
      <c r="G67" s="14">
        <f>IF('[1]TCE - ANEXO III - Preencher'!H76="","",'[1]TCE - ANEXO III - Preencher'!H76)</f>
        <v>44105</v>
      </c>
      <c r="H67" s="15">
        <f>'[1]TCE - ANEXO III - Preencher'!I76</f>
        <v>60.86</v>
      </c>
      <c r="I67" s="15">
        <f>'[1]TCE - ANEXO III - Preencher'!J76</f>
        <v>486.85</v>
      </c>
      <c r="J67" s="15">
        <f>'[1]TCE - ANEXO III - Preencher'!K76</f>
        <v>0</v>
      </c>
      <c r="K67" s="16">
        <f>'[1]TCE - ANEXO III - Preencher'!L76</f>
        <v>168.67</v>
      </c>
      <c r="L67" s="16">
        <f>'[1]TCE - ANEXO III - Preencher'!M76</f>
        <v>0</v>
      </c>
      <c r="M67" s="16">
        <f t="shared" si="1"/>
        <v>168.67</v>
      </c>
      <c r="N67" s="16">
        <f>'[1]TCE - ANEXO III - Preencher'!O76</f>
        <v>7.49</v>
      </c>
      <c r="O67" s="16">
        <f>'[1]TCE - ANEXO III - Preencher'!P76</f>
        <v>0</v>
      </c>
      <c r="P67" s="17">
        <f t="shared" si="2"/>
        <v>7.49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723.87</v>
      </c>
    </row>
    <row r="68" spans="1:28" s="4" customFormat="1" x14ac:dyDescent="0.2">
      <c r="A68" s="9">
        <f>IFERROR(VLOOKUP(B68,'[1]DADOS (OCULTAR)'!$P$3:$R$56,3,0),"")</f>
        <v>10894988000729</v>
      </c>
      <c r="B68" s="10" t="str">
        <f>'[1]TCE - ANEXO III - Preencher'!C77</f>
        <v>UPAE CARUARU</v>
      </c>
      <c r="C68" s="11"/>
      <c r="D68" s="12" t="str">
        <f>'[1]TCE - ANEXO III - Preencher'!E77</f>
        <v>LEILA MARIA GALVAO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3241-15</v>
      </c>
      <c r="G68" s="14">
        <f>IF('[1]TCE - ANEXO III - Preencher'!H77="","",'[1]TCE - ANEXO III - Preencher'!H77)</f>
        <v>44105</v>
      </c>
      <c r="H68" s="15">
        <f>'[1]TCE - ANEXO III - Preencher'!I77</f>
        <v>16.71</v>
      </c>
      <c r="I68" s="15">
        <f>'[1]TCE - ANEXO III - Preencher'!J77</f>
        <v>133.71</v>
      </c>
      <c r="J68" s="15">
        <f>'[1]TCE - ANEXO III - Preencher'!K77</f>
        <v>0</v>
      </c>
      <c r="K68" s="16">
        <f>'[1]TCE - ANEXO III - Preencher'!L77</f>
        <v>168.67</v>
      </c>
      <c r="L68" s="16">
        <f>'[1]TCE - ANEXO III - Preencher'!M77</f>
        <v>0</v>
      </c>
      <c r="M68" s="16">
        <f t="shared" ref="M68:M131" si="7">K68-L68</f>
        <v>168.67</v>
      </c>
      <c r="N68" s="16">
        <f>'[1]TCE - ANEXO III - Preencher'!O77</f>
        <v>0.56000000000000005</v>
      </c>
      <c r="O68" s="16">
        <f>'[1]TCE - ANEXO III - Preencher'!P77</f>
        <v>0</v>
      </c>
      <c r="P68" s="17">
        <f t="shared" ref="P68:P131" si="8">N68-O68</f>
        <v>0.56000000000000005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319.65000000000003</v>
      </c>
    </row>
    <row r="69" spans="1:28" s="4" customFormat="1" x14ac:dyDescent="0.2">
      <c r="A69" s="9">
        <f>IFERROR(VLOOKUP(B69,'[1]DADOS (OCULTAR)'!$P$3:$R$56,3,0),"")</f>
        <v>10894988000729</v>
      </c>
      <c r="B69" s="10" t="str">
        <f>'[1]TCE - ANEXO III - Preencher'!C78</f>
        <v>UPAE CARUARU</v>
      </c>
      <c r="C69" s="11"/>
      <c r="D69" s="12" t="str">
        <f>'[1]TCE - ANEXO III - Preencher'!E78</f>
        <v>LETICIA KARINE DA SILVA MOTA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44105</v>
      </c>
      <c r="H69" s="15">
        <f>'[1]TCE - ANEXO III - Preencher'!I78</f>
        <v>14.64</v>
      </c>
      <c r="I69" s="15">
        <f>'[1]TCE - ANEXO III - Preencher'!J78</f>
        <v>117.16</v>
      </c>
      <c r="J69" s="15">
        <f>'[1]TCE - ANEXO III - Preencher'!K78</f>
        <v>0</v>
      </c>
      <c r="K69" s="16">
        <f>'[1]TCE - ANEXO III - Preencher'!L78</f>
        <v>168.67</v>
      </c>
      <c r="L69" s="16">
        <f>'[1]TCE - ANEXO III - Preencher'!M78</f>
        <v>0</v>
      </c>
      <c r="M69" s="16">
        <f t="shared" si="7"/>
        <v>168.67</v>
      </c>
      <c r="N69" s="16">
        <f>'[1]TCE - ANEXO III - Preencher'!O78</f>
        <v>0.56000000000000005</v>
      </c>
      <c r="O69" s="16">
        <f>'[1]TCE - ANEXO III - Preencher'!P78</f>
        <v>0</v>
      </c>
      <c r="P69" s="17">
        <f t="shared" si="8"/>
        <v>0.56000000000000005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301.03000000000003</v>
      </c>
    </row>
    <row r="70" spans="1:28" s="4" customFormat="1" x14ac:dyDescent="0.2">
      <c r="A70" s="9">
        <f>IFERROR(VLOOKUP(B70,'[1]DADOS (OCULTAR)'!$P$3:$R$56,3,0),"")</f>
        <v>10894988000729</v>
      </c>
      <c r="B70" s="10" t="str">
        <f>'[1]TCE - ANEXO III - Preencher'!C79</f>
        <v>UPAE CARUARU</v>
      </c>
      <c r="C70" s="11"/>
      <c r="D70" s="12" t="str">
        <f>'[1]TCE - ANEXO III - Preencher'!E79</f>
        <v>LILAINE PEREIRA DA SILVA GONÇALO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>
        <f>IF('[1]TCE - ANEXO III - Preencher'!H79="","",'[1]TCE - ANEXO III - Preencher'!H79)</f>
        <v>44105</v>
      </c>
      <c r="H70" s="15">
        <f>'[1]TCE - ANEXO III - Preencher'!I79</f>
        <v>14.64</v>
      </c>
      <c r="I70" s="15">
        <f>'[1]TCE - ANEXO III - Preencher'!J79</f>
        <v>117.16</v>
      </c>
      <c r="J70" s="15">
        <f>'[1]TCE - ANEXO III - Preencher'!K79</f>
        <v>0</v>
      </c>
      <c r="K70" s="16">
        <f>'[1]TCE - ANEXO III - Preencher'!L79</f>
        <v>168.67</v>
      </c>
      <c r="L70" s="16">
        <f>'[1]TCE - ANEXO III - Preencher'!M79</f>
        <v>0</v>
      </c>
      <c r="M70" s="16">
        <f t="shared" si="7"/>
        <v>168.67</v>
      </c>
      <c r="N70" s="16">
        <f>'[1]TCE - ANEXO III - Preencher'!O79</f>
        <v>0.56000000000000005</v>
      </c>
      <c r="O70" s="16">
        <f>'[1]TCE - ANEXO III - Preencher'!P79</f>
        <v>0</v>
      </c>
      <c r="P70" s="17">
        <f t="shared" si="8"/>
        <v>0.56000000000000005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301.03000000000003</v>
      </c>
    </row>
    <row r="71" spans="1:28" s="4" customFormat="1" x14ac:dyDescent="0.2">
      <c r="A71" s="9">
        <f>IFERROR(VLOOKUP(B71,'[1]DADOS (OCULTAR)'!$P$3:$R$56,3,0),"")</f>
        <v>10894988000729</v>
      </c>
      <c r="B71" s="10" t="str">
        <f>'[1]TCE - ANEXO III - Preencher'!C80</f>
        <v>UPAE CARUARU</v>
      </c>
      <c r="C71" s="11"/>
      <c r="D71" s="12" t="str">
        <f>'[1]TCE - ANEXO III - Preencher'!E80</f>
        <v>LISLEY KAWANA NICACIO PEREIRA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2235-05</v>
      </c>
      <c r="G71" s="14">
        <f>IF('[1]TCE - ANEXO III - Preencher'!H80="","",'[1]TCE - ANEXO III - Preencher'!H80)</f>
        <v>44105</v>
      </c>
      <c r="H71" s="15">
        <f>'[1]TCE - ANEXO III - Preencher'!I80</f>
        <v>39.78</v>
      </c>
      <c r="I71" s="15">
        <f>'[1]TCE - ANEXO III - Preencher'!J80</f>
        <v>318.24</v>
      </c>
      <c r="J71" s="15">
        <f>'[1]TCE - ANEXO III - Preencher'!K80</f>
        <v>0</v>
      </c>
      <c r="K71" s="16">
        <f>'[1]TCE - ANEXO III - Preencher'!L80</f>
        <v>168.67</v>
      </c>
      <c r="L71" s="16">
        <f>'[1]TCE - ANEXO III - Preencher'!M80</f>
        <v>0</v>
      </c>
      <c r="M71" s="16">
        <f t="shared" si="7"/>
        <v>168.67</v>
      </c>
      <c r="N71" s="16">
        <f>'[1]TCE - ANEXO III - Preencher'!O80</f>
        <v>1.87</v>
      </c>
      <c r="O71" s="16">
        <f>'[1]TCE - ANEXO III - Preencher'!P80</f>
        <v>0</v>
      </c>
      <c r="P71" s="17">
        <f t="shared" si="8"/>
        <v>1.87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528.55999999999995</v>
      </c>
    </row>
    <row r="72" spans="1:28" s="4" customFormat="1" x14ac:dyDescent="0.2">
      <c r="A72" s="9">
        <f>IFERROR(VLOOKUP(B72,'[1]DADOS (OCULTAR)'!$P$3:$R$56,3,0),"")</f>
        <v>10894988000729</v>
      </c>
      <c r="B72" s="10" t="str">
        <f>'[1]TCE - ANEXO III - Preencher'!C81</f>
        <v>UPAE CARUARU</v>
      </c>
      <c r="C72" s="11"/>
      <c r="D72" s="12" t="str">
        <f>'[1]TCE - ANEXO III - Preencher'!E81</f>
        <v xml:space="preserve">LIVIA DE SOUZA MOTA 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2251-35</v>
      </c>
      <c r="G72" s="14">
        <f>IF('[1]TCE - ANEXO III - Preencher'!H81="","",'[1]TCE - ANEXO III - Preencher'!H81)</f>
        <v>44105</v>
      </c>
      <c r="H72" s="15">
        <f>'[1]TCE - ANEXO III - Preencher'!I81</f>
        <v>60.86</v>
      </c>
      <c r="I72" s="15">
        <f>'[1]TCE - ANEXO III - Preencher'!J81</f>
        <v>486.85</v>
      </c>
      <c r="J72" s="15">
        <f>'[1]TCE - ANEXO III - Preencher'!K81</f>
        <v>0</v>
      </c>
      <c r="K72" s="16">
        <f>'[1]TCE - ANEXO III - Preencher'!L81</f>
        <v>168.67</v>
      </c>
      <c r="L72" s="16">
        <f>'[1]TCE - ANEXO III - Preencher'!M81</f>
        <v>0</v>
      </c>
      <c r="M72" s="16">
        <f t="shared" si="7"/>
        <v>168.67</v>
      </c>
      <c r="N72" s="16">
        <f>'[1]TCE - ANEXO III - Preencher'!O81</f>
        <v>7.49</v>
      </c>
      <c r="O72" s="16">
        <f>'[1]TCE - ANEXO III - Preencher'!P81</f>
        <v>0</v>
      </c>
      <c r="P72" s="17">
        <f t="shared" si="8"/>
        <v>7.49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723.87</v>
      </c>
    </row>
    <row r="73" spans="1:28" s="4" customFormat="1" x14ac:dyDescent="0.2">
      <c r="A73" s="9">
        <f>IFERROR(VLOOKUP(B73,'[1]DADOS (OCULTAR)'!$P$3:$R$56,3,0),"")</f>
        <v>10894988000729</v>
      </c>
      <c r="B73" s="10" t="str">
        <f>'[1]TCE - ANEXO III - Preencher'!C82</f>
        <v>UPAE CARUARU</v>
      </c>
      <c r="C73" s="11"/>
      <c r="D73" s="12" t="str">
        <f>'[1]TCE - ANEXO III - Preencher'!E82</f>
        <v>LUANA RUTHIELE CHAGAS LUCENA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>
        <f>IF('[1]TCE - ANEXO III - Preencher'!H82="","",'[1]TCE - ANEXO III - Preencher'!H82)</f>
        <v>44105</v>
      </c>
      <c r="H73" s="15">
        <f>'[1]TCE - ANEXO III - Preencher'!I82</f>
        <v>20.14</v>
      </c>
      <c r="I73" s="15">
        <f>'[1]TCE - ANEXO III - Preencher'!J82</f>
        <v>161.04</v>
      </c>
      <c r="J73" s="15">
        <f>'[1]TCE - ANEXO III - Preencher'!K82</f>
        <v>0</v>
      </c>
      <c r="K73" s="16">
        <f>'[1]TCE - ANEXO III - Preencher'!L82</f>
        <v>168.67</v>
      </c>
      <c r="L73" s="16">
        <f>'[1]TCE - ANEXO III - Preencher'!M82</f>
        <v>0</v>
      </c>
      <c r="M73" s="16">
        <f t="shared" si="7"/>
        <v>168.67</v>
      </c>
      <c r="N73" s="16">
        <f>'[1]TCE - ANEXO III - Preencher'!O82</f>
        <v>0.56000000000000005</v>
      </c>
      <c r="O73" s="16">
        <f>'[1]TCE - ANEXO III - Preencher'!P82</f>
        <v>0</v>
      </c>
      <c r="P73" s="17">
        <f t="shared" si="8"/>
        <v>0.56000000000000005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350.41</v>
      </c>
    </row>
    <row r="74" spans="1:28" s="4" customFormat="1" x14ac:dyDescent="0.2">
      <c r="A74" s="9">
        <f>IFERROR(VLOOKUP(B74,'[1]DADOS (OCULTAR)'!$P$3:$R$56,3,0),"")</f>
        <v>10894988000729</v>
      </c>
      <c r="B74" s="10" t="str">
        <f>'[1]TCE - ANEXO III - Preencher'!C83</f>
        <v>UPAE CARUARU</v>
      </c>
      <c r="C74" s="11"/>
      <c r="D74" s="12" t="str">
        <f>'[1]TCE - ANEXO III - Preencher'!E83</f>
        <v>LUIZ CARLOS SOUZA BANDIM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2251-10</v>
      </c>
      <c r="G74" s="14">
        <f>IF('[1]TCE - ANEXO III - Preencher'!H83="","",'[1]TCE - ANEXO III - Preencher'!H83)</f>
        <v>44105</v>
      </c>
      <c r="H74" s="15">
        <f>'[1]TCE - ANEXO III - Preencher'!I83</f>
        <v>60.85</v>
      </c>
      <c r="I74" s="15">
        <f>'[1]TCE - ANEXO III - Preencher'!J83</f>
        <v>486.85</v>
      </c>
      <c r="J74" s="15">
        <f>'[1]TCE - ANEXO III - Preencher'!K83</f>
        <v>0</v>
      </c>
      <c r="K74" s="16">
        <f>'[1]TCE - ANEXO III - Preencher'!L83</f>
        <v>168.67</v>
      </c>
      <c r="L74" s="16">
        <f>'[1]TCE - ANEXO III - Preencher'!M83</f>
        <v>0</v>
      </c>
      <c r="M74" s="16">
        <f t="shared" si="7"/>
        <v>168.67</v>
      </c>
      <c r="N74" s="16">
        <f>'[1]TCE - ANEXO III - Preencher'!O83</f>
        <v>7.49</v>
      </c>
      <c r="O74" s="16">
        <f>'[1]TCE - ANEXO III - Preencher'!P83</f>
        <v>0</v>
      </c>
      <c r="P74" s="17">
        <f t="shared" si="8"/>
        <v>7.49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723.86</v>
      </c>
    </row>
    <row r="75" spans="1:28" s="4" customFormat="1" x14ac:dyDescent="0.2">
      <c r="A75" s="9">
        <f>IFERROR(VLOOKUP(B75,'[1]DADOS (OCULTAR)'!$P$3:$R$56,3,0),"")</f>
        <v>10894988000729</v>
      </c>
      <c r="B75" s="10" t="str">
        <f>'[1]TCE - ANEXO III - Preencher'!C84</f>
        <v>UPAE CARUARU</v>
      </c>
      <c r="C75" s="11"/>
      <c r="D75" s="12" t="str">
        <f>'[1]TCE - ANEXO III - Preencher'!E84</f>
        <v>LUIZ EDUARDO SOARES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4141-05</v>
      </c>
      <c r="G75" s="14">
        <f>IF('[1]TCE - ANEXO III - Preencher'!H84="","",'[1]TCE - ANEXO III - Preencher'!H84)</f>
        <v>44105</v>
      </c>
      <c r="H75" s="15">
        <f>'[1]TCE - ANEXO III - Preencher'!I84</f>
        <v>12.67</v>
      </c>
      <c r="I75" s="15">
        <f>'[1]TCE - ANEXO III - Preencher'!J84</f>
        <v>101.3</v>
      </c>
      <c r="J75" s="15">
        <f>'[1]TCE - ANEXO III - Preencher'!K84</f>
        <v>0</v>
      </c>
      <c r="K75" s="16">
        <f>'[1]TCE - ANEXO III - Preencher'!L84</f>
        <v>168.67</v>
      </c>
      <c r="L75" s="16">
        <f>'[1]TCE - ANEXO III - Preencher'!M84</f>
        <v>0</v>
      </c>
      <c r="M75" s="16">
        <f t="shared" si="7"/>
        <v>168.67</v>
      </c>
      <c r="N75" s="16">
        <f>'[1]TCE - ANEXO III - Preencher'!O84</f>
        <v>0.56000000000000005</v>
      </c>
      <c r="O75" s="16">
        <f>'[1]TCE - ANEXO III - Preencher'!P84</f>
        <v>0</v>
      </c>
      <c r="P75" s="17">
        <f t="shared" si="8"/>
        <v>0.56000000000000005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283.2</v>
      </c>
    </row>
    <row r="76" spans="1:28" s="4" customFormat="1" x14ac:dyDescent="0.2">
      <c r="A76" s="9">
        <f>IFERROR(VLOOKUP(B76,'[1]DADOS (OCULTAR)'!$P$3:$R$56,3,0),"")</f>
        <v>10894988000729</v>
      </c>
      <c r="B76" s="10" t="str">
        <f>'[1]TCE - ANEXO III - Preencher'!C85</f>
        <v>UPAE CARUARU</v>
      </c>
      <c r="C76" s="11"/>
      <c r="D76" s="12" t="str">
        <f>'[1]TCE - ANEXO III - Preencher'!E85</f>
        <v>LYLIAN FREIRE DE FREITAS CAVALCANTE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2516-05</v>
      </c>
      <c r="G76" s="14">
        <f>IF('[1]TCE - ANEXO III - Preencher'!H85="","",'[1]TCE - ANEXO III - Preencher'!H85)</f>
        <v>44105</v>
      </c>
      <c r="H76" s="15">
        <f>'[1]TCE - ANEXO III - Preencher'!I85</f>
        <v>15.51</v>
      </c>
      <c r="I76" s="15">
        <f>'[1]TCE - ANEXO III - Preencher'!J85</f>
        <v>124.13</v>
      </c>
      <c r="J76" s="15">
        <f>'[1]TCE - ANEXO III - Preencher'!K85</f>
        <v>0</v>
      </c>
      <c r="K76" s="16">
        <f>'[1]TCE - ANEXO III - Preencher'!L85</f>
        <v>168.67</v>
      </c>
      <c r="L76" s="16">
        <f>'[1]TCE - ANEXO III - Preencher'!M85</f>
        <v>0</v>
      </c>
      <c r="M76" s="16">
        <f t="shared" si="7"/>
        <v>168.67</v>
      </c>
      <c r="N76" s="16">
        <f>'[1]TCE - ANEXO III - Preencher'!O85</f>
        <v>0.56000000000000005</v>
      </c>
      <c r="O76" s="16">
        <f>'[1]TCE - ANEXO III - Preencher'!P85</f>
        <v>0</v>
      </c>
      <c r="P76" s="17">
        <f t="shared" si="8"/>
        <v>0.56000000000000005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308.86999999999995</v>
      </c>
    </row>
    <row r="77" spans="1:28" s="4" customFormat="1" x14ac:dyDescent="0.2">
      <c r="A77" s="9">
        <f>IFERROR(VLOOKUP(B77,'[1]DADOS (OCULTAR)'!$P$3:$R$56,3,0),"")</f>
        <v>10894988000729</v>
      </c>
      <c r="B77" s="10" t="str">
        <f>'[1]TCE - ANEXO III - Preencher'!C86</f>
        <v>UPAE CARUARU</v>
      </c>
      <c r="C77" s="11"/>
      <c r="D77" s="12" t="str">
        <f>'[1]TCE - ANEXO III - Preencher'!E86</f>
        <v>MARCIA MARIA DE LIMA E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44105</v>
      </c>
      <c r="H77" s="15">
        <f>'[1]TCE - ANEXO III - Preencher'!I86</f>
        <v>14.64</v>
      </c>
      <c r="I77" s="15">
        <f>'[1]TCE - ANEXO III - Preencher'!J86</f>
        <v>117.16</v>
      </c>
      <c r="J77" s="15">
        <f>'[1]TCE - ANEXO III - Preencher'!K86</f>
        <v>0</v>
      </c>
      <c r="K77" s="16">
        <f>'[1]TCE - ANEXO III - Preencher'!L86</f>
        <v>168.67</v>
      </c>
      <c r="L77" s="16">
        <f>'[1]TCE - ANEXO III - Preencher'!M86</f>
        <v>0</v>
      </c>
      <c r="M77" s="16">
        <f t="shared" si="7"/>
        <v>168.67</v>
      </c>
      <c r="N77" s="16">
        <f>'[1]TCE - ANEXO III - Preencher'!O86</f>
        <v>0.56000000000000005</v>
      </c>
      <c r="O77" s="16">
        <f>'[1]TCE - ANEXO III - Preencher'!P86</f>
        <v>0</v>
      </c>
      <c r="P77" s="17">
        <f t="shared" si="8"/>
        <v>0.56000000000000005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301.03000000000003</v>
      </c>
    </row>
    <row r="78" spans="1:28" s="4" customFormat="1" x14ac:dyDescent="0.2">
      <c r="A78" s="9">
        <f>IFERROR(VLOOKUP(B78,'[1]DADOS (OCULTAR)'!$P$3:$R$56,3,0),"")</f>
        <v>10894988000729</v>
      </c>
      <c r="B78" s="10" t="str">
        <f>'[1]TCE - ANEXO III - Preencher'!C87</f>
        <v>UPAE CARUARU</v>
      </c>
      <c r="C78" s="11"/>
      <c r="D78" s="12" t="str">
        <f>'[1]TCE - ANEXO III - Preencher'!E87</f>
        <v>MARCUS VINICIUS SILVA BEZERRA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3132-20</v>
      </c>
      <c r="G78" s="14">
        <f>IF('[1]TCE - ANEXO III - Preencher'!H87="","",'[1]TCE - ANEXO III - Preencher'!H87)</f>
        <v>44105</v>
      </c>
      <c r="H78" s="15">
        <f>'[1]TCE - ANEXO III - Preencher'!I87</f>
        <v>16.21</v>
      </c>
      <c r="I78" s="15">
        <f>'[1]TCE - ANEXO III - Preencher'!J87</f>
        <v>129.69999999999999</v>
      </c>
      <c r="J78" s="15">
        <f>'[1]TCE - ANEXO III - Preencher'!K87</f>
        <v>0</v>
      </c>
      <c r="K78" s="16">
        <f>'[1]TCE - ANEXO III - Preencher'!L87</f>
        <v>168.67</v>
      </c>
      <c r="L78" s="16">
        <f>'[1]TCE - ANEXO III - Preencher'!M87</f>
        <v>0</v>
      </c>
      <c r="M78" s="16">
        <f t="shared" si="7"/>
        <v>168.67</v>
      </c>
      <c r="N78" s="16">
        <f>'[1]TCE - ANEXO III - Preencher'!O87</f>
        <v>0.56000000000000005</v>
      </c>
      <c r="O78" s="16">
        <f>'[1]TCE - ANEXO III - Preencher'!P87</f>
        <v>0</v>
      </c>
      <c r="P78" s="17">
        <f t="shared" si="8"/>
        <v>0.56000000000000005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315.14</v>
      </c>
    </row>
    <row r="79" spans="1:28" s="4" customFormat="1" x14ac:dyDescent="0.2">
      <c r="A79" s="9">
        <f>IFERROR(VLOOKUP(B79,'[1]DADOS (OCULTAR)'!$P$3:$R$56,3,0),"")</f>
        <v>10894988000729</v>
      </c>
      <c r="B79" s="10" t="str">
        <f>'[1]TCE - ANEXO III - Preencher'!C88</f>
        <v>UPAE CARUARU</v>
      </c>
      <c r="C79" s="11"/>
      <c r="D79" s="12" t="str">
        <f>'[1]TCE - ANEXO III - Preencher'!E88</f>
        <v>MARIA ELIVANIA TABOSA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3241-15</v>
      </c>
      <c r="G79" s="14">
        <f>IF('[1]TCE - ANEXO III - Preencher'!H88="","",'[1]TCE - ANEXO III - Preencher'!H88)</f>
        <v>44105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168.67</v>
      </c>
      <c r="L79" s="16">
        <f>'[1]TCE - ANEXO III - Preencher'!M88</f>
        <v>0</v>
      </c>
      <c r="M79" s="16">
        <f t="shared" si="7"/>
        <v>168.67</v>
      </c>
      <c r="N79" s="16">
        <f>'[1]TCE - ANEXO III - Preencher'!O88</f>
        <v>0.56000000000000005</v>
      </c>
      <c r="O79" s="16">
        <f>'[1]TCE - ANEXO III - Preencher'!P88</f>
        <v>0</v>
      </c>
      <c r="P79" s="17">
        <f t="shared" si="8"/>
        <v>0.56000000000000005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169.23</v>
      </c>
    </row>
    <row r="80" spans="1:28" s="4" customFormat="1" x14ac:dyDescent="0.2">
      <c r="A80" s="9">
        <f>IFERROR(VLOOKUP(B80,'[1]DADOS (OCULTAR)'!$P$3:$R$56,3,0),"")</f>
        <v>10894988000729</v>
      </c>
      <c r="B80" s="10" t="str">
        <f>'[1]TCE - ANEXO III - Preencher'!C89</f>
        <v>UPAE CARUARU</v>
      </c>
      <c r="C80" s="11"/>
      <c r="D80" s="12" t="str">
        <f>'[1]TCE - ANEXO III - Preencher'!E89</f>
        <v>MARIA EMANUELLA MONTEIRO BATISTA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>
        <f>IF('[1]TCE - ANEXO III - Preencher'!H89="","",'[1]TCE - ANEXO III - Preencher'!H89)</f>
        <v>44105</v>
      </c>
      <c r="H80" s="15">
        <f>'[1]TCE - ANEXO III - Preencher'!I89</f>
        <v>14.06</v>
      </c>
      <c r="I80" s="15">
        <f>'[1]TCE - ANEXO III - Preencher'!J89</f>
        <v>112.56</v>
      </c>
      <c r="J80" s="15">
        <f>'[1]TCE - ANEXO III - Preencher'!K89</f>
        <v>0</v>
      </c>
      <c r="K80" s="16">
        <f>'[1]TCE - ANEXO III - Preencher'!L89</f>
        <v>168.67</v>
      </c>
      <c r="L80" s="16">
        <f>'[1]TCE - ANEXO III - Preencher'!M89</f>
        <v>0</v>
      </c>
      <c r="M80" s="16">
        <f t="shared" si="7"/>
        <v>168.67</v>
      </c>
      <c r="N80" s="16">
        <f>'[1]TCE - ANEXO III - Preencher'!O89</f>
        <v>0.56000000000000005</v>
      </c>
      <c r="O80" s="16">
        <f>'[1]TCE - ANEXO III - Preencher'!P89</f>
        <v>0</v>
      </c>
      <c r="P80" s="17">
        <f t="shared" si="8"/>
        <v>0.56000000000000005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295.84999999999997</v>
      </c>
    </row>
    <row r="81" spans="1:28" s="4" customFormat="1" x14ac:dyDescent="0.2">
      <c r="A81" s="9">
        <f>IFERROR(VLOOKUP(B81,'[1]DADOS (OCULTAR)'!$P$3:$R$56,3,0),"")</f>
        <v>10894988000729</v>
      </c>
      <c r="B81" s="10" t="str">
        <f>'[1]TCE - ANEXO III - Preencher'!C90</f>
        <v>UPAE CARUARU</v>
      </c>
      <c r="C81" s="11"/>
      <c r="D81" s="12" t="str">
        <f>'[1]TCE - ANEXO III - Preencher'!E90</f>
        <v>MARIA ISLLAYRA BISPO DE SOUZA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4110-10</v>
      </c>
      <c r="G81" s="14">
        <f>IF('[1]TCE - ANEXO III - Preencher'!H90="","",'[1]TCE - ANEXO III - Preencher'!H90)</f>
        <v>44105</v>
      </c>
      <c r="H81" s="15">
        <f>'[1]TCE - ANEXO III - Preencher'!I90</f>
        <v>14.06</v>
      </c>
      <c r="I81" s="15">
        <f>'[1]TCE - ANEXO III - Preencher'!J90</f>
        <v>112.56</v>
      </c>
      <c r="J81" s="15">
        <f>'[1]TCE - ANEXO III - Preencher'!K90</f>
        <v>0</v>
      </c>
      <c r="K81" s="16">
        <f>'[1]TCE - ANEXO III - Preencher'!L90</f>
        <v>168.67</v>
      </c>
      <c r="L81" s="16">
        <f>'[1]TCE - ANEXO III - Preencher'!M90</f>
        <v>0</v>
      </c>
      <c r="M81" s="16">
        <f t="shared" si="7"/>
        <v>168.67</v>
      </c>
      <c r="N81" s="16">
        <f>'[1]TCE - ANEXO III - Preencher'!O90</f>
        <v>0.56000000000000005</v>
      </c>
      <c r="O81" s="16">
        <f>'[1]TCE - ANEXO III - Preencher'!P90</f>
        <v>0</v>
      </c>
      <c r="P81" s="17">
        <f t="shared" si="8"/>
        <v>0.56000000000000005</v>
      </c>
      <c r="Q81" s="16">
        <f>'[1]TCE - ANEXO III - Preencher'!R90</f>
        <v>277.2</v>
      </c>
      <c r="R81" s="16">
        <f>'[1]TCE - ANEXO III - Preencher'!S90</f>
        <v>0</v>
      </c>
      <c r="S81" s="17">
        <f t="shared" si="9"/>
        <v>277.2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573.04999999999995</v>
      </c>
    </row>
    <row r="82" spans="1:28" s="4" customFormat="1" x14ac:dyDescent="0.2">
      <c r="A82" s="9">
        <f>IFERROR(VLOOKUP(B82,'[1]DADOS (OCULTAR)'!$P$3:$R$56,3,0),"")</f>
        <v>10894988000729</v>
      </c>
      <c r="B82" s="10" t="str">
        <f>'[1]TCE - ANEXO III - Preencher'!C91</f>
        <v>UPAE CARUARU</v>
      </c>
      <c r="C82" s="11"/>
      <c r="D82" s="12" t="str">
        <f>'[1]TCE - ANEXO III - Preencher'!E91</f>
        <v>MARIA JOSE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44105</v>
      </c>
      <c r="H82" s="15">
        <f>'[1]TCE - ANEXO III - Preencher'!I91</f>
        <v>14.65</v>
      </c>
      <c r="I82" s="15">
        <f>'[1]TCE - ANEXO III - Preencher'!J91</f>
        <v>117.16</v>
      </c>
      <c r="J82" s="15">
        <f>'[1]TCE - ANEXO III - Preencher'!K91</f>
        <v>0</v>
      </c>
      <c r="K82" s="16">
        <f>'[1]TCE - ANEXO III - Preencher'!L91</f>
        <v>168.67</v>
      </c>
      <c r="L82" s="16">
        <f>'[1]TCE - ANEXO III - Preencher'!M91</f>
        <v>0</v>
      </c>
      <c r="M82" s="16">
        <f t="shared" si="7"/>
        <v>168.67</v>
      </c>
      <c r="N82" s="16">
        <f>'[1]TCE - ANEXO III - Preencher'!O91</f>
        <v>0.56000000000000005</v>
      </c>
      <c r="O82" s="16">
        <f>'[1]TCE - ANEXO III - Preencher'!P91</f>
        <v>0</v>
      </c>
      <c r="P82" s="17">
        <f t="shared" si="8"/>
        <v>0.56000000000000005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301.04000000000002</v>
      </c>
    </row>
    <row r="83" spans="1:28" s="4" customFormat="1" x14ac:dyDescent="0.2">
      <c r="A83" s="9">
        <f>IFERROR(VLOOKUP(B83,'[1]DADOS (OCULTAR)'!$P$3:$R$56,3,0),"")</f>
        <v>10894988000729</v>
      </c>
      <c r="B83" s="10" t="str">
        <f>'[1]TCE - ANEXO III - Preencher'!C92</f>
        <v>UPAE CARUARU</v>
      </c>
      <c r="C83" s="11"/>
      <c r="D83" s="12" t="str">
        <f>'[1]TCE - ANEXO III - Preencher'!E92</f>
        <v xml:space="preserve">MARIA MONALISA PEIXOTO DA SILVA 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3222-25</v>
      </c>
      <c r="G83" s="14">
        <f>IF('[1]TCE - ANEXO III - Preencher'!H92="","",'[1]TCE - ANEXO III - Preencher'!H92)</f>
        <v>44105</v>
      </c>
      <c r="H83" s="15">
        <f>'[1]TCE - ANEXO III - Preencher'!I92</f>
        <v>16.55</v>
      </c>
      <c r="I83" s="15">
        <f>'[1]TCE - ANEXO III - Preencher'!J92</f>
        <v>132.47</v>
      </c>
      <c r="J83" s="15">
        <f>'[1]TCE - ANEXO III - Preencher'!K92</f>
        <v>0</v>
      </c>
      <c r="K83" s="16">
        <f>'[1]TCE - ANEXO III - Preencher'!L92</f>
        <v>168.67</v>
      </c>
      <c r="L83" s="16">
        <f>'[1]TCE - ANEXO III - Preencher'!M92</f>
        <v>0</v>
      </c>
      <c r="M83" s="16">
        <f t="shared" si="7"/>
        <v>168.67</v>
      </c>
      <c r="N83" s="16">
        <f>'[1]TCE - ANEXO III - Preencher'!O92</f>
        <v>1.87</v>
      </c>
      <c r="O83" s="16">
        <f>'[1]TCE - ANEXO III - Preencher'!P92</f>
        <v>0</v>
      </c>
      <c r="P83" s="17">
        <f t="shared" si="8"/>
        <v>1.87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319.56</v>
      </c>
    </row>
    <row r="84" spans="1:28" s="4" customFormat="1" x14ac:dyDescent="0.2">
      <c r="A84" s="9">
        <f>IFERROR(VLOOKUP(B84,'[1]DADOS (OCULTAR)'!$P$3:$R$56,3,0),"")</f>
        <v>10894988000729</v>
      </c>
      <c r="B84" s="10" t="str">
        <f>'[1]TCE - ANEXO III - Preencher'!C93</f>
        <v>UPAE CARUARU</v>
      </c>
      <c r="C84" s="11"/>
      <c r="D84" s="12" t="str">
        <f>'[1]TCE - ANEXO III - Preencher'!E93</f>
        <v>MARIA RIZELDA VITAL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44105</v>
      </c>
      <c r="H84" s="15">
        <f>'[1]TCE - ANEXO III - Preencher'!I93</f>
        <v>14.64</v>
      </c>
      <c r="I84" s="15">
        <f>'[1]TCE - ANEXO III - Preencher'!J93</f>
        <v>117.16</v>
      </c>
      <c r="J84" s="15">
        <f>'[1]TCE - ANEXO III - Preencher'!K93</f>
        <v>0</v>
      </c>
      <c r="K84" s="16">
        <f>'[1]TCE - ANEXO III - Preencher'!L93</f>
        <v>168.67</v>
      </c>
      <c r="L84" s="16">
        <f>'[1]TCE - ANEXO III - Preencher'!M93</f>
        <v>0</v>
      </c>
      <c r="M84" s="16">
        <f t="shared" si="7"/>
        <v>168.67</v>
      </c>
      <c r="N84" s="16">
        <f>'[1]TCE - ANEXO III - Preencher'!O93</f>
        <v>0.56000000000000005</v>
      </c>
      <c r="O84" s="16">
        <f>'[1]TCE - ANEXO III - Preencher'!P93</f>
        <v>0</v>
      </c>
      <c r="P84" s="17">
        <f t="shared" si="8"/>
        <v>0.56000000000000005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301.03000000000003</v>
      </c>
    </row>
    <row r="85" spans="1:28" s="4" customFormat="1" x14ac:dyDescent="0.2">
      <c r="A85" s="9">
        <f>IFERROR(VLOOKUP(B85,'[1]DADOS (OCULTAR)'!$P$3:$R$56,3,0),"")</f>
        <v>10894988000729</v>
      </c>
      <c r="B85" s="10" t="str">
        <f>'[1]TCE - ANEXO III - Preencher'!C94</f>
        <v>UPAE CARUARU</v>
      </c>
      <c r="C85" s="11"/>
      <c r="D85" s="12" t="str">
        <f>'[1]TCE - ANEXO III - Preencher'!E94</f>
        <v xml:space="preserve">MARIA ROSANGELA BEZERRA MACIEL 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5143-20</v>
      </c>
      <c r="G85" s="14">
        <f>IF('[1]TCE - ANEXO III - Preencher'!H94="","",'[1]TCE - ANEXO III - Preencher'!H94)</f>
        <v>44105</v>
      </c>
      <c r="H85" s="15">
        <f>'[1]TCE - ANEXO III - Preencher'!I94</f>
        <v>12.54</v>
      </c>
      <c r="I85" s="15">
        <f>'[1]TCE - ANEXO III - Preencher'!J94</f>
        <v>100.32</v>
      </c>
      <c r="J85" s="15">
        <f>'[1]TCE - ANEXO III - Preencher'!K94</f>
        <v>0</v>
      </c>
      <c r="K85" s="16">
        <f>'[1]TCE - ANEXO III - Preencher'!L94</f>
        <v>168.67</v>
      </c>
      <c r="L85" s="16">
        <f>'[1]TCE - ANEXO III - Preencher'!M94</f>
        <v>0</v>
      </c>
      <c r="M85" s="16">
        <f t="shared" si="7"/>
        <v>168.67</v>
      </c>
      <c r="N85" s="16">
        <f>'[1]TCE - ANEXO III - Preencher'!O94</f>
        <v>0.56000000000000005</v>
      </c>
      <c r="O85" s="16">
        <f>'[1]TCE - ANEXO III - Preencher'!P94</f>
        <v>0</v>
      </c>
      <c r="P85" s="17">
        <f t="shared" si="8"/>
        <v>0.56000000000000005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282.08999999999997</v>
      </c>
    </row>
    <row r="86" spans="1:28" s="4" customFormat="1" x14ac:dyDescent="0.2">
      <c r="A86" s="9">
        <f>IFERROR(VLOOKUP(B86,'[1]DADOS (OCULTAR)'!$P$3:$R$56,3,0),"")</f>
        <v>10894988000729</v>
      </c>
      <c r="B86" s="10" t="str">
        <f>'[1]TCE - ANEXO III - Preencher'!C95</f>
        <v>UPAE CARUARU</v>
      </c>
      <c r="C86" s="11"/>
      <c r="D86" s="12" t="str">
        <f>'[1]TCE - ANEXO III - Preencher'!E95</f>
        <v>MARINA BARBOSA E SOUZA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>
        <f>IF('[1]TCE - ANEXO III - Preencher'!H95="","",'[1]TCE - ANEXO III - Preencher'!H95)</f>
        <v>44105</v>
      </c>
      <c r="H86" s="15">
        <f>'[1]TCE - ANEXO III - Preencher'!I95</f>
        <v>11.87</v>
      </c>
      <c r="I86" s="15">
        <f>'[1]TCE - ANEXO III - Preencher'!J95</f>
        <v>94.94</v>
      </c>
      <c r="J86" s="15">
        <f>'[1]TCE - ANEXO III - Preencher'!K95</f>
        <v>0</v>
      </c>
      <c r="K86" s="16">
        <f>'[1]TCE - ANEXO III - Preencher'!L95</f>
        <v>168.67</v>
      </c>
      <c r="L86" s="16">
        <f>'[1]TCE - ANEXO III - Preencher'!M95</f>
        <v>0</v>
      </c>
      <c r="M86" s="16">
        <f t="shared" si="7"/>
        <v>168.67</v>
      </c>
      <c r="N86" s="16">
        <f>'[1]TCE - ANEXO III - Preencher'!O95</f>
        <v>1.87</v>
      </c>
      <c r="O86" s="16">
        <f>'[1]TCE - ANEXO III - Preencher'!P95</f>
        <v>0</v>
      </c>
      <c r="P86" s="17">
        <f t="shared" si="8"/>
        <v>1.87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277.35000000000002</v>
      </c>
    </row>
    <row r="87" spans="1:28" s="4" customFormat="1" x14ac:dyDescent="0.2">
      <c r="A87" s="9">
        <f>IFERROR(VLOOKUP(B87,'[1]DADOS (OCULTAR)'!$P$3:$R$56,3,0),"")</f>
        <v>10894988000729</v>
      </c>
      <c r="B87" s="10" t="str">
        <f>'[1]TCE - ANEXO III - Preencher'!C96</f>
        <v>UPAE CARUARU</v>
      </c>
      <c r="C87" s="11"/>
      <c r="D87" s="12" t="str">
        <f>'[1]TCE - ANEXO III - Preencher'!E96</f>
        <v>MARTA DE MEDEIROS GONÇALVES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4110-05</v>
      </c>
      <c r="G87" s="14">
        <f>IF('[1]TCE - ANEXO III - Preencher'!H96="","",'[1]TCE - ANEXO III - Preencher'!H96)</f>
        <v>44105</v>
      </c>
      <c r="H87" s="15">
        <f>'[1]TCE - ANEXO III - Preencher'!I96</f>
        <v>13.35</v>
      </c>
      <c r="I87" s="15">
        <f>'[1]TCE - ANEXO III - Preencher'!J96</f>
        <v>106.81</v>
      </c>
      <c r="J87" s="15">
        <f>'[1]TCE - ANEXO III - Preencher'!K96</f>
        <v>0</v>
      </c>
      <c r="K87" s="16">
        <f>'[1]TCE - ANEXO III - Preencher'!L96</f>
        <v>168.67</v>
      </c>
      <c r="L87" s="16">
        <f>'[1]TCE - ANEXO III - Preencher'!M96</f>
        <v>0</v>
      </c>
      <c r="M87" s="16">
        <f t="shared" si="7"/>
        <v>168.67</v>
      </c>
      <c r="N87" s="16">
        <f>'[1]TCE - ANEXO III - Preencher'!O96</f>
        <v>0.56000000000000005</v>
      </c>
      <c r="O87" s="16">
        <f>'[1]TCE - ANEXO III - Preencher'!P96</f>
        <v>0</v>
      </c>
      <c r="P87" s="17">
        <f t="shared" si="8"/>
        <v>0.56000000000000005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289.39</v>
      </c>
    </row>
    <row r="88" spans="1:28" s="4" customFormat="1" x14ac:dyDescent="0.2">
      <c r="A88" s="9">
        <f>IFERROR(VLOOKUP(B88,'[1]DADOS (OCULTAR)'!$P$3:$R$56,3,0),"")</f>
        <v>10894988000729</v>
      </c>
      <c r="B88" s="10" t="str">
        <f>'[1]TCE - ANEXO III - Preencher'!C97</f>
        <v>UPAE CARUARU</v>
      </c>
      <c r="C88" s="11"/>
      <c r="D88" s="12" t="str">
        <f>'[1]TCE - ANEXO III - Preencher'!E97</f>
        <v>MILENA CATARINE SILVA DE ARAUJO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5134-30</v>
      </c>
      <c r="G88" s="14">
        <f>IF('[1]TCE - ANEXO III - Preencher'!H97="","",'[1]TCE - ANEXO III - Preencher'!H97)</f>
        <v>44105</v>
      </c>
      <c r="H88" s="15">
        <f>'[1]TCE - ANEXO III - Preencher'!I97</f>
        <v>10.45</v>
      </c>
      <c r="I88" s="15">
        <f>'[1]TCE - ANEXO III - Preencher'!J97</f>
        <v>83.6</v>
      </c>
      <c r="J88" s="15">
        <f>'[1]TCE - ANEXO III - Preencher'!K97</f>
        <v>0</v>
      </c>
      <c r="K88" s="16">
        <f>'[1]TCE - ANEXO III - Preencher'!L97</f>
        <v>168.67</v>
      </c>
      <c r="L88" s="16">
        <f>'[1]TCE - ANEXO III - Preencher'!M97</f>
        <v>0</v>
      </c>
      <c r="M88" s="16">
        <f t="shared" si="7"/>
        <v>168.67</v>
      </c>
      <c r="N88" s="16">
        <f>'[1]TCE - ANEXO III - Preencher'!O97</f>
        <v>0.56000000000000005</v>
      </c>
      <c r="O88" s="16">
        <f>'[1]TCE - ANEXO III - Preencher'!P97</f>
        <v>0</v>
      </c>
      <c r="P88" s="17">
        <f t="shared" si="8"/>
        <v>0.56000000000000005</v>
      </c>
      <c r="Q88" s="16">
        <f>'[1]TCE - ANEXO III - Preencher'!R97</f>
        <v>501.6</v>
      </c>
      <c r="R88" s="16">
        <f>'[1]TCE - ANEXO III - Preencher'!S97</f>
        <v>62.7</v>
      </c>
      <c r="S88" s="17">
        <f t="shared" si="9"/>
        <v>438.90000000000003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702.18000000000006</v>
      </c>
    </row>
    <row r="89" spans="1:28" s="4" customFormat="1" x14ac:dyDescent="0.2">
      <c r="A89" s="9">
        <f>IFERROR(VLOOKUP(B89,'[1]DADOS (OCULTAR)'!$P$3:$R$56,3,0),"")</f>
        <v>10894988000729</v>
      </c>
      <c r="B89" s="10" t="str">
        <f>'[1]TCE - ANEXO III - Preencher'!C98</f>
        <v>UPAE CARUARU</v>
      </c>
      <c r="C89" s="11"/>
      <c r="D89" s="12" t="str">
        <f>'[1]TCE - ANEXO III - Preencher'!E98</f>
        <v>MONAH FABRETI MENDES PORTO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2252-25</v>
      </c>
      <c r="G89" s="14">
        <f>IF('[1]TCE - ANEXO III - Preencher'!H98="","",'[1]TCE - ANEXO III - Preencher'!H98)</f>
        <v>44105</v>
      </c>
      <c r="H89" s="15">
        <f>'[1]TCE - ANEXO III - Preencher'!I98</f>
        <v>60.85</v>
      </c>
      <c r="I89" s="15">
        <f>'[1]TCE - ANEXO III - Preencher'!J98</f>
        <v>486.85</v>
      </c>
      <c r="J89" s="15">
        <f>'[1]TCE - ANEXO III - Preencher'!K98</f>
        <v>0</v>
      </c>
      <c r="K89" s="16">
        <f>'[1]TCE - ANEXO III - Preencher'!L98</f>
        <v>168.67</v>
      </c>
      <c r="L89" s="16">
        <f>'[1]TCE - ANEXO III - Preencher'!M98</f>
        <v>0</v>
      </c>
      <c r="M89" s="16">
        <f t="shared" si="7"/>
        <v>168.67</v>
      </c>
      <c r="N89" s="16">
        <f>'[1]TCE - ANEXO III - Preencher'!O98</f>
        <v>7.49</v>
      </c>
      <c r="O89" s="16">
        <f>'[1]TCE - ANEXO III - Preencher'!P98</f>
        <v>0</v>
      </c>
      <c r="P89" s="17">
        <f t="shared" si="8"/>
        <v>7.49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723.86</v>
      </c>
    </row>
    <row r="90" spans="1:28" s="4" customFormat="1" x14ac:dyDescent="0.2">
      <c r="A90" s="9">
        <f>IFERROR(VLOOKUP(B90,'[1]DADOS (OCULTAR)'!$P$3:$R$56,3,0),"")</f>
        <v>10894988000729</v>
      </c>
      <c r="B90" s="10" t="str">
        <f>'[1]TCE - ANEXO III - Preencher'!C99</f>
        <v>UPAE CARUARU</v>
      </c>
      <c r="C90" s="11"/>
      <c r="D90" s="12" t="str">
        <f>'[1]TCE - ANEXO III - Preencher'!E99</f>
        <v>MORGANA KITI PEREIRA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44105</v>
      </c>
      <c r="H90" s="15">
        <f>'[1]TCE - ANEXO III - Preencher'!I99</f>
        <v>14.64</v>
      </c>
      <c r="I90" s="15">
        <f>'[1]TCE - ANEXO III - Preencher'!J99</f>
        <v>117.16</v>
      </c>
      <c r="J90" s="15">
        <f>'[1]TCE - ANEXO III - Preencher'!K99</f>
        <v>0</v>
      </c>
      <c r="K90" s="16">
        <f>'[1]TCE - ANEXO III - Preencher'!L99</f>
        <v>168.67</v>
      </c>
      <c r="L90" s="16">
        <f>'[1]TCE - ANEXO III - Preencher'!M99</f>
        <v>0</v>
      </c>
      <c r="M90" s="16">
        <f t="shared" si="7"/>
        <v>168.67</v>
      </c>
      <c r="N90" s="16">
        <f>'[1]TCE - ANEXO III - Preencher'!O99</f>
        <v>0.56000000000000005</v>
      </c>
      <c r="O90" s="16">
        <f>'[1]TCE - ANEXO III - Preencher'!P99</f>
        <v>0</v>
      </c>
      <c r="P90" s="17">
        <f t="shared" si="8"/>
        <v>0.56000000000000005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301.03000000000003</v>
      </c>
    </row>
    <row r="91" spans="1:28" s="4" customFormat="1" x14ac:dyDescent="0.2">
      <c r="A91" s="9">
        <f>IFERROR(VLOOKUP(B91,'[1]DADOS (OCULTAR)'!$P$3:$R$56,3,0),"")</f>
        <v>10894988000729</v>
      </c>
      <c r="B91" s="10" t="str">
        <f>'[1]TCE - ANEXO III - Preencher'!C100</f>
        <v>UPAE CARUARU</v>
      </c>
      <c r="C91" s="11"/>
      <c r="D91" s="12" t="str">
        <f>'[1]TCE - ANEXO III - Preencher'!E100</f>
        <v>NATALIA SILVESTRE AMARAL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2235-05</v>
      </c>
      <c r="G91" s="14">
        <f>IF('[1]TCE - ANEXO III - Preencher'!H100="","",'[1]TCE - ANEXO III - Preencher'!H100)</f>
        <v>44105</v>
      </c>
      <c r="H91" s="15">
        <f>'[1]TCE - ANEXO III - Preencher'!I100</f>
        <v>24.79</v>
      </c>
      <c r="I91" s="15">
        <f>'[1]TCE - ANEXO III - Preencher'!J100</f>
        <v>198.24</v>
      </c>
      <c r="J91" s="15">
        <f>'[1]TCE - ANEXO III - Preencher'!K100</f>
        <v>0</v>
      </c>
      <c r="K91" s="16">
        <f>'[1]TCE - ANEXO III - Preencher'!L100</f>
        <v>168.67</v>
      </c>
      <c r="L91" s="16">
        <f>'[1]TCE - ANEXO III - Preencher'!M100</f>
        <v>0</v>
      </c>
      <c r="M91" s="16">
        <f t="shared" si="7"/>
        <v>168.67</v>
      </c>
      <c r="N91" s="16">
        <f>'[1]TCE - ANEXO III - Preencher'!O100</f>
        <v>1.87</v>
      </c>
      <c r="O91" s="16">
        <f>'[1]TCE - ANEXO III - Preencher'!P100</f>
        <v>0</v>
      </c>
      <c r="P91" s="17">
        <f t="shared" si="8"/>
        <v>1.87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393.57</v>
      </c>
    </row>
    <row r="92" spans="1:28" s="4" customFormat="1" x14ac:dyDescent="0.2">
      <c r="A92" s="9">
        <f>IFERROR(VLOOKUP(B92,'[1]DADOS (OCULTAR)'!$P$3:$R$56,3,0),"")</f>
        <v>10894988000729</v>
      </c>
      <c r="B92" s="10" t="str">
        <f>'[1]TCE - ANEXO III - Preencher'!C101</f>
        <v>UPAE CARUARU</v>
      </c>
      <c r="C92" s="11"/>
      <c r="D92" s="12" t="str">
        <f>'[1]TCE - ANEXO III - Preencher'!E101</f>
        <v>NATHALIA VALOIS MONTARROYOS DE MORAES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2252-55</v>
      </c>
      <c r="G92" s="14">
        <f>IF('[1]TCE - ANEXO III - Preencher'!H101="","",'[1]TCE - ANEXO III - Preencher'!H101)</f>
        <v>44105</v>
      </c>
      <c r="H92" s="15">
        <f>'[1]TCE - ANEXO III - Preencher'!I101</f>
        <v>60.85</v>
      </c>
      <c r="I92" s="15">
        <f>'[1]TCE - ANEXO III - Preencher'!J101</f>
        <v>486.8</v>
      </c>
      <c r="J92" s="15">
        <f>'[1]TCE - ANEXO III - Preencher'!K101</f>
        <v>0</v>
      </c>
      <c r="K92" s="16">
        <f>'[1]TCE - ANEXO III - Preencher'!L101</f>
        <v>168.67</v>
      </c>
      <c r="L92" s="16">
        <f>'[1]TCE - ANEXO III - Preencher'!M101</f>
        <v>0</v>
      </c>
      <c r="M92" s="16">
        <f t="shared" si="7"/>
        <v>168.67</v>
      </c>
      <c r="N92" s="16">
        <f>'[1]TCE - ANEXO III - Preencher'!O101</f>
        <v>7.49</v>
      </c>
      <c r="O92" s="16">
        <f>'[1]TCE - ANEXO III - Preencher'!P101</f>
        <v>0</v>
      </c>
      <c r="P92" s="17">
        <f t="shared" si="8"/>
        <v>7.49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723.81</v>
      </c>
    </row>
    <row r="93" spans="1:28" s="4" customFormat="1" x14ac:dyDescent="0.2">
      <c r="A93" s="9">
        <f>IFERROR(VLOOKUP(B93,'[1]DADOS (OCULTAR)'!$P$3:$R$56,3,0),"")</f>
        <v>10894988000729</v>
      </c>
      <c r="B93" s="10" t="str">
        <f>'[1]TCE - ANEXO III - Preencher'!C102</f>
        <v>UPAE CARUARU</v>
      </c>
      <c r="C93" s="11"/>
      <c r="D93" s="12" t="str">
        <f>'[1]TCE - ANEXO III - Preencher'!E102</f>
        <v>NATHALYA CRISTINA FERNANDES DE MELO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4110-10</v>
      </c>
      <c r="G93" s="14">
        <f>IF('[1]TCE - ANEXO III - Preencher'!H102="","",'[1]TCE - ANEXO III - Preencher'!H102)</f>
        <v>44105</v>
      </c>
      <c r="H93" s="15">
        <f>'[1]TCE - ANEXO III - Preencher'!I102</f>
        <v>14.07</v>
      </c>
      <c r="I93" s="15">
        <f>'[1]TCE - ANEXO III - Preencher'!J102</f>
        <v>112.56</v>
      </c>
      <c r="J93" s="15">
        <f>'[1]TCE - ANEXO III - Preencher'!K102</f>
        <v>0</v>
      </c>
      <c r="K93" s="16">
        <f>'[1]TCE - ANEXO III - Preencher'!L102</f>
        <v>168.67</v>
      </c>
      <c r="L93" s="16">
        <f>'[1]TCE - ANEXO III - Preencher'!M102</f>
        <v>0</v>
      </c>
      <c r="M93" s="16">
        <f t="shared" si="7"/>
        <v>168.67</v>
      </c>
      <c r="N93" s="16">
        <f>'[1]TCE - ANEXO III - Preencher'!O102</f>
        <v>0.56000000000000005</v>
      </c>
      <c r="O93" s="16">
        <f>'[1]TCE - ANEXO III - Preencher'!P102</f>
        <v>0</v>
      </c>
      <c r="P93" s="17">
        <f t="shared" si="8"/>
        <v>0.56000000000000005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295.85999999999996</v>
      </c>
    </row>
    <row r="94" spans="1:28" s="4" customFormat="1" x14ac:dyDescent="0.2">
      <c r="A94" s="9">
        <f>IFERROR(VLOOKUP(B94,'[1]DADOS (OCULTAR)'!$P$3:$R$56,3,0),"")</f>
        <v>10894988000729</v>
      </c>
      <c r="B94" s="10" t="str">
        <f>'[1]TCE - ANEXO III - Preencher'!C103</f>
        <v>UPAE CARUARU</v>
      </c>
      <c r="C94" s="11"/>
      <c r="D94" s="12" t="str">
        <f>'[1]TCE - ANEXO III - Preencher'!E103</f>
        <v>NELSON JONATHAS DA SILVA MELO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5143-10</v>
      </c>
      <c r="G94" s="14">
        <f>IF('[1]TCE - ANEXO III - Preencher'!H103="","",'[1]TCE - ANEXO III - Preencher'!H103)</f>
        <v>44105</v>
      </c>
      <c r="H94" s="15">
        <f>'[1]TCE - ANEXO III - Preencher'!I103</f>
        <v>13.59</v>
      </c>
      <c r="I94" s="15">
        <f>'[1]TCE - ANEXO III - Preencher'!J103</f>
        <v>108.68</v>
      </c>
      <c r="J94" s="15">
        <f>'[1]TCE - ANEXO III - Preencher'!K103</f>
        <v>0</v>
      </c>
      <c r="K94" s="16">
        <f>'[1]TCE - ANEXO III - Preencher'!L103</f>
        <v>168.67</v>
      </c>
      <c r="L94" s="16">
        <f>'[1]TCE - ANEXO III - Preencher'!M103</f>
        <v>0</v>
      </c>
      <c r="M94" s="16">
        <f t="shared" si="7"/>
        <v>168.67</v>
      </c>
      <c r="N94" s="16">
        <f>'[1]TCE - ANEXO III - Preencher'!O103</f>
        <v>0.56000000000000005</v>
      </c>
      <c r="O94" s="16">
        <f>'[1]TCE - ANEXO III - Preencher'!P103</f>
        <v>0</v>
      </c>
      <c r="P94" s="17">
        <f t="shared" si="8"/>
        <v>0.56000000000000005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291.5</v>
      </c>
    </row>
    <row r="95" spans="1:28" s="4" customFormat="1" x14ac:dyDescent="0.2">
      <c r="A95" s="9">
        <f>IFERROR(VLOOKUP(B95,'[1]DADOS (OCULTAR)'!$P$3:$R$56,3,0),"")</f>
        <v>10894988000729</v>
      </c>
      <c r="B95" s="10" t="str">
        <f>'[1]TCE - ANEXO III - Preencher'!C104</f>
        <v>UPAE CARUARU</v>
      </c>
      <c r="C95" s="11"/>
      <c r="D95" s="12" t="str">
        <f>'[1]TCE - ANEXO III - Preencher'!E104</f>
        <v>NERIVALDO CIPRIANO DE MOURA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4141-05</v>
      </c>
      <c r="G95" s="14">
        <f>IF('[1]TCE - ANEXO III - Preencher'!H104="","",'[1]TCE - ANEXO III - Preencher'!H104)</f>
        <v>44105</v>
      </c>
      <c r="H95" s="15">
        <f>'[1]TCE - ANEXO III - Preencher'!I104</f>
        <v>13.35</v>
      </c>
      <c r="I95" s="15">
        <f>'[1]TCE - ANEXO III - Preencher'!J104</f>
        <v>106.81</v>
      </c>
      <c r="J95" s="15">
        <f>'[1]TCE - ANEXO III - Preencher'!K104</f>
        <v>0</v>
      </c>
      <c r="K95" s="16">
        <f>'[1]TCE - ANEXO III - Preencher'!L104</f>
        <v>168.67</v>
      </c>
      <c r="L95" s="16">
        <f>'[1]TCE - ANEXO III - Preencher'!M104</f>
        <v>0</v>
      </c>
      <c r="M95" s="16">
        <f t="shared" si="7"/>
        <v>168.67</v>
      </c>
      <c r="N95" s="16">
        <f>'[1]TCE - ANEXO III - Preencher'!O104</f>
        <v>0.56000000000000005</v>
      </c>
      <c r="O95" s="16">
        <f>'[1]TCE - ANEXO III - Preencher'!P104</f>
        <v>0</v>
      </c>
      <c r="P95" s="17">
        <f t="shared" si="8"/>
        <v>0.56000000000000005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289.39</v>
      </c>
    </row>
    <row r="96" spans="1:28" s="4" customFormat="1" x14ac:dyDescent="0.2">
      <c r="A96" s="9">
        <f>IFERROR(VLOOKUP(B96,'[1]DADOS (OCULTAR)'!$P$3:$R$56,3,0),"")</f>
        <v>10894988000729</v>
      </c>
      <c r="B96" s="10" t="str">
        <f>'[1]TCE - ANEXO III - Preencher'!C105</f>
        <v>UPAE CARUARU</v>
      </c>
      <c r="C96" s="11"/>
      <c r="D96" s="12" t="str">
        <f>'[1]TCE - ANEXO III - Preencher'!E105</f>
        <v>NYCOLE KIMBERLLY LIMA VALENTIM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4110-05</v>
      </c>
      <c r="G96" s="14">
        <f>IF('[1]TCE - ANEXO III - Preencher'!H105="","",'[1]TCE - ANEXO III - Preencher'!H105)</f>
        <v>44105</v>
      </c>
      <c r="H96" s="15">
        <f>'[1]TCE - ANEXO III - Preencher'!I105</f>
        <v>13.36</v>
      </c>
      <c r="I96" s="15">
        <f>'[1]TCE - ANEXO III - Preencher'!J105</f>
        <v>106.81</v>
      </c>
      <c r="J96" s="15">
        <f>'[1]TCE - ANEXO III - Preencher'!K105</f>
        <v>0</v>
      </c>
      <c r="K96" s="16">
        <f>'[1]TCE - ANEXO III - Preencher'!L105</f>
        <v>168.67</v>
      </c>
      <c r="L96" s="16">
        <f>'[1]TCE - ANEXO III - Preencher'!M105</f>
        <v>0</v>
      </c>
      <c r="M96" s="16">
        <f t="shared" si="7"/>
        <v>168.67</v>
      </c>
      <c r="N96" s="16">
        <f>'[1]TCE - ANEXO III - Preencher'!O105</f>
        <v>0.56000000000000005</v>
      </c>
      <c r="O96" s="16">
        <f>'[1]TCE - ANEXO III - Preencher'!P105</f>
        <v>0</v>
      </c>
      <c r="P96" s="17">
        <f t="shared" si="8"/>
        <v>0.56000000000000005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289.39999999999998</v>
      </c>
    </row>
    <row r="97" spans="1:28" s="4" customFormat="1" x14ac:dyDescent="0.2">
      <c r="A97" s="9">
        <f>IFERROR(VLOOKUP(B97,'[1]DADOS (OCULTAR)'!$P$3:$R$56,3,0),"")</f>
        <v>10894988000729</v>
      </c>
      <c r="B97" s="10" t="str">
        <f>'[1]TCE - ANEXO III - Preencher'!C106</f>
        <v>UPAE CARUARU</v>
      </c>
      <c r="C97" s="11"/>
      <c r="D97" s="12" t="str">
        <f>'[1]TCE - ANEXO III - Preencher'!E106</f>
        <v>ODILON DE ALMEIDA MERGULHAO NETO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7823-05</v>
      </c>
      <c r="G97" s="14">
        <f>IF('[1]TCE - ANEXO III - Preencher'!H106="","",'[1]TCE - ANEXO III - Preencher'!H106)</f>
        <v>44105</v>
      </c>
      <c r="H97" s="15">
        <f>'[1]TCE - ANEXO III - Preencher'!I106</f>
        <v>14.56</v>
      </c>
      <c r="I97" s="15">
        <f>'[1]TCE - ANEXO III - Preencher'!J106</f>
        <v>116.54</v>
      </c>
      <c r="J97" s="15">
        <f>'[1]TCE - ANEXO III - Preencher'!K106</f>
        <v>0</v>
      </c>
      <c r="K97" s="16">
        <f>'[1]TCE - ANEXO III - Preencher'!L106</f>
        <v>168.67</v>
      </c>
      <c r="L97" s="16">
        <f>'[1]TCE - ANEXO III - Preencher'!M106</f>
        <v>0</v>
      </c>
      <c r="M97" s="16">
        <f t="shared" si="7"/>
        <v>168.67</v>
      </c>
      <c r="N97" s="16">
        <f>'[1]TCE - ANEXO III - Preencher'!O106</f>
        <v>0.56000000000000005</v>
      </c>
      <c r="O97" s="16">
        <f>'[1]TCE - ANEXO III - Preencher'!P106</f>
        <v>0</v>
      </c>
      <c r="P97" s="17">
        <f t="shared" si="8"/>
        <v>0.56000000000000005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300.33</v>
      </c>
    </row>
    <row r="98" spans="1:28" s="4" customFormat="1" x14ac:dyDescent="0.2">
      <c r="A98" s="9">
        <f>IFERROR(VLOOKUP(B98,'[1]DADOS (OCULTAR)'!$P$3:$R$56,3,0),"")</f>
        <v>10894988000729</v>
      </c>
      <c r="B98" s="10" t="str">
        <f>'[1]TCE - ANEXO III - Preencher'!C107</f>
        <v>UPAE CARUARU</v>
      </c>
      <c r="C98" s="11"/>
      <c r="D98" s="12" t="str">
        <f>'[1]TCE - ANEXO III - Preencher'!E107</f>
        <v>PEDRO PAULO MEDEIROS ARAUJO DE MOURA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2251-85</v>
      </c>
      <c r="G98" s="14">
        <f>IF('[1]TCE - ANEXO III - Preencher'!H107="","",'[1]TCE - ANEXO III - Preencher'!H107)</f>
        <v>44105</v>
      </c>
      <c r="H98" s="15">
        <f>'[1]TCE - ANEXO III - Preencher'!I107</f>
        <v>60.86</v>
      </c>
      <c r="I98" s="15">
        <f>'[1]TCE - ANEXO III - Preencher'!J107</f>
        <v>486.8</v>
      </c>
      <c r="J98" s="15">
        <f>'[1]TCE - ANEXO III - Preencher'!K107</f>
        <v>0</v>
      </c>
      <c r="K98" s="16">
        <f>'[1]TCE - ANEXO III - Preencher'!L107</f>
        <v>168.67</v>
      </c>
      <c r="L98" s="16">
        <f>'[1]TCE - ANEXO III - Preencher'!M107</f>
        <v>0</v>
      </c>
      <c r="M98" s="16">
        <f t="shared" si="7"/>
        <v>168.67</v>
      </c>
      <c r="N98" s="16">
        <f>'[1]TCE - ANEXO III - Preencher'!O107</f>
        <v>7.49</v>
      </c>
      <c r="O98" s="16">
        <f>'[1]TCE - ANEXO III - Preencher'!P107</f>
        <v>0</v>
      </c>
      <c r="P98" s="17">
        <f t="shared" si="8"/>
        <v>7.49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723.81999999999994</v>
      </c>
    </row>
    <row r="99" spans="1:28" s="4" customFormat="1" x14ac:dyDescent="0.2">
      <c r="A99" s="9">
        <f>IFERROR(VLOOKUP(B99,'[1]DADOS (OCULTAR)'!$P$3:$R$56,3,0),"")</f>
        <v>10894988000729</v>
      </c>
      <c r="B99" s="10" t="str">
        <f>'[1]TCE - ANEXO III - Preencher'!C108</f>
        <v>UPAE CARUARU</v>
      </c>
      <c r="C99" s="11"/>
      <c r="D99" s="12" t="str">
        <f>'[1]TCE - ANEXO III - Preencher'!E108</f>
        <v>POLIANA CONCEICAO SANTOS VIRGOLINO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4110-10</v>
      </c>
      <c r="G99" s="14">
        <f>IF('[1]TCE - ANEXO III - Preencher'!H108="","",'[1]TCE - ANEXO III - Preencher'!H108)</f>
        <v>44105</v>
      </c>
      <c r="H99" s="15">
        <f>'[1]TCE - ANEXO III - Preencher'!I108</f>
        <v>14.06</v>
      </c>
      <c r="I99" s="15">
        <f>'[1]TCE - ANEXO III - Preencher'!J108</f>
        <v>112.56</v>
      </c>
      <c r="J99" s="15">
        <f>'[1]TCE - ANEXO III - Preencher'!K108</f>
        <v>0</v>
      </c>
      <c r="K99" s="16">
        <f>'[1]TCE - ANEXO III - Preencher'!L108</f>
        <v>168.67</v>
      </c>
      <c r="L99" s="16">
        <f>'[1]TCE - ANEXO III - Preencher'!M108</f>
        <v>0</v>
      </c>
      <c r="M99" s="16">
        <f t="shared" si="7"/>
        <v>168.67</v>
      </c>
      <c r="N99" s="16">
        <f>'[1]TCE - ANEXO III - Preencher'!O108</f>
        <v>0.56000000000000005</v>
      </c>
      <c r="O99" s="16">
        <f>'[1]TCE - ANEXO III - Preencher'!P108</f>
        <v>0</v>
      </c>
      <c r="P99" s="17">
        <f t="shared" si="8"/>
        <v>0.56000000000000005</v>
      </c>
      <c r="Q99" s="16">
        <f>'[1]TCE - ANEXO III - Preencher'!R108</f>
        <v>356.4</v>
      </c>
      <c r="R99" s="16">
        <f>'[1]TCE - ANEXO III - Preencher'!S108</f>
        <v>84.42</v>
      </c>
      <c r="S99" s="17">
        <f t="shared" si="9"/>
        <v>271.97999999999996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567.82999999999993</v>
      </c>
    </row>
    <row r="100" spans="1:28" s="4" customFormat="1" x14ac:dyDescent="0.2">
      <c r="A100" s="9">
        <f>IFERROR(VLOOKUP(B100,'[1]DADOS (OCULTAR)'!$P$3:$R$56,3,0),"")</f>
        <v>10894988000729</v>
      </c>
      <c r="B100" s="10" t="str">
        <f>'[1]TCE - ANEXO III - Preencher'!C109</f>
        <v>UPAE CARUARU</v>
      </c>
      <c r="C100" s="11"/>
      <c r="D100" s="12" t="str">
        <f>'[1]TCE - ANEXO III - Preencher'!E109</f>
        <v>PRISCILA CLECIA BEZERRA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44105</v>
      </c>
      <c r="H100" s="15">
        <f>'[1]TCE - ANEXO III - Preencher'!I109</f>
        <v>14.22</v>
      </c>
      <c r="I100" s="15">
        <f>'[1]TCE - ANEXO III - Preencher'!J109</f>
        <v>110.46</v>
      </c>
      <c r="J100" s="15">
        <f>'[1]TCE - ANEXO III - Preencher'!K109</f>
        <v>0</v>
      </c>
      <c r="K100" s="16">
        <f>'[1]TCE - ANEXO III - Preencher'!L109</f>
        <v>168.67</v>
      </c>
      <c r="L100" s="16">
        <f>'[1]TCE - ANEXO III - Preencher'!M109</f>
        <v>0</v>
      </c>
      <c r="M100" s="16">
        <f t="shared" si="7"/>
        <v>168.67</v>
      </c>
      <c r="N100" s="16">
        <f>'[1]TCE - ANEXO III - Preencher'!O109</f>
        <v>0.56000000000000005</v>
      </c>
      <c r="O100" s="16">
        <f>'[1]TCE - ANEXO III - Preencher'!P109</f>
        <v>0</v>
      </c>
      <c r="P100" s="17">
        <f t="shared" si="8"/>
        <v>0.56000000000000005</v>
      </c>
      <c r="Q100" s="16">
        <f>'[1]TCE - ANEXO III - Preencher'!R109</f>
        <v>138.6</v>
      </c>
      <c r="R100" s="16">
        <f>'[1]TCE - ANEXO III - Preencher'!S109</f>
        <v>72.819999999999993</v>
      </c>
      <c r="S100" s="17">
        <f t="shared" si="9"/>
        <v>65.78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359.68999999999994</v>
      </c>
    </row>
    <row r="101" spans="1:28" s="4" customFormat="1" x14ac:dyDescent="0.2">
      <c r="A101" s="9">
        <f>IFERROR(VLOOKUP(B101,'[1]DADOS (OCULTAR)'!$P$3:$R$56,3,0),"")</f>
        <v>10894988000729</v>
      </c>
      <c r="B101" s="10" t="str">
        <f>'[1]TCE - ANEXO III - Preencher'!C110</f>
        <v>UPAE CARUARU</v>
      </c>
      <c r="C101" s="11"/>
      <c r="D101" s="12" t="str">
        <f>'[1]TCE - ANEXO III - Preencher'!E110</f>
        <v>PRISCILLA DAYANE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5143-20</v>
      </c>
      <c r="G101" s="14">
        <f>IF('[1]TCE - ANEXO III - Preencher'!H110="","",'[1]TCE - ANEXO III - Preencher'!H110)</f>
        <v>44105</v>
      </c>
      <c r="H101" s="15">
        <f>'[1]TCE - ANEXO III - Preencher'!I110</f>
        <v>12.54</v>
      </c>
      <c r="I101" s="15">
        <f>'[1]TCE - ANEXO III - Preencher'!J110</f>
        <v>100.32</v>
      </c>
      <c r="J101" s="15">
        <f>'[1]TCE - ANEXO III - Preencher'!K110</f>
        <v>0</v>
      </c>
      <c r="K101" s="16">
        <f>'[1]TCE - ANEXO III - Preencher'!L110</f>
        <v>168.67</v>
      </c>
      <c r="L101" s="16">
        <f>'[1]TCE - ANEXO III - Preencher'!M110</f>
        <v>0</v>
      </c>
      <c r="M101" s="16">
        <f t="shared" si="7"/>
        <v>168.67</v>
      </c>
      <c r="N101" s="16">
        <f>'[1]TCE - ANEXO III - Preencher'!O110</f>
        <v>0.56000000000000005</v>
      </c>
      <c r="O101" s="16">
        <f>'[1]TCE - ANEXO III - Preencher'!P110</f>
        <v>0</v>
      </c>
      <c r="P101" s="17">
        <f t="shared" si="8"/>
        <v>0.56000000000000005</v>
      </c>
      <c r="Q101" s="16">
        <f>'[1]TCE - ANEXO III - Preencher'!R110</f>
        <v>277.2</v>
      </c>
      <c r="R101" s="16">
        <f>'[1]TCE - ANEXO III - Preencher'!S110</f>
        <v>62.7</v>
      </c>
      <c r="S101" s="17">
        <f t="shared" si="9"/>
        <v>214.5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496.59</v>
      </c>
    </row>
    <row r="102" spans="1:28" s="4" customFormat="1" x14ac:dyDescent="0.2">
      <c r="A102" s="9">
        <f>IFERROR(VLOOKUP(B102,'[1]DADOS (OCULTAR)'!$P$3:$R$56,3,0),"")</f>
        <v>10894988000729</v>
      </c>
      <c r="B102" s="10" t="str">
        <f>'[1]TCE - ANEXO III - Preencher'!C111</f>
        <v>UPAE CARUARU</v>
      </c>
      <c r="C102" s="11"/>
      <c r="D102" s="12" t="str">
        <f>'[1]TCE - ANEXO III - Preencher'!E111</f>
        <v>RAICY KELLER ALVES DANTAS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2236-05</v>
      </c>
      <c r="G102" s="14">
        <f>IF('[1]TCE - ANEXO III - Preencher'!H111="","",'[1]TCE - ANEXO III - Preencher'!H111)</f>
        <v>44105</v>
      </c>
      <c r="H102" s="15">
        <f>'[1]TCE - ANEXO III - Preencher'!I111</f>
        <v>25.35</v>
      </c>
      <c r="I102" s="15">
        <f>'[1]TCE - ANEXO III - Preencher'!J111</f>
        <v>202.84</v>
      </c>
      <c r="J102" s="15">
        <f>'[1]TCE - ANEXO III - Preencher'!K111</f>
        <v>0</v>
      </c>
      <c r="K102" s="16">
        <f>'[1]TCE - ANEXO III - Preencher'!L111</f>
        <v>168.67</v>
      </c>
      <c r="L102" s="16">
        <f>'[1]TCE - ANEXO III - Preencher'!M111</f>
        <v>0</v>
      </c>
      <c r="M102" s="16">
        <f t="shared" si="7"/>
        <v>168.67</v>
      </c>
      <c r="N102" s="16">
        <f>'[1]TCE - ANEXO III - Preencher'!O111</f>
        <v>0.56000000000000005</v>
      </c>
      <c r="O102" s="16">
        <f>'[1]TCE - ANEXO III - Preencher'!P111</f>
        <v>0</v>
      </c>
      <c r="P102" s="17">
        <f t="shared" si="8"/>
        <v>0.56000000000000005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397.42</v>
      </c>
    </row>
    <row r="103" spans="1:28" s="4" customFormat="1" x14ac:dyDescent="0.2">
      <c r="A103" s="9">
        <f>IFERROR(VLOOKUP(B103,'[1]DADOS (OCULTAR)'!$P$3:$R$56,3,0),"")</f>
        <v>10894988000729</v>
      </c>
      <c r="B103" s="10" t="str">
        <f>'[1]TCE - ANEXO III - Preencher'!C112</f>
        <v>UPAE CARUARU</v>
      </c>
      <c r="C103" s="11"/>
      <c r="D103" s="12" t="str">
        <f>'[1]TCE - ANEXO III - Preencher'!E112</f>
        <v>RAQUEL BARROS FERREIRA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5143-20</v>
      </c>
      <c r="G103" s="14">
        <f>IF('[1]TCE - ANEXO III - Preencher'!H112="","",'[1]TCE - ANEXO III - Preencher'!H112)</f>
        <v>44105</v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168.67</v>
      </c>
      <c r="L103" s="16">
        <f>'[1]TCE - ANEXO III - Preencher'!M112</f>
        <v>0</v>
      </c>
      <c r="M103" s="16">
        <f t="shared" si="7"/>
        <v>168.67</v>
      </c>
      <c r="N103" s="16">
        <f>'[1]TCE - ANEXO III - Preencher'!O112</f>
        <v>0.56000000000000005</v>
      </c>
      <c r="O103" s="16">
        <f>'[1]TCE - ANEXO III - Preencher'!P112</f>
        <v>0</v>
      </c>
      <c r="P103" s="17">
        <f t="shared" si="8"/>
        <v>0.56000000000000005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169.23</v>
      </c>
    </row>
    <row r="104" spans="1:28" s="4" customFormat="1" x14ac:dyDescent="0.2">
      <c r="A104" s="9">
        <f>IFERROR(VLOOKUP(B104,'[1]DADOS (OCULTAR)'!$P$3:$R$56,3,0),"")</f>
        <v>10894988000729</v>
      </c>
      <c r="B104" s="10" t="str">
        <f>'[1]TCE - ANEXO III - Preencher'!C113</f>
        <v>UPAE CARUARU</v>
      </c>
      <c r="C104" s="11"/>
      <c r="D104" s="12" t="str">
        <f>'[1]TCE - ANEXO III - Preencher'!E113</f>
        <v>ROBERTA ALENCAR AMORIM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2252-75</v>
      </c>
      <c r="G104" s="14">
        <f>IF('[1]TCE - ANEXO III - Preencher'!H113="","",'[1]TCE - ANEXO III - Preencher'!H113)</f>
        <v>44105</v>
      </c>
      <c r="H104" s="15">
        <f>'[1]TCE - ANEXO III - Preencher'!I113</f>
        <v>60.86</v>
      </c>
      <c r="I104" s="15">
        <f>'[1]TCE - ANEXO III - Preencher'!J113</f>
        <v>486.85</v>
      </c>
      <c r="J104" s="15">
        <f>'[1]TCE - ANEXO III - Preencher'!K113</f>
        <v>0</v>
      </c>
      <c r="K104" s="16">
        <f>'[1]TCE - ANEXO III - Preencher'!L113</f>
        <v>168.67</v>
      </c>
      <c r="L104" s="16">
        <f>'[1]TCE - ANEXO III - Preencher'!M113</f>
        <v>0</v>
      </c>
      <c r="M104" s="16">
        <f t="shared" si="7"/>
        <v>168.67</v>
      </c>
      <c r="N104" s="16">
        <f>'[1]TCE - ANEXO III - Preencher'!O113</f>
        <v>7.49</v>
      </c>
      <c r="O104" s="16">
        <f>'[1]TCE - ANEXO III - Preencher'!P113</f>
        <v>0</v>
      </c>
      <c r="P104" s="17">
        <f t="shared" si="8"/>
        <v>7.49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723.87</v>
      </c>
    </row>
    <row r="105" spans="1:28" s="4" customFormat="1" x14ac:dyDescent="0.2">
      <c r="A105" s="9">
        <f>IFERROR(VLOOKUP(B105,'[1]DADOS (OCULTAR)'!$P$3:$R$56,3,0),"")</f>
        <v>10894988000729</v>
      </c>
      <c r="B105" s="10" t="str">
        <f>'[1]TCE - ANEXO III - Preencher'!C114</f>
        <v>UPAE CARUARU</v>
      </c>
      <c r="C105" s="11"/>
      <c r="D105" s="12" t="str">
        <f>'[1]TCE - ANEXO III - Preencher'!E114</f>
        <v>ROBERTA PRISCILLA VIEIRA LIMA FREIRE CUNHA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2235-05</v>
      </c>
      <c r="G105" s="14">
        <f>IF('[1]TCE - ANEXO III - Preencher'!H114="","",'[1]TCE - ANEXO III - Preencher'!H114)</f>
        <v>44105</v>
      </c>
      <c r="H105" s="15">
        <f>'[1]TCE - ANEXO III - Preencher'!I114</f>
        <v>24.79</v>
      </c>
      <c r="I105" s="15">
        <f>'[1]TCE - ANEXO III - Preencher'!J114</f>
        <v>198.25</v>
      </c>
      <c r="J105" s="15">
        <f>'[1]TCE - ANEXO III - Preencher'!K114</f>
        <v>0</v>
      </c>
      <c r="K105" s="16">
        <f>'[1]TCE - ANEXO III - Preencher'!L114</f>
        <v>168.67</v>
      </c>
      <c r="L105" s="16">
        <f>'[1]TCE - ANEXO III - Preencher'!M114</f>
        <v>0</v>
      </c>
      <c r="M105" s="16">
        <f t="shared" si="7"/>
        <v>168.67</v>
      </c>
      <c r="N105" s="16">
        <f>'[1]TCE - ANEXO III - Preencher'!O114</f>
        <v>1.87</v>
      </c>
      <c r="O105" s="16">
        <f>'[1]TCE - ANEXO III - Preencher'!P114</f>
        <v>0</v>
      </c>
      <c r="P105" s="17">
        <f t="shared" si="8"/>
        <v>1.87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393.58</v>
      </c>
    </row>
    <row r="106" spans="1:28" s="4" customFormat="1" x14ac:dyDescent="0.2">
      <c r="A106" s="9">
        <f>IFERROR(VLOOKUP(B106,'[1]DADOS (OCULTAR)'!$P$3:$R$56,3,0),"")</f>
        <v>10894988000729</v>
      </c>
      <c r="B106" s="10" t="str">
        <f>'[1]TCE - ANEXO III - Preencher'!C115</f>
        <v>UPAE CARUARU</v>
      </c>
      <c r="C106" s="11"/>
      <c r="D106" s="12" t="str">
        <f>'[1]TCE - ANEXO III - Preencher'!E115</f>
        <v>ROBSON DOS ANJOS ROVERLAN DA SILVA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5143-20</v>
      </c>
      <c r="G106" s="14">
        <f>IF('[1]TCE - ANEXO III - Preencher'!H115="","",'[1]TCE - ANEXO III - Preencher'!H115)</f>
        <v>44105</v>
      </c>
      <c r="H106" s="15">
        <f>'[1]TCE - ANEXO III - Preencher'!I115</f>
        <v>10.039999999999999</v>
      </c>
      <c r="I106" s="15">
        <f>'[1]TCE - ANEXO III - Preencher'!J115</f>
        <v>80.260000000000005</v>
      </c>
      <c r="J106" s="15">
        <f>'[1]TCE - ANEXO III - Preencher'!K115</f>
        <v>0</v>
      </c>
      <c r="K106" s="16">
        <f>'[1]TCE - ANEXO III - Preencher'!L115</f>
        <v>168.67</v>
      </c>
      <c r="L106" s="16">
        <f>'[1]TCE - ANEXO III - Preencher'!M115</f>
        <v>0</v>
      </c>
      <c r="M106" s="16">
        <f t="shared" si="7"/>
        <v>168.67</v>
      </c>
      <c r="N106" s="16">
        <f>'[1]TCE - ANEXO III - Preencher'!O115</f>
        <v>0.56000000000000005</v>
      </c>
      <c r="O106" s="16">
        <f>'[1]TCE - ANEXO III - Preencher'!P115</f>
        <v>0</v>
      </c>
      <c r="P106" s="17">
        <f t="shared" si="8"/>
        <v>0.56000000000000005</v>
      </c>
      <c r="Q106" s="16">
        <f>'[1]TCE - ANEXO III - Preencher'!R115</f>
        <v>224.4</v>
      </c>
      <c r="R106" s="16">
        <f>'[1]TCE - ANEXO III - Preencher'!S115</f>
        <v>50.16</v>
      </c>
      <c r="S106" s="17">
        <f t="shared" si="9"/>
        <v>174.24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433.77000000000004</v>
      </c>
    </row>
    <row r="107" spans="1:28" s="4" customFormat="1" x14ac:dyDescent="0.2">
      <c r="A107" s="9">
        <f>IFERROR(VLOOKUP(B107,'[1]DADOS (OCULTAR)'!$P$3:$R$56,3,0),"")</f>
        <v>10894988000729</v>
      </c>
      <c r="B107" s="10" t="str">
        <f>'[1]TCE - ANEXO III - Preencher'!C116</f>
        <v>UPAE CARUARU</v>
      </c>
      <c r="C107" s="11"/>
      <c r="D107" s="12" t="str">
        <f>'[1]TCE - ANEXO III - Preencher'!E116</f>
        <v>ROBSON EDUARDO FERREIRA DA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4110-05</v>
      </c>
      <c r="G107" s="14">
        <f>IF('[1]TCE - ANEXO III - Preencher'!H116="","",'[1]TCE - ANEXO III - Preencher'!H116)</f>
        <v>44105</v>
      </c>
      <c r="H107" s="15">
        <f>'[1]TCE - ANEXO III - Preencher'!I116</f>
        <v>13.35</v>
      </c>
      <c r="I107" s="15">
        <f>'[1]TCE - ANEXO III - Preencher'!J116</f>
        <v>106.8</v>
      </c>
      <c r="J107" s="15">
        <f>'[1]TCE - ANEXO III - Preencher'!K116</f>
        <v>0</v>
      </c>
      <c r="K107" s="16">
        <f>'[1]TCE - ANEXO III - Preencher'!L116</f>
        <v>168.67</v>
      </c>
      <c r="L107" s="16">
        <f>'[1]TCE - ANEXO III - Preencher'!M116</f>
        <v>0</v>
      </c>
      <c r="M107" s="16">
        <f t="shared" si="7"/>
        <v>168.67</v>
      </c>
      <c r="N107" s="16">
        <f>'[1]TCE - ANEXO III - Preencher'!O116</f>
        <v>0.56000000000000005</v>
      </c>
      <c r="O107" s="16">
        <f>'[1]TCE - ANEXO III - Preencher'!P116</f>
        <v>0</v>
      </c>
      <c r="P107" s="17">
        <f t="shared" si="8"/>
        <v>0.56000000000000005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289.38</v>
      </c>
    </row>
    <row r="108" spans="1:28" s="4" customFormat="1" x14ac:dyDescent="0.2">
      <c r="A108" s="9">
        <f>IFERROR(VLOOKUP(B108,'[1]DADOS (OCULTAR)'!$P$3:$R$56,3,0),"")</f>
        <v>10894988000729</v>
      </c>
      <c r="B108" s="10" t="str">
        <f>'[1]TCE - ANEXO III - Preencher'!C117</f>
        <v>UPAE CARUARU</v>
      </c>
      <c r="C108" s="11"/>
      <c r="D108" s="12" t="str">
        <f>'[1]TCE - ANEXO III - Preencher'!E117</f>
        <v>ROSEANE DE SOBRAL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44105</v>
      </c>
      <c r="H108" s="15">
        <f>'[1]TCE - ANEXO III - Preencher'!I117</f>
        <v>14.64</v>
      </c>
      <c r="I108" s="15">
        <f>'[1]TCE - ANEXO III - Preencher'!J117</f>
        <v>117.15</v>
      </c>
      <c r="J108" s="15">
        <f>'[1]TCE - ANEXO III - Preencher'!K117</f>
        <v>0</v>
      </c>
      <c r="K108" s="16">
        <f>'[1]TCE - ANEXO III - Preencher'!L117</f>
        <v>168.67</v>
      </c>
      <c r="L108" s="16">
        <f>'[1]TCE - ANEXO III - Preencher'!M117</f>
        <v>0</v>
      </c>
      <c r="M108" s="16">
        <f t="shared" si="7"/>
        <v>168.67</v>
      </c>
      <c r="N108" s="16">
        <f>'[1]TCE - ANEXO III - Preencher'!O117</f>
        <v>0.56000000000000005</v>
      </c>
      <c r="O108" s="16">
        <f>'[1]TCE - ANEXO III - Preencher'!P117</f>
        <v>0</v>
      </c>
      <c r="P108" s="17">
        <f t="shared" si="8"/>
        <v>0.56000000000000005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301.02000000000004</v>
      </c>
    </row>
    <row r="109" spans="1:28" s="4" customFormat="1" x14ac:dyDescent="0.2">
      <c r="A109" s="9">
        <f>IFERROR(VLOOKUP(B109,'[1]DADOS (OCULTAR)'!$P$3:$R$56,3,0),"")</f>
        <v>10894988000729</v>
      </c>
      <c r="B109" s="10" t="str">
        <f>'[1]TCE - ANEXO III - Preencher'!C118</f>
        <v>UPAE CARUARU</v>
      </c>
      <c r="C109" s="11"/>
      <c r="D109" s="12" t="str">
        <f>'[1]TCE - ANEXO III - Preencher'!E118</f>
        <v>ROSELI BARBOSA DA SILVA SANTOS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5143-20</v>
      </c>
      <c r="G109" s="14">
        <f>IF('[1]TCE - ANEXO III - Preencher'!H118="","",'[1]TCE - ANEXO III - Preencher'!H118)</f>
        <v>44105</v>
      </c>
      <c r="H109" s="15">
        <f>'[1]TCE - ANEXO III - Preencher'!I118</f>
        <v>12.54</v>
      </c>
      <c r="I109" s="15">
        <f>'[1]TCE - ANEXO III - Preencher'!J118</f>
        <v>100.32</v>
      </c>
      <c r="J109" s="15">
        <f>'[1]TCE - ANEXO III - Preencher'!K118</f>
        <v>0</v>
      </c>
      <c r="K109" s="16">
        <f>'[1]TCE - ANEXO III - Preencher'!L118</f>
        <v>168.67</v>
      </c>
      <c r="L109" s="16">
        <f>'[1]TCE - ANEXO III - Preencher'!M118</f>
        <v>0</v>
      </c>
      <c r="M109" s="16">
        <f t="shared" si="7"/>
        <v>168.67</v>
      </c>
      <c r="N109" s="16">
        <f>'[1]TCE - ANEXO III - Preencher'!O118</f>
        <v>0.56000000000000005</v>
      </c>
      <c r="O109" s="16">
        <f>'[1]TCE - ANEXO III - Preencher'!P118</f>
        <v>0</v>
      </c>
      <c r="P109" s="17">
        <f t="shared" si="8"/>
        <v>0.56000000000000005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282.08999999999997</v>
      </c>
    </row>
    <row r="110" spans="1:28" s="4" customFormat="1" x14ac:dyDescent="0.2">
      <c r="A110" s="9">
        <f>IFERROR(VLOOKUP(B110,'[1]DADOS (OCULTAR)'!$P$3:$R$56,3,0),"")</f>
        <v>10894988000729</v>
      </c>
      <c r="B110" s="10" t="str">
        <f>'[1]TCE - ANEXO III - Preencher'!C119</f>
        <v>UPAE CARUARU</v>
      </c>
      <c r="C110" s="11"/>
      <c r="D110" s="12" t="str">
        <f>'[1]TCE - ANEXO III - Preencher'!E119</f>
        <v xml:space="preserve">ROSELIA FABRICIA CORDEIRO 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2235-05</v>
      </c>
      <c r="G110" s="14">
        <f>IF('[1]TCE - ANEXO III - Preencher'!H119="","",'[1]TCE - ANEXO III - Preencher'!H119)</f>
        <v>44105</v>
      </c>
      <c r="H110" s="15">
        <f>'[1]TCE - ANEXO III - Preencher'!I119</f>
        <v>24.79</v>
      </c>
      <c r="I110" s="15">
        <f>'[1]TCE - ANEXO III - Preencher'!J119</f>
        <v>198.25</v>
      </c>
      <c r="J110" s="15">
        <f>'[1]TCE - ANEXO III - Preencher'!K119</f>
        <v>0</v>
      </c>
      <c r="K110" s="16">
        <f>'[1]TCE - ANEXO III - Preencher'!L119</f>
        <v>168.67</v>
      </c>
      <c r="L110" s="16">
        <f>'[1]TCE - ANEXO III - Preencher'!M119</f>
        <v>0</v>
      </c>
      <c r="M110" s="16">
        <f t="shared" si="7"/>
        <v>168.67</v>
      </c>
      <c r="N110" s="16">
        <f>'[1]TCE - ANEXO III - Preencher'!O119</f>
        <v>1.87</v>
      </c>
      <c r="O110" s="16">
        <f>'[1]TCE - ANEXO III - Preencher'!P119</f>
        <v>0</v>
      </c>
      <c r="P110" s="17">
        <f t="shared" si="8"/>
        <v>1.87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393.58</v>
      </c>
    </row>
    <row r="111" spans="1:28" s="4" customFormat="1" x14ac:dyDescent="0.2">
      <c r="A111" s="9">
        <f>IFERROR(VLOOKUP(B111,'[1]DADOS (OCULTAR)'!$P$3:$R$56,3,0),"")</f>
        <v>10894988000729</v>
      </c>
      <c r="B111" s="10" t="str">
        <f>'[1]TCE - ANEXO III - Preencher'!C120</f>
        <v>UPAE CARUARU</v>
      </c>
      <c r="C111" s="11"/>
      <c r="D111" s="12" t="str">
        <f>'[1]TCE - ANEXO III - Preencher'!E120</f>
        <v>ROSILENE LIMA DE SOUSA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5143-20</v>
      </c>
      <c r="G111" s="14">
        <f>IF('[1]TCE - ANEXO III - Preencher'!H120="","",'[1]TCE - ANEXO III - Preencher'!H120)</f>
        <v>44105</v>
      </c>
      <c r="H111" s="15">
        <f>'[1]TCE - ANEXO III - Preencher'!I120</f>
        <v>10.039999999999999</v>
      </c>
      <c r="I111" s="15">
        <f>'[1]TCE - ANEXO III - Preencher'!J120</f>
        <v>80.260000000000005</v>
      </c>
      <c r="J111" s="15">
        <f>'[1]TCE - ANEXO III - Preencher'!K120</f>
        <v>0</v>
      </c>
      <c r="K111" s="16">
        <f>'[1]TCE - ANEXO III - Preencher'!L120</f>
        <v>168.67</v>
      </c>
      <c r="L111" s="16">
        <f>'[1]TCE - ANEXO III - Preencher'!M120</f>
        <v>0</v>
      </c>
      <c r="M111" s="16">
        <f t="shared" si="7"/>
        <v>168.67</v>
      </c>
      <c r="N111" s="16">
        <f>'[1]TCE - ANEXO III - Preencher'!O120</f>
        <v>0.56000000000000005</v>
      </c>
      <c r="O111" s="16">
        <f>'[1]TCE - ANEXO III - Preencher'!P120</f>
        <v>0</v>
      </c>
      <c r="P111" s="17">
        <f t="shared" si="8"/>
        <v>0.56000000000000005</v>
      </c>
      <c r="Q111" s="16">
        <f>'[1]TCE - ANEXO III - Preencher'!R120</f>
        <v>224.4</v>
      </c>
      <c r="R111" s="16">
        <f>'[1]TCE - ANEXO III - Preencher'!S120</f>
        <v>50.16</v>
      </c>
      <c r="S111" s="17">
        <f t="shared" si="9"/>
        <v>174.24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433.77000000000004</v>
      </c>
    </row>
    <row r="112" spans="1:28" s="4" customFormat="1" x14ac:dyDescent="0.2">
      <c r="A112" s="9">
        <f>IFERROR(VLOOKUP(B112,'[1]DADOS (OCULTAR)'!$P$3:$R$56,3,0),"")</f>
        <v>10894988000729</v>
      </c>
      <c r="B112" s="10" t="str">
        <f>'[1]TCE - ANEXO III - Preencher'!C121</f>
        <v>UPAE CARUARU</v>
      </c>
      <c r="C112" s="11"/>
      <c r="D112" s="12" t="str">
        <f>'[1]TCE - ANEXO III - Preencher'!E121</f>
        <v>SILAS JOSE DE SOUZA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5174-10</v>
      </c>
      <c r="G112" s="14">
        <f>IF('[1]TCE - ANEXO III - Preencher'!H121="","",'[1]TCE - ANEXO III - Preencher'!H121)</f>
        <v>44105</v>
      </c>
      <c r="H112" s="15">
        <f>'[1]TCE - ANEXO III - Preencher'!I121</f>
        <v>13.59</v>
      </c>
      <c r="I112" s="15">
        <f>'[1]TCE - ANEXO III - Preencher'!J121</f>
        <v>108.69</v>
      </c>
      <c r="J112" s="15">
        <f>'[1]TCE - ANEXO III - Preencher'!K121</f>
        <v>0</v>
      </c>
      <c r="K112" s="16">
        <f>'[1]TCE - ANEXO III - Preencher'!L121</f>
        <v>168.67</v>
      </c>
      <c r="L112" s="16">
        <f>'[1]TCE - ANEXO III - Preencher'!M121</f>
        <v>0</v>
      </c>
      <c r="M112" s="16">
        <f t="shared" si="7"/>
        <v>168.67</v>
      </c>
      <c r="N112" s="16">
        <f>'[1]TCE - ANEXO III - Preencher'!O121</f>
        <v>0.56999999999999995</v>
      </c>
      <c r="O112" s="16">
        <f>'[1]TCE - ANEXO III - Preencher'!P121</f>
        <v>0</v>
      </c>
      <c r="P112" s="17">
        <f t="shared" si="8"/>
        <v>0.56999999999999995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291.52</v>
      </c>
    </row>
    <row r="113" spans="1:28" s="4" customFormat="1" x14ac:dyDescent="0.2">
      <c r="A113" s="9">
        <f>IFERROR(VLOOKUP(B113,'[1]DADOS (OCULTAR)'!$P$3:$R$56,3,0),"")</f>
        <v>10894988000729</v>
      </c>
      <c r="B113" s="10" t="str">
        <f>'[1]TCE - ANEXO III - Preencher'!C122</f>
        <v>UPAE CARUARU</v>
      </c>
      <c r="C113" s="11"/>
      <c r="D113" s="12" t="str">
        <f>'[1]TCE - ANEXO III - Preencher'!E122</f>
        <v>SILVANA MARIA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44105</v>
      </c>
      <c r="H113" s="15">
        <f>'[1]TCE - ANEXO III - Preencher'!I122</f>
        <v>14.22</v>
      </c>
      <c r="I113" s="15">
        <f>'[1]TCE - ANEXO III - Preencher'!J122</f>
        <v>110.46</v>
      </c>
      <c r="J113" s="15">
        <f>'[1]TCE - ANEXO III - Preencher'!K122</f>
        <v>0</v>
      </c>
      <c r="K113" s="16">
        <f>'[1]TCE - ANEXO III - Preencher'!L122</f>
        <v>168.67</v>
      </c>
      <c r="L113" s="16">
        <f>'[1]TCE - ANEXO III - Preencher'!M122</f>
        <v>0</v>
      </c>
      <c r="M113" s="16">
        <f t="shared" si="7"/>
        <v>168.67</v>
      </c>
      <c r="N113" s="16">
        <f>'[1]TCE - ANEXO III - Preencher'!O122</f>
        <v>0.56999999999999995</v>
      </c>
      <c r="O113" s="16">
        <f>'[1]TCE - ANEXO III - Preencher'!P122</f>
        <v>0</v>
      </c>
      <c r="P113" s="17">
        <f t="shared" si="8"/>
        <v>0.56999999999999995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293.91999999999996</v>
      </c>
    </row>
    <row r="114" spans="1:28" s="4" customFormat="1" x14ac:dyDescent="0.2">
      <c r="A114" s="9">
        <f>IFERROR(VLOOKUP(B114,'[1]DADOS (OCULTAR)'!$P$3:$R$56,3,0),"")</f>
        <v>10894988000729</v>
      </c>
      <c r="B114" s="10" t="str">
        <f>'[1]TCE - ANEXO III - Preencher'!C123</f>
        <v>UPAE CARUARU</v>
      </c>
      <c r="C114" s="11"/>
      <c r="D114" s="12" t="str">
        <f>'[1]TCE - ANEXO III - Preencher'!E123</f>
        <v>SIMEAO ROQUE DA SILVA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5151-10</v>
      </c>
      <c r="G114" s="14">
        <f>IF('[1]TCE - ANEXO III - Preencher'!H123="","",'[1]TCE - ANEXO III - Preencher'!H123)</f>
        <v>44105</v>
      </c>
      <c r="H114" s="15">
        <f>'[1]TCE - ANEXO III - Preencher'!I123</f>
        <v>12.55</v>
      </c>
      <c r="I114" s="15">
        <f>'[1]TCE - ANEXO III - Preencher'!J123</f>
        <v>100.33</v>
      </c>
      <c r="J114" s="15">
        <f>'[1]TCE - ANEXO III - Preencher'!K123</f>
        <v>0</v>
      </c>
      <c r="K114" s="16">
        <f>'[1]TCE - ANEXO III - Preencher'!L123</f>
        <v>168.67</v>
      </c>
      <c r="L114" s="16">
        <f>'[1]TCE - ANEXO III - Preencher'!M123</f>
        <v>0</v>
      </c>
      <c r="M114" s="16">
        <f t="shared" si="7"/>
        <v>168.67</v>
      </c>
      <c r="N114" s="16">
        <f>'[1]TCE - ANEXO III - Preencher'!O123</f>
        <v>0.56999999999999995</v>
      </c>
      <c r="O114" s="16">
        <f>'[1]TCE - ANEXO III - Preencher'!P123</f>
        <v>0</v>
      </c>
      <c r="P114" s="17">
        <f t="shared" si="8"/>
        <v>0.56999999999999995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282.11999999999995</v>
      </c>
    </row>
    <row r="115" spans="1:28" s="4" customFormat="1" x14ac:dyDescent="0.2">
      <c r="A115" s="9">
        <f>IFERROR(VLOOKUP(B115,'[1]DADOS (OCULTAR)'!$P$3:$R$56,3,0),"")</f>
        <v>10894988000729</v>
      </c>
      <c r="B115" s="10" t="str">
        <f>'[1]TCE - ANEXO III - Preencher'!C124</f>
        <v>UPAE CARUARU</v>
      </c>
      <c r="C115" s="11"/>
      <c r="D115" s="12" t="str">
        <f>'[1]TCE - ANEXO III - Preencher'!E124</f>
        <v xml:space="preserve">SIRLEY JOSE BEVENUTO DA SILVA 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5173-30</v>
      </c>
      <c r="G115" s="14">
        <f>IF('[1]TCE - ANEXO III - Preencher'!H124="","",'[1]TCE - ANEXO III - Preencher'!H124)</f>
        <v>44105</v>
      </c>
      <c r="H115" s="15">
        <f>'[1]TCE - ANEXO III - Preencher'!I124</f>
        <v>11.3</v>
      </c>
      <c r="I115" s="15">
        <f>'[1]TCE - ANEXO III - Preencher'!J124</f>
        <v>90.34</v>
      </c>
      <c r="J115" s="15">
        <f>'[1]TCE - ANEXO III - Preencher'!K124</f>
        <v>0</v>
      </c>
      <c r="K115" s="16">
        <f>'[1]TCE - ANEXO III - Preencher'!L124</f>
        <v>168.67</v>
      </c>
      <c r="L115" s="16">
        <f>'[1]TCE - ANEXO III - Preencher'!M124</f>
        <v>0</v>
      </c>
      <c r="M115" s="16">
        <f t="shared" si="7"/>
        <v>168.67</v>
      </c>
      <c r="N115" s="16">
        <f>'[1]TCE - ANEXO III - Preencher'!O124</f>
        <v>0.56999999999999995</v>
      </c>
      <c r="O115" s="16">
        <f>'[1]TCE - ANEXO III - Preencher'!P124</f>
        <v>0</v>
      </c>
      <c r="P115" s="17">
        <f t="shared" si="8"/>
        <v>0.56999999999999995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270.88</v>
      </c>
    </row>
    <row r="116" spans="1:28" s="4" customFormat="1" x14ac:dyDescent="0.2">
      <c r="A116" s="9">
        <f>IFERROR(VLOOKUP(B116,'[1]DADOS (OCULTAR)'!$P$3:$R$56,3,0),"")</f>
        <v>10894988000729</v>
      </c>
      <c r="B116" s="10" t="str">
        <f>'[1]TCE - ANEXO III - Preencher'!C125</f>
        <v>UPAE CARUARU</v>
      </c>
      <c r="C116" s="11"/>
      <c r="D116" s="12" t="str">
        <f>'[1]TCE - ANEXO III - Preencher'!E125</f>
        <v>SIVANILDO TEODORO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2515-20</v>
      </c>
      <c r="G116" s="14">
        <f>IF('[1]TCE - ANEXO III - Preencher'!H125="","",'[1]TCE - ANEXO III - Preencher'!H125)</f>
        <v>44105</v>
      </c>
      <c r="H116" s="15">
        <f>'[1]TCE - ANEXO III - Preencher'!I125</f>
        <v>22.22</v>
      </c>
      <c r="I116" s="15">
        <f>'[1]TCE - ANEXO III - Preencher'!J125</f>
        <v>177.76</v>
      </c>
      <c r="J116" s="15">
        <f>'[1]TCE - ANEXO III - Preencher'!K125</f>
        <v>0</v>
      </c>
      <c r="K116" s="16">
        <f>'[1]TCE - ANEXO III - Preencher'!L125</f>
        <v>168.67</v>
      </c>
      <c r="L116" s="16">
        <f>'[1]TCE - ANEXO III - Preencher'!M125</f>
        <v>0</v>
      </c>
      <c r="M116" s="16">
        <f t="shared" si="7"/>
        <v>168.67</v>
      </c>
      <c r="N116" s="16">
        <f>'[1]TCE - ANEXO III - Preencher'!O125</f>
        <v>0.56000000000000005</v>
      </c>
      <c r="O116" s="16">
        <f>'[1]TCE - ANEXO III - Preencher'!P125</f>
        <v>0</v>
      </c>
      <c r="P116" s="17">
        <f t="shared" si="8"/>
        <v>0.56000000000000005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369.21</v>
      </c>
    </row>
    <row r="117" spans="1:28" s="4" customFormat="1" x14ac:dyDescent="0.2">
      <c r="A117" s="9">
        <f>IFERROR(VLOOKUP(B117,'[1]DADOS (OCULTAR)'!$P$3:$R$56,3,0),"")</f>
        <v>10894988000729</v>
      </c>
      <c r="B117" s="10" t="str">
        <f>'[1]TCE - ANEXO III - Preencher'!C126</f>
        <v>UPAE CARUARU</v>
      </c>
      <c r="C117" s="11"/>
      <c r="D117" s="12" t="str">
        <f>'[1]TCE - ANEXO III - Preencher'!E126</f>
        <v>STEFANY VALERY GOMES DOS SANTOS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4110-05</v>
      </c>
      <c r="G117" s="14">
        <f>IF('[1]TCE - ANEXO III - Preencher'!H126="","",'[1]TCE - ANEXO III - Preencher'!H126)</f>
        <v>44105</v>
      </c>
      <c r="H117" s="15">
        <f>'[1]TCE - ANEXO III - Preencher'!I126</f>
        <v>13.35</v>
      </c>
      <c r="I117" s="15">
        <f>'[1]TCE - ANEXO III - Preencher'!J126</f>
        <v>106.81</v>
      </c>
      <c r="J117" s="15">
        <f>'[1]TCE - ANEXO III - Preencher'!K126</f>
        <v>0</v>
      </c>
      <c r="K117" s="16">
        <f>'[1]TCE - ANEXO III - Preencher'!L126</f>
        <v>168.67</v>
      </c>
      <c r="L117" s="16">
        <f>'[1]TCE - ANEXO III - Preencher'!M126</f>
        <v>0</v>
      </c>
      <c r="M117" s="16">
        <f t="shared" si="7"/>
        <v>168.67</v>
      </c>
      <c r="N117" s="16">
        <f>'[1]TCE - ANEXO III - Preencher'!O126</f>
        <v>0.56000000000000005</v>
      </c>
      <c r="O117" s="16">
        <f>'[1]TCE - ANEXO III - Preencher'!P126</f>
        <v>0</v>
      </c>
      <c r="P117" s="17">
        <f t="shared" si="8"/>
        <v>0.56000000000000005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289.39</v>
      </c>
    </row>
    <row r="118" spans="1:28" s="4" customFormat="1" x14ac:dyDescent="0.2">
      <c r="A118" s="9">
        <f>IFERROR(VLOOKUP(B118,'[1]DADOS (OCULTAR)'!$P$3:$R$56,3,0),"")</f>
        <v>10894988000729</v>
      </c>
      <c r="B118" s="10" t="str">
        <f>'[1]TCE - ANEXO III - Preencher'!C127</f>
        <v>UPAE CARUARU</v>
      </c>
      <c r="C118" s="11"/>
      <c r="D118" s="12" t="str">
        <f>'[1]TCE - ANEXO III - Preencher'!E127</f>
        <v>TACIA ANGELINA SALES DE FREITAS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4110-05</v>
      </c>
      <c r="G118" s="14">
        <f>IF('[1]TCE - ANEXO III - Preencher'!H127="","",'[1]TCE - ANEXO III - Preencher'!H127)</f>
        <v>44105</v>
      </c>
      <c r="H118" s="15">
        <f>'[1]TCE - ANEXO III - Preencher'!I127</f>
        <v>13.35</v>
      </c>
      <c r="I118" s="15">
        <f>'[1]TCE - ANEXO III - Preencher'!J127</f>
        <v>106.8</v>
      </c>
      <c r="J118" s="15">
        <f>'[1]TCE - ANEXO III - Preencher'!K127</f>
        <v>0</v>
      </c>
      <c r="K118" s="16">
        <f>'[1]TCE - ANEXO III - Preencher'!L127</f>
        <v>168.67</v>
      </c>
      <c r="L118" s="16">
        <f>'[1]TCE - ANEXO III - Preencher'!M127</f>
        <v>0</v>
      </c>
      <c r="M118" s="16">
        <f t="shared" si="7"/>
        <v>168.67</v>
      </c>
      <c r="N118" s="16">
        <f>'[1]TCE - ANEXO III - Preencher'!O127</f>
        <v>0.56000000000000005</v>
      </c>
      <c r="O118" s="16">
        <f>'[1]TCE - ANEXO III - Preencher'!P127</f>
        <v>0</v>
      </c>
      <c r="P118" s="17">
        <f t="shared" si="8"/>
        <v>0.56000000000000005</v>
      </c>
      <c r="Q118" s="16">
        <f>'[1]TCE - ANEXO III - Preencher'!R127</f>
        <v>594</v>
      </c>
      <c r="R118" s="16">
        <f>'[1]TCE - ANEXO III - Preencher'!S127</f>
        <v>67.56</v>
      </c>
      <c r="S118" s="17">
        <f t="shared" si="9"/>
        <v>526.44000000000005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815.82</v>
      </c>
    </row>
    <row r="119" spans="1:28" s="4" customFormat="1" x14ac:dyDescent="0.2">
      <c r="A119" s="9">
        <f>IFERROR(VLOOKUP(B119,'[1]DADOS (OCULTAR)'!$P$3:$R$56,3,0),"")</f>
        <v>10894988000729</v>
      </c>
      <c r="B119" s="10" t="str">
        <f>'[1]TCE - ANEXO III - Preencher'!C128</f>
        <v>UPAE CARUARU</v>
      </c>
      <c r="C119" s="11"/>
      <c r="D119" s="12" t="str">
        <f>'[1]TCE - ANEXO III - Preencher'!E128</f>
        <v>THIAGO FONTENELE MARQUES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2251-20</v>
      </c>
      <c r="G119" s="14">
        <f>IF('[1]TCE - ANEXO III - Preencher'!H128="","",'[1]TCE - ANEXO III - Preencher'!H128)</f>
        <v>44105</v>
      </c>
      <c r="H119" s="15">
        <f>'[1]TCE - ANEXO III - Preencher'!I128</f>
        <v>119.63</v>
      </c>
      <c r="I119" s="15">
        <f>'[1]TCE - ANEXO III - Preencher'!J128</f>
        <v>956.98</v>
      </c>
      <c r="J119" s="15">
        <f>'[1]TCE - ANEXO III - Preencher'!K128</f>
        <v>0</v>
      </c>
      <c r="K119" s="16">
        <f>'[1]TCE - ANEXO III - Preencher'!L128</f>
        <v>168.67</v>
      </c>
      <c r="L119" s="16">
        <f>'[1]TCE - ANEXO III - Preencher'!M128</f>
        <v>0</v>
      </c>
      <c r="M119" s="16">
        <f t="shared" si="7"/>
        <v>168.67</v>
      </c>
      <c r="N119" s="16">
        <f>'[1]TCE - ANEXO III - Preencher'!O128</f>
        <v>7.49</v>
      </c>
      <c r="O119" s="16">
        <f>'[1]TCE - ANEXO III - Preencher'!P128</f>
        <v>0</v>
      </c>
      <c r="P119" s="17">
        <f t="shared" si="8"/>
        <v>7.49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1252.7700000000002</v>
      </c>
    </row>
    <row r="120" spans="1:28" s="4" customFormat="1" x14ac:dyDescent="0.2">
      <c r="A120" s="9">
        <f>IFERROR(VLOOKUP(B120,'[1]DADOS (OCULTAR)'!$P$3:$R$56,3,0),"")</f>
        <v>10894988000729</v>
      </c>
      <c r="B120" s="10" t="str">
        <f>'[1]TCE - ANEXO III - Preencher'!C129</f>
        <v>UPAE CARUARU</v>
      </c>
      <c r="C120" s="11"/>
      <c r="D120" s="12" t="str">
        <f>'[1]TCE - ANEXO III - Preencher'!E129</f>
        <v>THIAGO RALPH TERTO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2124-05</v>
      </c>
      <c r="G120" s="14">
        <f>IF('[1]TCE - ANEXO III - Preencher'!H129="","",'[1]TCE - ANEXO III - Preencher'!H129)</f>
        <v>44105</v>
      </c>
      <c r="H120" s="15">
        <f>'[1]TCE - ANEXO III - Preencher'!I129</f>
        <v>20.55</v>
      </c>
      <c r="I120" s="15">
        <f>'[1]TCE - ANEXO III - Preencher'!J129</f>
        <v>164.44</v>
      </c>
      <c r="J120" s="15">
        <f>'[1]TCE - ANEXO III - Preencher'!K129</f>
        <v>0</v>
      </c>
      <c r="K120" s="16">
        <f>'[1]TCE - ANEXO III - Preencher'!L129</f>
        <v>168.67</v>
      </c>
      <c r="L120" s="16">
        <f>'[1]TCE - ANEXO III - Preencher'!M129</f>
        <v>0</v>
      </c>
      <c r="M120" s="16">
        <f t="shared" si="7"/>
        <v>168.67</v>
      </c>
      <c r="N120" s="16">
        <f>'[1]TCE - ANEXO III - Preencher'!O129</f>
        <v>0.56000000000000005</v>
      </c>
      <c r="O120" s="16">
        <f>'[1]TCE - ANEXO III - Preencher'!P129</f>
        <v>0</v>
      </c>
      <c r="P120" s="17">
        <f t="shared" si="8"/>
        <v>0.56000000000000005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354.21999999999997</v>
      </c>
    </row>
    <row r="121" spans="1:28" s="4" customFormat="1" x14ac:dyDescent="0.2">
      <c r="A121" s="9">
        <f>IFERROR(VLOOKUP(B121,'[1]DADOS (OCULTAR)'!$P$3:$R$56,3,0),"")</f>
        <v>10894988000729</v>
      </c>
      <c r="B121" s="10" t="str">
        <f>'[1]TCE - ANEXO III - Preencher'!C130</f>
        <v>UPAE CARUARU</v>
      </c>
      <c r="C121" s="11"/>
      <c r="D121" s="12" t="str">
        <f>'[1]TCE - ANEXO III - Preencher'!E130</f>
        <v xml:space="preserve">TIBERIO FERREIRA TEIXEIRA 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2252-25</v>
      </c>
      <c r="G121" s="14">
        <f>IF('[1]TCE - ANEXO III - Preencher'!H130="","",'[1]TCE - ANEXO III - Preencher'!H130)</f>
        <v>44105</v>
      </c>
      <c r="H121" s="15">
        <f>'[1]TCE - ANEXO III - Preencher'!I130</f>
        <v>119.63</v>
      </c>
      <c r="I121" s="15">
        <f>'[1]TCE - ANEXO III - Preencher'!J130</f>
        <v>956.98</v>
      </c>
      <c r="J121" s="15">
        <f>'[1]TCE - ANEXO III - Preencher'!K130</f>
        <v>0</v>
      </c>
      <c r="K121" s="16">
        <f>'[1]TCE - ANEXO III - Preencher'!L130</f>
        <v>168.67</v>
      </c>
      <c r="L121" s="16">
        <f>'[1]TCE - ANEXO III - Preencher'!M130</f>
        <v>0</v>
      </c>
      <c r="M121" s="16">
        <f t="shared" si="7"/>
        <v>168.67</v>
      </c>
      <c r="N121" s="16">
        <f>'[1]TCE - ANEXO III - Preencher'!O130</f>
        <v>7.49</v>
      </c>
      <c r="O121" s="16">
        <f>'[1]TCE - ANEXO III - Preencher'!P130</f>
        <v>0</v>
      </c>
      <c r="P121" s="17">
        <f t="shared" si="8"/>
        <v>7.49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1252.7700000000002</v>
      </c>
    </row>
    <row r="122" spans="1:28" s="4" customFormat="1" x14ac:dyDescent="0.2">
      <c r="A122" s="9">
        <f>IFERROR(VLOOKUP(B122,'[1]DADOS (OCULTAR)'!$P$3:$R$56,3,0),"")</f>
        <v>10894988000729</v>
      </c>
      <c r="B122" s="10" t="str">
        <f>'[1]TCE - ANEXO III - Preencher'!C131</f>
        <v>UPAE CARUARU</v>
      </c>
      <c r="C122" s="11"/>
      <c r="D122" s="12" t="str">
        <f>'[1]TCE - ANEXO III - Preencher'!E131</f>
        <v xml:space="preserve">UBIRAVAM ARAO DE FARIAS 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4110-05</v>
      </c>
      <c r="G122" s="14">
        <f>IF('[1]TCE - ANEXO III - Preencher'!H131="","",'[1]TCE - ANEXO III - Preencher'!H131)</f>
        <v>44105</v>
      </c>
      <c r="H122" s="15">
        <f>'[1]TCE - ANEXO III - Preencher'!I131</f>
        <v>8.75</v>
      </c>
      <c r="I122" s="15">
        <f>'[1]TCE - ANEXO III - Preencher'!J131</f>
        <v>69.930000000000007</v>
      </c>
      <c r="J122" s="15">
        <f>'[1]TCE - ANEXO III - Preencher'!K131</f>
        <v>0</v>
      </c>
      <c r="K122" s="16">
        <f>'[1]TCE - ANEXO III - Preencher'!L131</f>
        <v>168.67</v>
      </c>
      <c r="L122" s="16">
        <f>'[1]TCE - ANEXO III - Preencher'!M131</f>
        <v>0</v>
      </c>
      <c r="M122" s="16">
        <f t="shared" si="7"/>
        <v>168.67</v>
      </c>
      <c r="N122" s="16">
        <f>'[1]TCE - ANEXO III - Preencher'!O131</f>
        <v>0.56000000000000005</v>
      </c>
      <c r="O122" s="16">
        <f>'[1]TCE - ANEXO III - Preencher'!P131</f>
        <v>0</v>
      </c>
      <c r="P122" s="17">
        <f t="shared" si="8"/>
        <v>0.56000000000000005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247.91</v>
      </c>
    </row>
    <row r="123" spans="1:28" s="4" customFormat="1" x14ac:dyDescent="0.2">
      <c r="A123" s="9">
        <f>IFERROR(VLOOKUP(B123,'[1]DADOS (OCULTAR)'!$P$3:$R$56,3,0),"")</f>
        <v>10894988000729</v>
      </c>
      <c r="B123" s="10" t="str">
        <f>'[1]TCE - ANEXO III - Preencher'!C132</f>
        <v>UPAE CARUARU</v>
      </c>
      <c r="C123" s="11"/>
      <c r="D123" s="12" t="str">
        <f>'[1]TCE - ANEXO III - Preencher'!E132</f>
        <v>VERIDIANO ALVES DA SILVA FILHO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5151-10</v>
      </c>
      <c r="G123" s="14">
        <f>IF('[1]TCE - ANEXO III - Preencher'!H132="","",'[1]TCE - ANEXO III - Preencher'!H132)</f>
        <v>44105</v>
      </c>
      <c r="H123" s="15">
        <f>'[1]TCE - ANEXO III - Preencher'!I132</f>
        <v>12.54</v>
      </c>
      <c r="I123" s="15">
        <f>'[1]TCE - ANEXO III - Preencher'!J132</f>
        <v>100.32</v>
      </c>
      <c r="J123" s="15">
        <f>'[1]TCE - ANEXO III - Preencher'!K132</f>
        <v>0</v>
      </c>
      <c r="K123" s="16">
        <f>'[1]TCE - ANEXO III - Preencher'!L132</f>
        <v>168.66</v>
      </c>
      <c r="L123" s="16">
        <f>'[1]TCE - ANEXO III - Preencher'!M132</f>
        <v>0</v>
      </c>
      <c r="M123" s="16">
        <f t="shared" si="7"/>
        <v>168.66</v>
      </c>
      <c r="N123" s="16">
        <f>'[1]TCE - ANEXO III - Preencher'!O132</f>
        <v>0.56000000000000005</v>
      </c>
      <c r="O123" s="16">
        <f>'[1]TCE - ANEXO III - Preencher'!P132</f>
        <v>0</v>
      </c>
      <c r="P123" s="17">
        <f t="shared" si="8"/>
        <v>0.56000000000000005</v>
      </c>
      <c r="Q123" s="16">
        <f>'[1]TCE - ANEXO III - Preencher'!R132</f>
        <v>138.6</v>
      </c>
      <c r="R123" s="16">
        <f>'[1]TCE - ANEXO III - Preencher'!S132</f>
        <v>62.7</v>
      </c>
      <c r="S123" s="17">
        <f t="shared" si="9"/>
        <v>75.899999999999991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357.97999999999996</v>
      </c>
    </row>
    <row r="124" spans="1:28" s="4" customFormat="1" x14ac:dyDescent="0.2">
      <c r="A124" s="9">
        <f>IFERROR(VLOOKUP(B124,'[1]DADOS (OCULTAR)'!$P$3:$R$56,3,0),"")</f>
        <v>10894988000729</v>
      </c>
      <c r="B124" s="10" t="str">
        <f>'[1]TCE - ANEXO III - Preencher'!C133</f>
        <v>UPAE CARUARU</v>
      </c>
      <c r="C124" s="11"/>
      <c r="D124" s="12" t="str">
        <f>'[1]TCE - ANEXO III - Preencher'!E133</f>
        <v>VICTOR LUIZ ALEXANDRE DA SILVA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5174-10</v>
      </c>
      <c r="G124" s="14">
        <f>IF('[1]TCE - ANEXO III - Preencher'!H133="","",'[1]TCE - ANEXO III - Preencher'!H133)</f>
        <v>44105</v>
      </c>
      <c r="H124" s="15">
        <f>'[1]TCE - ANEXO III - Preencher'!I133</f>
        <v>13.58</v>
      </c>
      <c r="I124" s="15">
        <f>'[1]TCE - ANEXO III - Preencher'!J133</f>
        <v>108.68</v>
      </c>
      <c r="J124" s="15">
        <f>'[1]TCE - ANEXO III - Preencher'!K133</f>
        <v>0</v>
      </c>
      <c r="K124" s="16">
        <f>'[1]TCE - ANEXO III - Preencher'!L133</f>
        <v>168.66</v>
      </c>
      <c r="L124" s="16">
        <f>'[1]TCE - ANEXO III - Preencher'!M133</f>
        <v>0</v>
      </c>
      <c r="M124" s="16">
        <f t="shared" si="7"/>
        <v>168.66</v>
      </c>
      <c r="N124" s="16">
        <f>'[1]TCE - ANEXO III - Preencher'!O133</f>
        <v>0.56000000000000005</v>
      </c>
      <c r="O124" s="16">
        <f>'[1]TCE - ANEXO III - Preencher'!P133</f>
        <v>0</v>
      </c>
      <c r="P124" s="17">
        <f t="shared" si="8"/>
        <v>0.56000000000000005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291.48</v>
      </c>
    </row>
    <row r="125" spans="1:28" s="4" customFormat="1" x14ac:dyDescent="0.2">
      <c r="A125" s="9">
        <f>IFERROR(VLOOKUP(B125,'[1]DADOS (OCULTAR)'!$P$3:$R$56,3,0),"")</f>
        <v>10894988000729</v>
      </c>
      <c r="B125" s="10" t="str">
        <f>'[1]TCE - ANEXO III - Preencher'!C134</f>
        <v>UPAE CARUARU</v>
      </c>
      <c r="C125" s="11"/>
      <c r="D125" s="12" t="str">
        <f>'[1]TCE - ANEXO III - Preencher'!E134</f>
        <v>WELLINGTON DE OLIVEIRA SILVA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5143-10</v>
      </c>
      <c r="G125" s="14">
        <f>IF('[1]TCE - ANEXO III - Preencher'!H134="","",'[1]TCE - ANEXO III - Preencher'!H134)</f>
        <v>44105</v>
      </c>
      <c r="H125" s="15">
        <f>'[1]TCE - ANEXO III - Preencher'!I134</f>
        <v>16.170000000000002</v>
      </c>
      <c r="I125" s="15">
        <f>'[1]TCE - ANEXO III - Preencher'!J134</f>
        <v>129.38</v>
      </c>
      <c r="J125" s="15">
        <f>'[1]TCE - ANEXO III - Preencher'!K134</f>
        <v>0</v>
      </c>
      <c r="K125" s="16">
        <f>'[1]TCE - ANEXO III - Preencher'!L134</f>
        <v>168.66</v>
      </c>
      <c r="L125" s="16">
        <f>'[1]TCE - ANEXO III - Preencher'!M134</f>
        <v>0</v>
      </c>
      <c r="M125" s="16">
        <f t="shared" si="7"/>
        <v>168.66</v>
      </c>
      <c r="N125" s="16">
        <f>'[1]TCE - ANEXO III - Preencher'!O134</f>
        <v>0.56000000000000005</v>
      </c>
      <c r="O125" s="16">
        <f>'[1]TCE - ANEXO III - Preencher'!P134</f>
        <v>0</v>
      </c>
      <c r="P125" s="17">
        <f t="shared" si="8"/>
        <v>0.56000000000000005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314.77000000000004</v>
      </c>
    </row>
    <row r="126" spans="1:28" s="4" customFormat="1" x14ac:dyDescent="0.2">
      <c r="A126" s="9">
        <f>IFERROR(VLOOKUP(B126,'[1]DADOS (OCULTAR)'!$P$3:$R$56,3,0),"")</f>
        <v>10894988000729</v>
      </c>
      <c r="B126" s="10" t="str">
        <f>'[1]TCE - ANEXO III - Preencher'!C135</f>
        <v>UPAE CARUARU</v>
      </c>
      <c r="C126" s="11"/>
      <c r="D126" s="12" t="str">
        <f>'[1]TCE - ANEXO III - Preencher'!E135</f>
        <v>WILLIANS VILELA MULATO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2124-05</v>
      </c>
      <c r="G126" s="14">
        <f>IF('[1]TCE - ANEXO III - Preencher'!H135="","",'[1]TCE - ANEXO III - Preencher'!H135)</f>
        <v>44105</v>
      </c>
      <c r="H126" s="15">
        <f>'[1]TCE - ANEXO III - Preencher'!I135</f>
        <v>22.72</v>
      </c>
      <c r="I126" s="15">
        <f>'[1]TCE - ANEXO III - Preencher'!J135</f>
        <v>181.82</v>
      </c>
      <c r="J126" s="15">
        <f>'[1]TCE - ANEXO III - Preencher'!K135</f>
        <v>0</v>
      </c>
      <c r="K126" s="16">
        <f>'[1]TCE - ANEXO III - Preencher'!L135</f>
        <v>168.66</v>
      </c>
      <c r="L126" s="16">
        <f>'[1]TCE - ANEXO III - Preencher'!M135</f>
        <v>0</v>
      </c>
      <c r="M126" s="16">
        <f t="shared" si="7"/>
        <v>168.66</v>
      </c>
      <c r="N126" s="16">
        <f>'[1]TCE - ANEXO III - Preencher'!O135</f>
        <v>0.56000000000000005</v>
      </c>
      <c r="O126" s="16">
        <f>'[1]TCE - ANEXO III - Preencher'!P135</f>
        <v>0</v>
      </c>
      <c r="P126" s="17">
        <f t="shared" si="8"/>
        <v>0.56000000000000005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373.76</v>
      </c>
    </row>
    <row r="127" spans="1:28" s="4" customFormat="1" x14ac:dyDescent="0.2">
      <c r="A127" s="9">
        <f>IFERROR(VLOOKUP(B127,'[1]DADOS (OCULTAR)'!$P$3:$R$56,3,0),"")</f>
        <v>10894988000729</v>
      </c>
      <c r="B127" s="10" t="str">
        <f>'[1]TCE - ANEXO III - Preencher'!C136</f>
        <v>UPAE CARUARU</v>
      </c>
      <c r="C127" s="11"/>
      <c r="D127" s="12" t="str">
        <f>'[1]TCE - ANEXO III - Preencher'!E136</f>
        <v>WILMA FERREIRA DA SILVA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5143-20</v>
      </c>
      <c r="G127" s="14">
        <f>IF('[1]TCE - ANEXO III - Preencher'!H136="","",'[1]TCE - ANEXO III - Preencher'!H136)</f>
        <v>44105</v>
      </c>
      <c r="H127" s="15">
        <f>'[1]TCE - ANEXO III - Preencher'!I136</f>
        <v>5.22</v>
      </c>
      <c r="I127" s="15">
        <f>'[1]TCE - ANEXO III - Preencher'!J136</f>
        <v>41.8</v>
      </c>
      <c r="J127" s="15">
        <f>'[1]TCE - ANEXO III - Preencher'!K136</f>
        <v>0</v>
      </c>
      <c r="K127" s="16">
        <f>'[1]TCE - ANEXO III - Preencher'!L136</f>
        <v>168.66</v>
      </c>
      <c r="L127" s="16">
        <f>'[1]TCE - ANEXO III - Preencher'!M136</f>
        <v>0</v>
      </c>
      <c r="M127" s="16">
        <f t="shared" si="7"/>
        <v>168.66</v>
      </c>
      <c r="N127" s="16">
        <f>'[1]TCE - ANEXO III - Preencher'!O136</f>
        <v>0.56000000000000005</v>
      </c>
      <c r="O127" s="16">
        <f>'[1]TCE - ANEXO III - Preencher'!P136</f>
        <v>0</v>
      </c>
      <c r="P127" s="17">
        <f t="shared" si="8"/>
        <v>0.56000000000000005</v>
      </c>
      <c r="Q127" s="16">
        <f>'[1]TCE - ANEXO III - Preencher'!R136</f>
        <v>277.2</v>
      </c>
      <c r="R127" s="16">
        <f>'[1]TCE - ANEXO III - Preencher'!S136</f>
        <v>31.35</v>
      </c>
      <c r="S127" s="17">
        <f t="shared" si="9"/>
        <v>245.85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462.09000000000003</v>
      </c>
    </row>
    <row r="128" spans="1:28" s="4" customFormat="1" x14ac:dyDescent="0.2">
      <c r="A128" s="9">
        <f>IFERROR(VLOOKUP(B128,'[1]DADOS (OCULTAR)'!$P$3:$R$56,3,0),"")</f>
        <v>10894988000729</v>
      </c>
      <c r="B128" s="10" t="str">
        <f>'[1]TCE - ANEXO III - Preencher'!C137</f>
        <v>UPAE CARUARU</v>
      </c>
      <c r="C128" s="11"/>
      <c r="D128" s="12" t="str">
        <f>'[1]TCE - ANEXO III - Preencher'!E137</f>
        <v>YVSON OLIVEIRA BARBOSA CAVALCANTI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2252-55</v>
      </c>
      <c r="G128" s="14">
        <f>IF('[1]TCE - ANEXO III - Preencher'!H137="","",'[1]TCE - ANEXO III - Preencher'!H137)</f>
        <v>44105</v>
      </c>
      <c r="H128" s="15">
        <f>'[1]TCE - ANEXO III - Preencher'!I137</f>
        <v>119.62</v>
      </c>
      <c r="I128" s="15">
        <f>'[1]TCE - ANEXO III - Preencher'!J137</f>
        <v>956.97</v>
      </c>
      <c r="J128" s="15">
        <f>'[1]TCE - ANEXO III - Preencher'!K137</f>
        <v>0</v>
      </c>
      <c r="K128" s="16">
        <f>'[1]TCE - ANEXO III - Preencher'!L137</f>
        <v>168.66</v>
      </c>
      <c r="L128" s="16">
        <f>'[1]TCE - ANEXO III - Preencher'!M137</f>
        <v>0</v>
      </c>
      <c r="M128" s="16">
        <f t="shared" si="7"/>
        <v>168.66</v>
      </c>
      <c r="N128" s="16">
        <f>'[1]TCE - ANEXO III - Preencher'!O137</f>
        <v>7.49</v>
      </c>
      <c r="O128" s="16">
        <f>'[1]TCE - ANEXO III - Preencher'!P137</f>
        <v>0</v>
      </c>
      <c r="P128" s="17">
        <f t="shared" si="8"/>
        <v>7.49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1252.7400000000002</v>
      </c>
    </row>
    <row r="129" spans="1:28" s="4" customFormat="1" x14ac:dyDescent="0.2">
      <c r="A129" s="9">
        <f>IFERROR(VLOOKUP(B129,'[1]DADOS (OCULTAR)'!$P$3:$R$56,3,0),"")</f>
        <v>10894988000729</v>
      </c>
      <c r="B129" s="10" t="str">
        <f>'[1]TCE - ANEXO III - Preencher'!C138</f>
        <v>UPAE CARUARU</v>
      </c>
      <c r="C129" s="11"/>
      <c r="D129" s="12" t="str">
        <f>'[1]TCE - ANEXO III - Preencher'!E138</f>
        <v>CAMILLA ALVES GOMES DA COSTA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2236-05</v>
      </c>
      <c r="G129" s="14">
        <f>IF('[1]TCE - ANEXO III - Preencher'!H138="","",'[1]TCE - ANEXO III - Preencher'!H138)</f>
        <v>44105</v>
      </c>
      <c r="H129" s="15">
        <f>'[1]TCE - ANEXO III - Preencher'!I138</f>
        <v>39.69</v>
      </c>
      <c r="I129" s="15">
        <f>'[1]TCE - ANEXO III - Preencher'!J138</f>
        <v>317.52</v>
      </c>
      <c r="J129" s="15">
        <f>'[1]TCE - ANEXO III - Preencher'!K138</f>
        <v>0</v>
      </c>
      <c r="K129" s="16">
        <f>'[1]TCE - ANEXO III - Preencher'!L138</f>
        <v>168.66</v>
      </c>
      <c r="L129" s="16">
        <f>'[1]TCE - ANEXO III - Preencher'!M138</f>
        <v>0</v>
      </c>
      <c r="M129" s="16">
        <f t="shared" si="7"/>
        <v>168.66</v>
      </c>
      <c r="N129" s="16">
        <f>'[1]TCE - ANEXO III - Preencher'!O138</f>
        <v>0.56000000000000005</v>
      </c>
      <c r="O129" s="16">
        <f>'[1]TCE - ANEXO III - Preencher'!P138</f>
        <v>0</v>
      </c>
      <c r="P129" s="17">
        <f t="shared" si="8"/>
        <v>0.56000000000000005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526.42999999999995</v>
      </c>
    </row>
    <row r="130" spans="1:28" s="4" customFormat="1" x14ac:dyDescent="0.2">
      <c r="A130" s="9">
        <f>IFERROR(VLOOKUP(B130,'[1]DADOS (OCULTAR)'!$P$3:$R$56,3,0),"")</f>
        <v>10894988000729</v>
      </c>
      <c r="B130" s="10" t="str">
        <f>'[1]TCE - ANEXO III - Preencher'!C139</f>
        <v>UPAE CARUARU</v>
      </c>
      <c r="C130" s="11"/>
      <c r="D130" s="12" t="str">
        <f>'[1]TCE - ANEXO III - Preencher'!E139</f>
        <v>DIEGO VITAL CAMPOS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2251-20</v>
      </c>
      <c r="G130" s="14">
        <f>IF('[1]TCE - ANEXO III - Preencher'!H139="","",'[1]TCE - ANEXO III - Preencher'!H139)</f>
        <v>44105</v>
      </c>
      <c r="H130" s="15">
        <f>'[1]TCE - ANEXO III - Preencher'!I139</f>
        <v>119.5</v>
      </c>
      <c r="I130" s="15">
        <f>'[1]TCE - ANEXO III - Preencher'!J139</f>
        <v>956.07</v>
      </c>
      <c r="J130" s="15">
        <f>'[1]TCE - ANEXO III - Preencher'!K139</f>
        <v>0</v>
      </c>
      <c r="K130" s="16">
        <f>'[1]TCE - ANEXO III - Preencher'!L139</f>
        <v>168.66</v>
      </c>
      <c r="L130" s="16">
        <f>'[1]TCE - ANEXO III - Preencher'!M139</f>
        <v>0</v>
      </c>
      <c r="M130" s="16">
        <f t="shared" si="7"/>
        <v>168.66</v>
      </c>
      <c r="N130" s="16">
        <f>'[1]TCE - ANEXO III - Preencher'!O139</f>
        <v>7.49</v>
      </c>
      <c r="O130" s="16">
        <f>'[1]TCE - ANEXO III - Preencher'!P139</f>
        <v>0</v>
      </c>
      <c r="P130" s="17">
        <f t="shared" si="8"/>
        <v>7.49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1251.7200000000003</v>
      </c>
    </row>
    <row r="131" spans="1:28" s="4" customFormat="1" x14ac:dyDescent="0.2">
      <c r="A131" s="9">
        <f>IFERROR(VLOOKUP(B131,'[1]DADOS (OCULTAR)'!$P$3:$R$56,3,0),"")</f>
        <v>10894988000729</v>
      </c>
      <c r="B131" s="10" t="str">
        <f>'[1]TCE - ANEXO III - Preencher'!C140</f>
        <v>UPAE CARUARU</v>
      </c>
      <c r="C131" s="11"/>
      <c r="D131" s="12" t="str">
        <f>'[1]TCE - ANEXO III - Preencher'!E140</f>
        <v xml:space="preserve">ERIKA GOMES DOS ANJOS PAES BARRETO 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2252-65</v>
      </c>
      <c r="G131" s="14">
        <f>IF('[1]TCE - ANEXO III - Preencher'!H140="","",'[1]TCE - ANEXO III - Preencher'!H140)</f>
        <v>44105</v>
      </c>
      <c r="H131" s="15">
        <f>'[1]TCE - ANEXO III - Preencher'!I140</f>
        <v>207.78</v>
      </c>
      <c r="I131" s="15">
        <f>'[1]TCE - ANEXO III - Preencher'!J140</f>
        <v>1662.26</v>
      </c>
      <c r="J131" s="15">
        <f>'[1]TCE - ANEXO III - Preencher'!K140</f>
        <v>0</v>
      </c>
      <c r="K131" s="16">
        <f>'[1]TCE - ANEXO III - Preencher'!L140</f>
        <v>168.66</v>
      </c>
      <c r="L131" s="16">
        <f>'[1]TCE - ANEXO III - Preencher'!M140</f>
        <v>0</v>
      </c>
      <c r="M131" s="16">
        <f t="shared" si="7"/>
        <v>168.66</v>
      </c>
      <c r="N131" s="16">
        <f>'[1]TCE - ANEXO III - Preencher'!O140</f>
        <v>7.49</v>
      </c>
      <c r="O131" s="16">
        <f>'[1]TCE - ANEXO III - Preencher'!P140</f>
        <v>0</v>
      </c>
      <c r="P131" s="17">
        <f t="shared" si="8"/>
        <v>7.49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2046.19</v>
      </c>
    </row>
    <row r="132" spans="1:28" s="4" customFormat="1" x14ac:dyDescent="0.2">
      <c r="A132" s="9">
        <f>IFERROR(VLOOKUP(B132,'[1]DADOS (OCULTAR)'!$P$3:$R$56,3,0),"")</f>
        <v>10894988000729</v>
      </c>
      <c r="B132" s="10" t="str">
        <f>'[1]TCE - ANEXO III - Preencher'!C141</f>
        <v>UPAE CARUARU</v>
      </c>
      <c r="C132" s="11"/>
      <c r="D132" s="12" t="str">
        <f>'[1]TCE - ANEXO III - Preencher'!E141</f>
        <v>ERILANE DA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5143-20</v>
      </c>
      <c r="G132" s="14">
        <f>IF('[1]TCE - ANEXO III - Preencher'!H141="","",'[1]TCE - ANEXO III - Preencher'!H141)</f>
        <v>44105</v>
      </c>
      <c r="H132" s="15">
        <f>'[1]TCE - ANEXO III - Preencher'!I141</f>
        <v>21.32</v>
      </c>
      <c r="I132" s="15">
        <f>'[1]TCE - ANEXO III - Preencher'!J141</f>
        <v>170.5</v>
      </c>
      <c r="J132" s="15">
        <f>'[1]TCE - ANEXO III - Preencher'!K141</f>
        <v>0</v>
      </c>
      <c r="K132" s="16">
        <f>'[1]TCE - ANEXO III - Preencher'!L141</f>
        <v>168.66</v>
      </c>
      <c r="L132" s="16">
        <f>'[1]TCE - ANEXO III - Preencher'!M141</f>
        <v>0</v>
      </c>
      <c r="M132" s="16">
        <f t="shared" ref="M132:M195" si="13">K132-L132</f>
        <v>168.66</v>
      </c>
      <c r="N132" s="16">
        <f>'[1]TCE - ANEXO III - Preencher'!O141</f>
        <v>0.56000000000000005</v>
      </c>
      <c r="O132" s="16">
        <f>'[1]TCE - ANEXO III - Preencher'!P141</f>
        <v>0</v>
      </c>
      <c r="P132" s="17">
        <f t="shared" ref="P132:P195" si="14">N132-O132</f>
        <v>0.56000000000000005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361.04</v>
      </c>
    </row>
    <row r="133" spans="1:28" s="4" customFormat="1" x14ac:dyDescent="0.2">
      <c r="A133" s="9">
        <f>IFERROR(VLOOKUP(B133,'[1]DADOS (OCULTAR)'!$P$3:$R$56,3,0),"")</f>
        <v>10894988000729</v>
      </c>
      <c r="B133" s="10" t="str">
        <f>'[1]TCE - ANEXO III - Preencher'!C142</f>
        <v>UPAE CARUARU</v>
      </c>
      <c r="C133" s="11"/>
      <c r="D133" s="12" t="str">
        <f>'[1]TCE - ANEXO III - Preencher'!E142</f>
        <v>HUDE LUCENA GONCALVES DIAS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>
        <f>IF('[1]TCE - ANEXO III - Preencher'!H142="","",'[1]TCE - ANEXO III - Preencher'!H142)</f>
        <v>44105</v>
      </c>
      <c r="H133" s="15">
        <f>'[1]TCE - ANEXO III - Preencher'!I142</f>
        <v>168.5</v>
      </c>
      <c r="I133" s="15">
        <f>'[1]TCE - ANEXO III - Preencher'!J142</f>
        <v>1347.99</v>
      </c>
      <c r="J133" s="15">
        <f>'[1]TCE - ANEXO III - Preencher'!K142</f>
        <v>0</v>
      </c>
      <c r="K133" s="16">
        <f>'[1]TCE - ANEXO III - Preencher'!L142</f>
        <v>168.66</v>
      </c>
      <c r="L133" s="16">
        <f>'[1]TCE - ANEXO III - Preencher'!M142</f>
        <v>0</v>
      </c>
      <c r="M133" s="16">
        <f t="shared" si="13"/>
        <v>168.66</v>
      </c>
      <c r="N133" s="16">
        <f>'[1]TCE - ANEXO III - Preencher'!O142</f>
        <v>7.49</v>
      </c>
      <c r="O133" s="16">
        <f>'[1]TCE - ANEXO III - Preencher'!P142</f>
        <v>0</v>
      </c>
      <c r="P133" s="17">
        <f t="shared" si="14"/>
        <v>7.49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1692.64</v>
      </c>
    </row>
    <row r="134" spans="1:28" s="4" customFormat="1" x14ac:dyDescent="0.2">
      <c r="A134" s="9">
        <f>IFERROR(VLOOKUP(B134,'[1]DADOS (OCULTAR)'!$P$3:$R$56,3,0),"")</f>
        <v>10894988000729</v>
      </c>
      <c r="B134" s="10" t="str">
        <f>'[1]TCE - ANEXO III - Preencher'!C143</f>
        <v>UPAE CARUARU</v>
      </c>
      <c r="C134" s="11"/>
      <c r="D134" s="12" t="str">
        <f>'[1]TCE - ANEXO III - Preencher'!E143</f>
        <v>REBECA NAARA TELES GONÇALVES CAVALCANTI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2235-05</v>
      </c>
      <c r="G134" s="14">
        <f>IF('[1]TCE - ANEXO III - Preencher'!H143="","",'[1]TCE - ANEXO III - Preencher'!H143)</f>
        <v>44105</v>
      </c>
      <c r="H134" s="15">
        <f>'[1]TCE - ANEXO III - Preencher'!I143</f>
        <v>46.56</v>
      </c>
      <c r="I134" s="15">
        <f>'[1]TCE - ANEXO III - Preencher'!J143</f>
        <v>372.55</v>
      </c>
      <c r="J134" s="15">
        <f>'[1]TCE - ANEXO III - Preencher'!K143</f>
        <v>0</v>
      </c>
      <c r="K134" s="16">
        <f>'[1]TCE - ANEXO III - Preencher'!L143</f>
        <v>168.66</v>
      </c>
      <c r="L134" s="16">
        <f>'[1]TCE - ANEXO III - Preencher'!M143</f>
        <v>0</v>
      </c>
      <c r="M134" s="16">
        <f t="shared" si="13"/>
        <v>168.66</v>
      </c>
      <c r="N134" s="16">
        <f>'[1]TCE - ANEXO III - Preencher'!O143</f>
        <v>1.87</v>
      </c>
      <c r="O134" s="16">
        <f>'[1]TCE - ANEXO III - Preencher'!P143</f>
        <v>0</v>
      </c>
      <c r="P134" s="17">
        <f t="shared" si="14"/>
        <v>1.87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589.64</v>
      </c>
    </row>
    <row r="135" spans="1:28" s="4" customFormat="1" x14ac:dyDescent="0.2">
      <c r="A135" s="9">
        <f>IFERROR(VLOOKUP(B135,'[1]DADOS (OCULTAR)'!$P$3:$R$56,3,0),"")</f>
        <v>10894988000729</v>
      </c>
      <c r="B135" s="10" t="str">
        <f>'[1]TCE - ANEXO III - Preencher'!C144</f>
        <v>UPAE CARUARU</v>
      </c>
      <c r="C135" s="11"/>
      <c r="D135" s="12" t="str">
        <f>'[1]TCE - ANEXO III - Preencher'!E144</f>
        <v>MONICA DA SILVA OLIVEIRA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2251-35</v>
      </c>
      <c r="G135" s="14">
        <f>IF('[1]TCE - ANEXO III - Preencher'!H144="","",'[1]TCE - ANEXO III - Preencher'!H144)</f>
        <v>44105</v>
      </c>
      <c r="H135" s="15">
        <f>'[1]TCE - ANEXO III - Preencher'!I144</f>
        <v>76.22</v>
      </c>
      <c r="I135" s="15">
        <f>'[1]TCE - ANEXO III - Preencher'!J144</f>
        <v>495.27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7.49</v>
      </c>
      <c r="O135" s="16">
        <f>'[1]TCE - ANEXO III - Preencher'!P144</f>
        <v>0</v>
      </c>
      <c r="P135" s="17">
        <f t="shared" si="14"/>
        <v>7.49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578.98</v>
      </c>
    </row>
    <row r="136" spans="1:28" s="4" customFormat="1" x14ac:dyDescent="0.2">
      <c r="A136" s="9">
        <f>IFERROR(VLOOKUP(B136,'[1]DADOS (OCULTAR)'!$P$3:$R$56,3,0),"")</f>
        <v>10894988000729</v>
      </c>
      <c r="B136" s="10" t="str">
        <f>'[1]TCE - ANEXO III - Preencher'!C145</f>
        <v>UPAE CARUARU</v>
      </c>
      <c r="C136" s="11"/>
      <c r="D136" s="12" t="str">
        <f>'[1]TCE - ANEXO III - Preencher'!E145</f>
        <v>TATIANE MARIA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2524-05</v>
      </c>
      <c r="G136" s="14">
        <f>IF('[1]TCE - ANEXO III - Preencher'!H145="","",'[1]TCE - ANEXO III - Preencher'!H145)</f>
        <v>44105</v>
      </c>
      <c r="H136" s="15">
        <f>'[1]TCE - ANEXO III - Preencher'!I145</f>
        <v>24.6</v>
      </c>
      <c r="I136" s="15">
        <f>'[1]TCE - ANEXO III - Preencher'!J145</f>
        <v>106.01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2.8000000000000003</v>
      </c>
      <c r="O136" s="16">
        <f>'[1]TCE - ANEXO III - Preencher'!P145</f>
        <v>0</v>
      </c>
      <c r="P136" s="17">
        <f t="shared" si="14"/>
        <v>2.8000000000000003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133.41000000000003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Yzzis Nathália Silva dos Santos</dc:creator>
  <cp:lastModifiedBy>Yzzis Nathália Silva dos Santos</cp:lastModifiedBy>
  <dcterms:created xsi:type="dcterms:W3CDTF">2020-11-30T23:31:41Z</dcterms:created>
  <dcterms:modified xsi:type="dcterms:W3CDTF">2020-11-30T23:32:07Z</dcterms:modified>
</cp:coreProperties>
</file>