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E\HSS\PRESTAÇÃO DE CONTAS\2020\10.OUTUBRO\TCE\arquivos excel - tce\"/>
    </mc:Choice>
  </mc:AlternateContent>
  <xr:revisionPtr revIDLastSave="0" documentId="8_{B20F771D-9CA1-489B-8C72-925C73EF31A1}" xr6:coauthVersionLast="45" xr6:coauthVersionMax="45" xr10:uidLastSave="{00000000-0000-0000-0000-000000000000}"/>
  <bookViews>
    <workbookView xWindow="-120" yWindow="-120" windowWidth="20730" windowHeight="11160" xr2:uid="{8CD2ECCF-D375-48E3-AC5C-B4232EC9D5A1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<sst xmlns="http://schemas.openxmlformats.org/spreadsheetml/2006/main" count="12" uniqueCount="12">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</sst>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SS/PRESTA&#199;&#195;O%20DE%20CONTAS/2020/10.OUTUBRO/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SÃO SEBASTIÃO</v>
          </cell>
          <cell r="E11" t="str">
            <v>3.12 - Material Hospitalar</v>
          </cell>
          <cell r="F11" t="str">
            <v>08.674.752/0001-40</v>
          </cell>
          <cell r="G11" t="str">
            <v>CIRURGICA MONTEBELLO LTDA</v>
          </cell>
          <cell r="H11" t="str">
            <v>B</v>
          </cell>
          <cell r="I11" t="str">
            <v>S</v>
          </cell>
          <cell r="J11" t="str">
            <v>90597</v>
          </cell>
          <cell r="K11">
            <v>44120</v>
          </cell>
          <cell r="L11" t="str">
            <v>26201008674752000140550010000905971464630931</v>
          </cell>
          <cell r="M11" t="str">
            <v>26 -  Pernambuco</v>
          </cell>
          <cell r="N11">
            <v>621.73</v>
          </cell>
        </row>
        <row r="12">
          <cell r="C12" t="str">
            <v>HOSPITAL SÃO SEBASTIÃO</v>
          </cell>
          <cell r="E12" t="str">
            <v>3.12 - Material Hospitalar</v>
          </cell>
          <cell r="F12" t="str">
            <v>00.236.193/0001-84</v>
          </cell>
          <cell r="G12" t="str">
            <v>CIRURGICA RECIFE COMERCIO E REPRESENTAÇÕES LTDA</v>
          </cell>
          <cell r="H12" t="str">
            <v>B</v>
          </cell>
          <cell r="I12" t="str">
            <v>S</v>
          </cell>
          <cell r="J12" t="str">
            <v>60657</v>
          </cell>
          <cell r="K12">
            <v>44123</v>
          </cell>
          <cell r="L12" t="str">
            <v>26201000236193000184550010000606571000606588</v>
          </cell>
          <cell r="M12" t="str">
            <v>26 -  Pernambuco</v>
          </cell>
          <cell r="N12">
            <v>815.45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12420164001048</v>
          </cell>
          <cell r="G13" t="str">
            <v>CM HOSPITALAR S.A.</v>
          </cell>
          <cell r="H13" t="str">
            <v>B</v>
          </cell>
          <cell r="I13" t="str">
            <v>S</v>
          </cell>
          <cell r="J13" t="str">
            <v>77188</v>
          </cell>
          <cell r="K13">
            <v>44112</v>
          </cell>
          <cell r="L13" t="str">
            <v>26201012420164001048550010000771881100207907</v>
          </cell>
          <cell r="M13" t="str">
            <v>26 -  Pernambuco</v>
          </cell>
          <cell r="N13">
            <v>505.7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12420164001048</v>
          </cell>
          <cell r="G14" t="str">
            <v>CM HOSPITALAR S.A.</v>
          </cell>
          <cell r="H14" t="str">
            <v>B</v>
          </cell>
          <cell r="I14" t="str">
            <v>S</v>
          </cell>
          <cell r="J14" t="str">
            <v>77994</v>
          </cell>
          <cell r="K14">
            <v>44123</v>
          </cell>
          <cell r="L14" t="str">
            <v>26201012420164001048550010000779941100153174</v>
          </cell>
          <cell r="M14" t="str">
            <v>26 -  Pernambuco</v>
          </cell>
          <cell r="N14">
            <v>2118.62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11449180000100</v>
          </cell>
          <cell r="G15" t="str">
            <v>DPROSMED DIST. PROD MED HOSPITALAR LTDA</v>
          </cell>
          <cell r="H15" t="str">
            <v>B</v>
          </cell>
          <cell r="I15" t="str">
            <v>S</v>
          </cell>
          <cell r="J15" t="str">
            <v>37949</v>
          </cell>
          <cell r="K15">
            <v>44124</v>
          </cell>
          <cell r="L15" t="str">
            <v>26201011449180000100550010000379491871450643</v>
          </cell>
          <cell r="M15" t="str">
            <v>26 -  Pernambuco</v>
          </cell>
          <cell r="N15">
            <v>1633.64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30518247000165</v>
          </cell>
          <cell r="G16" t="str">
            <v>EXCELMED DISTRIBUIDORA DE MATERIAIS MEDICOS</v>
          </cell>
          <cell r="H16" t="str">
            <v>B</v>
          </cell>
          <cell r="I16" t="str">
            <v>S</v>
          </cell>
          <cell r="J16" t="str">
            <v>950</v>
          </cell>
          <cell r="K16">
            <v>44124</v>
          </cell>
          <cell r="L16" t="str">
            <v>26201030518247000165550010000009501985393480</v>
          </cell>
          <cell r="M16" t="str">
            <v>26 -  Pernambuco</v>
          </cell>
          <cell r="N16">
            <v>567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12882932000194</v>
          </cell>
          <cell r="G17" t="str">
            <v>EXOMED REPRESENTAÇÃO DE MEDICAMENTOS LTDA</v>
          </cell>
          <cell r="H17" t="str">
            <v>B</v>
          </cell>
          <cell r="I17" t="str">
            <v>S</v>
          </cell>
          <cell r="J17" t="str">
            <v>145338</v>
          </cell>
          <cell r="K17">
            <v>44120</v>
          </cell>
          <cell r="L17" t="str">
            <v>26201012882932000194550010001453381537715734</v>
          </cell>
          <cell r="M17" t="str">
            <v>26 -  Pernambuco</v>
          </cell>
          <cell r="N17">
            <v>525.30999999999995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28461889000123</v>
          </cell>
          <cell r="G18" t="str">
            <v>JPM PRODUTOS HOSPITALARES LTDA</v>
          </cell>
          <cell r="H18" t="str">
            <v>B</v>
          </cell>
          <cell r="I18" t="str">
            <v>S</v>
          </cell>
          <cell r="J18" t="str">
            <v>1671</v>
          </cell>
          <cell r="K18">
            <v>44099</v>
          </cell>
          <cell r="L18" t="str">
            <v>26200928461889000123550010000016711185199177</v>
          </cell>
          <cell r="M18" t="str">
            <v>26 -  Pernambuco</v>
          </cell>
          <cell r="N18">
            <v>5400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31673254000285</v>
          </cell>
          <cell r="G19" t="str">
            <v>LABORATORIOS B. BRAUN S.A.</v>
          </cell>
          <cell r="H19" t="str">
            <v>B</v>
          </cell>
          <cell r="I19" t="str">
            <v>S</v>
          </cell>
          <cell r="J19" t="str">
            <v>132839</v>
          </cell>
          <cell r="K19">
            <v>44123</v>
          </cell>
          <cell r="L19" t="str">
            <v>26201031673254000285550000001328391146357906</v>
          </cell>
          <cell r="M19" t="str">
            <v>26 -  Pernambuco</v>
          </cell>
          <cell r="N19">
            <v>704.4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10779833000156</v>
          </cell>
          <cell r="G20" t="str">
            <v>MEDICAL MERCANTIL DE APARELHAGEM MEDICA LTDA</v>
          </cell>
          <cell r="H20" t="str">
            <v>B</v>
          </cell>
          <cell r="I20" t="str">
            <v>S</v>
          </cell>
          <cell r="J20" t="str">
            <v>513417</v>
          </cell>
          <cell r="K20">
            <v>44121</v>
          </cell>
          <cell r="M20" t="str">
            <v>26 -  Pernambuco</v>
          </cell>
          <cell r="N20">
            <v>1662.6</v>
          </cell>
        </row>
        <row r="21">
          <cell r="C21" t="str">
            <v>HOSPITAL SÃO SEBASTIÃO</v>
          </cell>
          <cell r="E21" t="str">
            <v>3.12 - Material Hospitalar</v>
          </cell>
          <cell r="F21" t="str">
            <v>05.932.624/0001-60</v>
          </cell>
          <cell r="G21" t="str">
            <v>MEGAMED COMERCIO LTDA</v>
          </cell>
          <cell r="H21" t="str">
            <v>B</v>
          </cell>
          <cell r="I21" t="str">
            <v>S</v>
          </cell>
          <cell r="J21" t="str">
            <v>13827</v>
          </cell>
          <cell r="K21">
            <v>44120</v>
          </cell>
          <cell r="L21" t="str">
            <v>26201005932624000160550010000138271450770474</v>
          </cell>
          <cell r="M21" t="str">
            <v>26 -  Pernambuco</v>
          </cell>
          <cell r="N21">
            <v>658</v>
          </cell>
        </row>
        <row r="22">
          <cell r="C22" t="str">
            <v>HOSPITAL SÃO SEBASTIÃO</v>
          </cell>
          <cell r="E22" t="str">
            <v>3.12 - Material Hospitalar</v>
          </cell>
          <cell r="F22">
            <v>30848237000198</v>
          </cell>
          <cell r="G22" t="str">
            <v xml:space="preserve">PH COMERCIO DE PRODUTOS MEDICOS HOSPITALARES </v>
          </cell>
          <cell r="H22" t="str">
            <v>B</v>
          </cell>
          <cell r="I22" t="str">
            <v>S</v>
          </cell>
          <cell r="J22" t="str">
            <v>4459</v>
          </cell>
          <cell r="K22">
            <v>44120</v>
          </cell>
          <cell r="L22" t="str">
            <v>26201030848237000198550010000044591870789202</v>
          </cell>
          <cell r="M22" t="str">
            <v>26 -  Pernambuco</v>
          </cell>
          <cell r="N22">
            <v>1843.5</v>
          </cell>
        </row>
        <row r="23">
          <cell r="C23" t="str">
            <v>HOSPITAL SÃO SEBASTIÃO</v>
          </cell>
          <cell r="E23" t="str">
            <v>3.12 - Material Hospitalar</v>
          </cell>
          <cell r="F23" t="str">
            <v>03.817.043/0001-52</v>
          </cell>
          <cell r="G23" t="str">
            <v>PHARMAPLUS LTDA</v>
          </cell>
          <cell r="H23" t="str">
            <v>B</v>
          </cell>
          <cell r="I23" t="str">
            <v>S</v>
          </cell>
          <cell r="J23" t="str">
            <v>24796</v>
          </cell>
          <cell r="K23">
            <v>44121</v>
          </cell>
          <cell r="L23" t="str">
            <v>26201003817043000152550010000247961012665543</v>
          </cell>
          <cell r="M23" t="str">
            <v>26 -  Pernambuco</v>
          </cell>
          <cell r="N23">
            <v>3120.64</v>
          </cell>
        </row>
        <row r="24">
          <cell r="C24" t="str">
            <v>HOSPITAL SÃO SEBASTIÃO</v>
          </cell>
          <cell r="E24" t="str">
            <v>3.12 - Material Hospitalar</v>
          </cell>
          <cell r="F24">
            <v>21216468000198</v>
          </cell>
          <cell r="G24" t="str">
            <v>SANMED DISTRIBUIDORA DE PRODUTOS MEDICO HOSPITALAR</v>
          </cell>
          <cell r="H24" t="str">
            <v>B</v>
          </cell>
          <cell r="I24" t="str">
            <v>S</v>
          </cell>
          <cell r="J24" t="str">
            <v>5104</v>
          </cell>
          <cell r="K24">
            <v>44120</v>
          </cell>
          <cell r="L24" t="str">
            <v>26201021216468000198550010000051041289202010</v>
          </cell>
          <cell r="M24" t="str">
            <v>26 -  Pernambuco</v>
          </cell>
          <cell r="N24">
            <v>352</v>
          </cell>
        </row>
        <row r="25">
          <cell r="C25" t="str">
            <v>HOSPITAL SÃO SEBASTIÃO</v>
          </cell>
          <cell r="E25" t="str">
            <v>3.4 - Material Farmacológico</v>
          </cell>
          <cell r="F25" t="str">
            <v>08.674.752/0001-40</v>
          </cell>
          <cell r="G25" t="str">
            <v>CIRURGICA MONTEBELLO LTDA</v>
          </cell>
          <cell r="H25" t="str">
            <v>B</v>
          </cell>
          <cell r="I25" t="str">
            <v>S</v>
          </cell>
          <cell r="J25" t="str">
            <v>90596</v>
          </cell>
          <cell r="K25">
            <v>44120</v>
          </cell>
          <cell r="L25" t="str">
            <v>26201008674752000140550010000905961260386369</v>
          </cell>
          <cell r="M25" t="str">
            <v>26 -  Pernambuco</v>
          </cell>
          <cell r="N25">
            <v>418.36</v>
          </cell>
        </row>
        <row r="26">
          <cell r="C26" t="str">
            <v>HOSPITAL SÃO SEBASTIÃO</v>
          </cell>
          <cell r="E26" t="str">
            <v>3.4 - Material Farmacológico</v>
          </cell>
          <cell r="F26" t="str">
            <v>08.674.752/0001-40</v>
          </cell>
          <cell r="G26" t="str">
            <v>CIRURGICA MONTEBELLO LTDA</v>
          </cell>
          <cell r="H26" t="str">
            <v>B</v>
          </cell>
          <cell r="I26" t="str">
            <v>S</v>
          </cell>
          <cell r="J26" t="str">
            <v>91028</v>
          </cell>
          <cell r="K26">
            <v>44127</v>
          </cell>
          <cell r="L26" t="str">
            <v>26201008674752000140550010000910281721543307</v>
          </cell>
          <cell r="M26" t="str">
            <v>26 -  Pernambuco</v>
          </cell>
          <cell r="N26">
            <v>5471.8</v>
          </cell>
        </row>
        <row r="27">
          <cell r="C27" t="str">
            <v>HOSPITAL SÃO SEBASTIÃO</v>
          </cell>
          <cell r="E27" t="str">
            <v>3.4 - Material Farmacológico</v>
          </cell>
          <cell r="F27">
            <v>12420164001048</v>
          </cell>
          <cell r="G27" t="str">
            <v>CM HOSPITALAR S.A.</v>
          </cell>
          <cell r="H27" t="str">
            <v>B</v>
          </cell>
          <cell r="I27" t="str">
            <v>S</v>
          </cell>
          <cell r="J27" t="str">
            <v>77136</v>
          </cell>
          <cell r="K27">
            <v>44112</v>
          </cell>
          <cell r="L27" t="str">
            <v>26201012420164001048550010000771361100170888</v>
          </cell>
          <cell r="M27" t="str">
            <v>26 -  Pernambuco</v>
          </cell>
          <cell r="N27">
            <v>72.5</v>
          </cell>
        </row>
        <row r="28">
          <cell r="C28" t="str">
            <v>HOSPITAL SÃO SEBASTIÃO</v>
          </cell>
          <cell r="E28" t="str">
            <v>3.4 - Material Farmacológico</v>
          </cell>
          <cell r="F28">
            <v>12420164001048</v>
          </cell>
          <cell r="G28" t="str">
            <v>CM HOSPITALAR S.A.</v>
          </cell>
          <cell r="H28" t="str">
            <v>B</v>
          </cell>
          <cell r="I28" t="str">
            <v>S</v>
          </cell>
          <cell r="J28" t="str">
            <v>77175</v>
          </cell>
          <cell r="K28">
            <v>44112</v>
          </cell>
          <cell r="L28" t="str">
            <v>26201012420164001048550010000771751100167621</v>
          </cell>
          <cell r="M28" t="str">
            <v>26 -  Pernambuco</v>
          </cell>
          <cell r="N28">
            <v>6720</v>
          </cell>
        </row>
        <row r="29">
          <cell r="C29" t="str">
            <v>HOSPITAL SÃO SEBASTIÃO</v>
          </cell>
          <cell r="E29" t="str">
            <v>3.4 - Material Farmacológico</v>
          </cell>
          <cell r="F29">
            <v>12420164001048</v>
          </cell>
          <cell r="G29" t="str">
            <v>CM HOSPITALAR S.A.</v>
          </cell>
          <cell r="H29" t="str">
            <v>B</v>
          </cell>
          <cell r="I29" t="str">
            <v>S</v>
          </cell>
          <cell r="J29" t="str">
            <v>77198</v>
          </cell>
          <cell r="K29">
            <v>44112</v>
          </cell>
          <cell r="L29" t="str">
            <v>26201012420164001048550010000771981100044435</v>
          </cell>
          <cell r="M29" t="str">
            <v>26 -  Pernambuco</v>
          </cell>
          <cell r="N29">
            <v>1155</v>
          </cell>
        </row>
        <row r="30">
          <cell r="C30" t="str">
            <v>HOSPITAL SÃO SEBASTIÃO</v>
          </cell>
          <cell r="E30" t="str">
            <v>3.4 - Material Farmacológico</v>
          </cell>
          <cell r="F30">
            <v>12420164001048</v>
          </cell>
          <cell r="G30" t="str">
            <v>CM HOSPITALAR S.A.</v>
          </cell>
          <cell r="H30" t="str">
            <v>B</v>
          </cell>
          <cell r="I30" t="str">
            <v>S</v>
          </cell>
          <cell r="J30" t="str">
            <v>78187</v>
          </cell>
          <cell r="K30">
            <v>44124</v>
          </cell>
          <cell r="L30" t="str">
            <v>26201012420164001048550010000781871100240677</v>
          </cell>
          <cell r="M30" t="str">
            <v>26 -  Pernambuco</v>
          </cell>
          <cell r="N30">
            <v>420.34</v>
          </cell>
        </row>
        <row r="31">
          <cell r="C31" t="str">
            <v>HOSPITAL SÃO SEBASTIÃO</v>
          </cell>
          <cell r="E31" t="str">
            <v>3.4 - Material Farmacológico</v>
          </cell>
          <cell r="F31">
            <v>12420164001048</v>
          </cell>
          <cell r="G31" t="str">
            <v>CM HOSPITALAR S.A.</v>
          </cell>
          <cell r="H31" t="str">
            <v>B</v>
          </cell>
          <cell r="I31" t="str">
            <v>S</v>
          </cell>
          <cell r="J31" t="str">
            <v>78597</v>
          </cell>
          <cell r="K31">
            <v>44127</v>
          </cell>
          <cell r="L31" t="str">
            <v>26201012420164001048550010000785971100009787</v>
          </cell>
          <cell r="M31" t="str">
            <v>26 -  Pernambuco</v>
          </cell>
          <cell r="N31">
            <v>392.5</v>
          </cell>
        </row>
        <row r="32">
          <cell r="C32" t="str">
            <v>HOSPITAL SÃO SEBASTIÃO</v>
          </cell>
          <cell r="E32" t="str">
            <v>3.4 - Material Farmacológico</v>
          </cell>
          <cell r="F32">
            <v>12420164001048</v>
          </cell>
          <cell r="G32" t="str">
            <v>CM HOSPITALAR S.A.</v>
          </cell>
          <cell r="H32" t="str">
            <v>B</v>
          </cell>
          <cell r="I32" t="str">
            <v>S</v>
          </cell>
          <cell r="J32" t="str">
            <v>78598</v>
          </cell>
          <cell r="K32">
            <v>44127</v>
          </cell>
          <cell r="L32" t="str">
            <v>26201012420164001048550010000785981100111996</v>
          </cell>
          <cell r="M32" t="str">
            <v>26 -  Pernambuco</v>
          </cell>
          <cell r="N32">
            <v>5970</v>
          </cell>
        </row>
        <row r="33">
          <cell r="C33" t="str">
            <v>HOSPITAL SÃO SEBASTIÃO</v>
          </cell>
          <cell r="E33" t="str">
            <v>3.4 - Material Farmacológico</v>
          </cell>
          <cell r="F33">
            <v>67729178000220</v>
          </cell>
          <cell r="G33" t="str">
            <v>COMERCIAL CIRURGICA RIOCLARENSE LTDA</v>
          </cell>
          <cell r="H33" t="str">
            <v>B</v>
          </cell>
          <cell r="I33" t="str">
            <v>S</v>
          </cell>
          <cell r="J33" t="str">
            <v>1348882</v>
          </cell>
          <cell r="K33">
            <v>44096</v>
          </cell>
          <cell r="L33" t="str">
            <v>35200967729178000491550010013488821733208448</v>
          </cell>
          <cell r="M33" t="str">
            <v>26 -  Pernambuco</v>
          </cell>
          <cell r="N33">
            <v>32055.09</v>
          </cell>
        </row>
        <row r="34">
          <cell r="C34" t="str">
            <v>HOSPITAL SÃO SEBASTIÃO</v>
          </cell>
          <cell r="E34" t="str">
            <v>3.4 - Material Farmacológico</v>
          </cell>
          <cell r="F34">
            <v>67729178000220</v>
          </cell>
          <cell r="G34" t="str">
            <v>COMERCIAL CIRURGICA RIOCLARENSE LTDA</v>
          </cell>
          <cell r="H34" t="str">
            <v>B</v>
          </cell>
          <cell r="I34" t="str">
            <v>S</v>
          </cell>
          <cell r="J34" t="str">
            <v>127</v>
          </cell>
          <cell r="K34">
            <v>44123</v>
          </cell>
          <cell r="L34" t="str">
            <v>26101067729178000653550010000001271274984821</v>
          </cell>
          <cell r="M34" t="str">
            <v>26 -  Pernambuco</v>
          </cell>
          <cell r="N34">
            <v>3972.85</v>
          </cell>
        </row>
        <row r="35">
          <cell r="C35" t="str">
            <v>HOSPITAL SÃO SEBASTIÃO</v>
          </cell>
          <cell r="E35" t="str">
            <v>3.4 - Material Farmacológico</v>
          </cell>
          <cell r="F35">
            <v>67729178000220</v>
          </cell>
          <cell r="G35" t="str">
            <v>COMERCIAL CIRURGICA RIOCLARENSE LTDA</v>
          </cell>
          <cell r="H35" t="str">
            <v>B</v>
          </cell>
          <cell r="I35" t="str">
            <v>S</v>
          </cell>
          <cell r="J35" t="str">
            <v>1358287</v>
          </cell>
          <cell r="K35">
            <v>44123</v>
          </cell>
          <cell r="L35" t="str">
            <v>35201067729178000491550010013582871612403352</v>
          </cell>
          <cell r="M35" t="str">
            <v>26 -  Pernambuco</v>
          </cell>
          <cell r="N35">
            <v>2535.91</v>
          </cell>
        </row>
        <row r="36">
          <cell r="C36" t="str">
            <v>HOSPITAL SÃO SEBASTIÃO</v>
          </cell>
          <cell r="E36" t="str">
            <v>3.4 - Material Farmacológico</v>
          </cell>
          <cell r="F36">
            <v>12882932000194</v>
          </cell>
          <cell r="G36" t="str">
            <v>EXOMED REPRESENTAÇÃO DE MEDICAMENTOS LTDA</v>
          </cell>
          <cell r="H36" t="str">
            <v>B</v>
          </cell>
          <cell r="I36" t="str">
            <v>S</v>
          </cell>
          <cell r="J36" t="str">
            <v>144976</v>
          </cell>
          <cell r="K36">
            <v>44105</v>
          </cell>
          <cell r="L36" t="str">
            <v>26201012882932000194550010001449761355008446</v>
          </cell>
          <cell r="M36" t="str">
            <v>26 -  Pernambuco</v>
          </cell>
          <cell r="N36">
            <v>1964.16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12882932000194</v>
          </cell>
          <cell r="G37" t="str">
            <v>EXOMED REPRESENTAÇÃO DE MEDICAMENTOS LTDA</v>
          </cell>
          <cell r="H37" t="str">
            <v>B</v>
          </cell>
          <cell r="I37" t="str">
            <v>S</v>
          </cell>
          <cell r="J37" t="str">
            <v>145341</v>
          </cell>
          <cell r="K37">
            <v>44120</v>
          </cell>
          <cell r="L37" t="str">
            <v>26201012882932000194550010001453411695271999</v>
          </cell>
          <cell r="M37" t="str">
            <v>26 -  Pernambuco</v>
          </cell>
          <cell r="N37">
            <v>430</v>
          </cell>
        </row>
        <row r="38">
          <cell r="C38" t="str">
            <v>HOSPITAL SÃO SEBASTIÃO</v>
          </cell>
          <cell r="E38" t="str">
            <v>3.4 - Material Farmacológico</v>
          </cell>
          <cell r="F38">
            <v>12882932000194</v>
          </cell>
          <cell r="G38" t="str">
            <v>EXOMED REPRESENTAÇÃO DE MEDICAMENTOS LTDA</v>
          </cell>
          <cell r="H38" t="str">
            <v>B</v>
          </cell>
          <cell r="I38" t="str">
            <v>S</v>
          </cell>
          <cell r="J38" t="str">
            <v>145532</v>
          </cell>
          <cell r="K38">
            <v>44127</v>
          </cell>
          <cell r="L38" t="str">
            <v>26201012882932000194550010001455321555859766</v>
          </cell>
          <cell r="M38" t="str">
            <v>26 -  Pernambuco</v>
          </cell>
          <cell r="N38">
            <v>4754.3999999999996</v>
          </cell>
        </row>
        <row r="39">
          <cell r="C39" t="str">
            <v>HOSPITAL SÃO SEBASTIÃO</v>
          </cell>
          <cell r="E39" t="str">
            <v>3.4 - Material Farmacológico</v>
          </cell>
          <cell r="F39" t="str">
            <v>09.607.807/0001-61</v>
          </cell>
          <cell r="G39" t="str">
            <v>INJEFARMA CAVALCANTI SILVA DISTRIBUIDORA</v>
          </cell>
          <cell r="H39" t="str">
            <v>B</v>
          </cell>
          <cell r="I39" t="str">
            <v>S</v>
          </cell>
          <cell r="J39" t="str">
            <v>16688</v>
          </cell>
          <cell r="K39">
            <v>44127</v>
          </cell>
          <cell r="L39" t="str">
            <v>26201009607807000161550010000166881816930136</v>
          </cell>
          <cell r="M39" t="str">
            <v>26 -  Pernambuco</v>
          </cell>
          <cell r="N39">
            <v>162</v>
          </cell>
        </row>
        <row r="40">
          <cell r="C40" t="str">
            <v>HOSPITAL SÃO SEBASTIÃO</v>
          </cell>
          <cell r="E40" t="str">
            <v>3.4 - Material Farmacológico</v>
          </cell>
          <cell r="F40" t="str">
            <v>09.007.162/0001-26</v>
          </cell>
          <cell r="G40" t="str">
            <v>MAUES LOBATO COMERCIO E REPRESENTAÇÕES LTDA</v>
          </cell>
          <cell r="H40" t="str">
            <v>B</v>
          </cell>
          <cell r="I40" t="str">
            <v>S</v>
          </cell>
          <cell r="J40" t="str">
            <v>77646</v>
          </cell>
          <cell r="K40">
            <v>44103</v>
          </cell>
          <cell r="L40" t="str">
            <v>26200909007162000126550010000776461857240150</v>
          </cell>
          <cell r="M40" t="str">
            <v>26 -  Pernambuco</v>
          </cell>
          <cell r="N40">
            <v>227.5</v>
          </cell>
        </row>
        <row r="41">
          <cell r="C41" t="str">
            <v>HOSPITAL SÃO SEBASTIÃO</v>
          </cell>
          <cell r="E41" t="str">
            <v>3.4 - Material Farmacológico</v>
          </cell>
          <cell r="F41" t="str">
            <v>09.137.934/0002-25</v>
          </cell>
          <cell r="G41" t="str">
            <v>NORDICA DISTRIBUIDORA HOSPITALAR LTDA</v>
          </cell>
          <cell r="H41" t="str">
            <v>B</v>
          </cell>
          <cell r="I41" t="str">
            <v>S</v>
          </cell>
          <cell r="J41" t="str">
            <v>2280</v>
          </cell>
          <cell r="K41">
            <v>44127</v>
          </cell>
          <cell r="L41" t="str">
            <v>26201009137934000225558880000022801879761602</v>
          </cell>
          <cell r="M41" t="str">
            <v>26 -  Pernambuco</v>
          </cell>
          <cell r="N41">
            <v>4321.3599999999997</v>
          </cell>
        </row>
        <row r="42">
          <cell r="C42" t="str">
            <v>HOSPITAL SÃO SEBASTIÃO</v>
          </cell>
          <cell r="E42" t="str">
            <v>3.4 - Material Farmacológico</v>
          </cell>
          <cell r="F42" t="str">
            <v>08.958.628/0001-06</v>
          </cell>
          <cell r="G42" t="str">
            <v>ONCOEXO DISTRIBUIDORA DE MEDICAMENTOS LTDA</v>
          </cell>
          <cell r="H42" t="str">
            <v>B</v>
          </cell>
          <cell r="I42" t="str">
            <v>S</v>
          </cell>
          <cell r="J42" t="str">
            <v>20179</v>
          </cell>
          <cell r="K42">
            <v>44127</v>
          </cell>
          <cell r="L42" t="str">
            <v>26201008958628000106550010000201791205784012</v>
          </cell>
          <cell r="M42" t="str">
            <v>26 -  Pernambuco</v>
          </cell>
          <cell r="N42">
            <v>550.79999999999995</v>
          </cell>
        </row>
        <row r="43">
          <cell r="C43" t="str">
            <v>HOSPITAL SÃO SEBASTIÃO</v>
          </cell>
          <cell r="E43" t="str">
            <v>3.4 - Material Farmacológico</v>
          </cell>
          <cell r="F43" t="str">
            <v>03.817.043/0001-52</v>
          </cell>
          <cell r="G43" t="str">
            <v>PHARMAPLUS LTDA</v>
          </cell>
          <cell r="H43" t="str">
            <v>B</v>
          </cell>
          <cell r="I43" t="str">
            <v>S</v>
          </cell>
          <cell r="J43" t="str">
            <v>24781</v>
          </cell>
          <cell r="K43">
            <v>44121</v>
          </cell>
          <cell r="L43" t="str">
            <v>26201003817043000152550010000247811004619918</v>
          </cell>
          <cell r="M43" t="str">
            <v>26 -  Pernambuco</v>
          </cell>
          <cell r="N43">
            <v>4758.1499999999996</v>
          </cell>
        </row>
        <row r="44">
          <cell r="C44" t="str">
            <v>HOSPITAL SÃO SEBASTIÃO</v>
          </cell>
          <cell r="E44" t="str">
            <v>3.4 - Material Farmacológico</v>
          </cell>
          <cell r="F44" t="str">
            <v>08.671.559/0001-55</v>
          </cell>
          <cell r="G44" t="str">
            <v xml:space="preserve">RECIFARMA COMERCIO DE PRODUTOS FARMACEUTICOS </v>
          </cell>
          <cell r="H44" t="str">
            <v>B</v>
          </cell>
          <cell r="I44" t="str">
            <v>S</v>
          </cell>
          <cell r="J44" t="str">
            <v>1462</v>
          </cell>
          <cell r="K44">
            <v>44104</v>
          </cell>
          <cell r="L44" t="str">
            <v>26200908671559000155550010000014621531362285</v>
          </cell>
          <cell r="M44" t="str">
            <v>26 -  Pernambuco</v>
          </cell>
          <cell r="N44">
            <v>537.29999999999995</v>
          </cell>
        </row>
        <row r="45">
          <cell r="C45" t="str">
            <v>HOSPITAL SÃO SEBASTIÃO</v>
          </cell>
          <cell r="E45" t="str">
            <v>3.4 - Material Farmacológico</v>
          </cell>
          <cell r="F45" t="str">
            <v>08.671.559/0001-55</v>
          </cell>
          <cell r="G45" t="str">
            <v xml:space="preserve">RECIFARMA COMERCIO DE PRODUTOS FARMACEUTICOS </v>
          </cell>
          <cell r="H45" t="str">
            <v>B</v>
          </cell>
          <cell r="I45" t="str">
            <v>S</v>
          </cell>
          <cell r="J45" t="str">
            <v>1496</v>
          </cell>
          <cell r="K45">
            <v>44123</v>
          </cell>
          <cell r="L45" t="str">
            <v>26201008671559000155550010000014961926469684</v>
          </cell>
          <cell r="M45" t="str">
            <v>26 -  Pernambuco</v>
          </cell>
          <cell r="N45">
            <v>410.1</v>
          </cell>
        </row>
        <row r="46">
          <cell r="C46" t="str">
            <v>HOSPITAL SÃO SEBASTIÃO</v>
          </cell>
          <cell r="E46" t="str">
            <v>3.14 - Alimentação Preparada</v>
          </cell>
          <cell r="F46" t="str">
            <v>01.687.725/0001-62</v>
          </cell>
          <cell r="G46" t="str">
            <v>CENTRO ESPECIALIZADO EM NUTRIÇÃO ENTERAL E PARENTERAL</v>
          </cell>
          <cell r="H46" t="str">
            <v>B</v>
          </cell>
          <cell r="I46" t="str">
            <v>S</v>
          </cell>
          <cell r="J46" t="str">
            <v>26548</v>
          </cell>
          <cell r="K46">
            <v>44124</v>
          </cell>
          <cell r="L46" t="str">
            <v>26201001687725000162550010000265481100270665</v>
          </cell>
          <cell r="M46" t="str">
            <v>26 -  Pernambuco</v>
          </cell>
          <cell r="N46">
            <v>5715</v>
          </cell>
        </row>
        <row r="47">
          <cell r="C47" t="str">
            <v>HOSPITAL SÃO SEBASTIÃO</v>
          </cell>
          <cell r="E47" t="str">
            <v>3.14 - Alimentação Preparada</v>
          </cell>
          <cell r="F47" t="str">
            <v>02.975.570/0001-22</v>
          </cell>
          <cell r="G47" t="str">
            <v>DIET FOOD NUTRIÇÃO LTDA</v>
          </cell>
          <cell r="H47" t="str">
            <v>B</v>
          </cell>
          <cell r="I47" t="str">
            <v>S</v>
          </cell>
          <cell r="J47" t="str">
            <v>9812</v>
          </cell>
          <cell r="K47">
            <v>44124</v>
          </cell>
          <cell r="L47" t="str">
            <v>26201002975570000122550010000098121111233219</v>
          </cell>
          <cell r="M47" t="str">
            <v>26 -  Pernambuco</v>
          </cell>
          <cell r="N47">
            <v>998</v>
          </cell>
        </row>
        <row r="48">
          <cell r="C48" t="str">
            <v>HOSPITAL SÃO SEBASTIÃO</v>
          </cell>
          <cell r="E48" t="str">
            <v>3.14 - Alimentação Preparada</v>
          </cell>
          <cell r="F48" t="str">
            <v>02.975.570/0001-22</v>
          </cell>
          <cell r="G48" t="str">
            <v>DIET FOOD NUTRIÇÃO LTDA</v>
          </cell>
          <cell r="H48" t="str">
            <v>B</v>
          </cell>
          <cell r="I48" t="str">
            <v>S</v>
          </cell>
          <cell r="J48" t="str">
            <v>9869</v>
          </cell>
          <cell r="K48">
            <v>44133</v>
          </cell>
          <cell r="L48" t="str">
            <v>26201002975570000122550010000098691092950642</v>
          </cell>
          <cell r="M48" t="str">
            <v>26 -  Pernambuco</v>
          </cell>
          <cell r="N48">
            <v>998</v>
          </cell>
        </row>
        <row r="49">
          <cell r="C49" t="str">
            <v>HOSPITAL SÃO SEBASTIÃO</v>
          </cell>
          <cell r="E49" t="str">
            <v>3.14 - Alimentação Preparada</v>
          </cell>
          <cell r="F49" t="str">
            <v>07.160.019/0001-44</v>
          </cell>
          <cell r="G49" t="str">
            <v>VITALE HOSPITALAR LTDA</v>
          </cell>
          <cell r="H49" t="str">
            <v>B</v>
          </cell>
          <cell r="I49" t="str">
            <v>S</v>
          </cell>
          <cell r="J49" t="str">
            <v>39913</v>
          </cell>
          <cell r="K49">
            <v>44126</v>
          </cell>
          <cell r="L49" t="str">
            <v>26201007160019000144550010000399131705651608</v>
          </cell>
          <cell r="M49" t="str">
            <v>26 -  Pernambuco</v>
          </cell>
          <cell r="N49">
            <v>225</v>
          </cell>
        </row>
        <row r="50">
          <cell r="C50" t="str">
            <v>HOSPITAL SÃO SEBASTIÃO</v>
          </cell>
          <cell r="E50" t="str">
            <v>3.2 - Gás e Outros Materiais Engarrafados</v>
          </cell>
          <cell r="F50">
            <v>24380578002041</v>
          </cell>
          <cell r="G50" t="str">
            <v>WHITE MARTINS GASES INDUSTRIAIS NE LTDA</v>
          </cell>
          <cell r="H50" t="str">
            <v>B</v>
          </cell>
          <cell r="I50" t="str">
            <v>S</v>
          </cell>
          <cell r="J50" t="str">
            <v>288458</v>
          </cell>
          <cell r="K50">
            <v>44105</v>
          </cell>
          <cell r="L50" t="str">
            <v>26201024380578002041552000002884581807530107</v>
          </cell>
          <cell r="M50" t="str">
            <v>26 -  Pernambuco</v>
          </cell>
          <cell r="N50">
            <v>490.87</v>
          </cell>
        </row>
        <row r="51">
          <cell r="C51" t="str">
            <v>HOSPITAL SÃO SEBASTIÃO</v>
          </cell>
          <cell r="E51" t="str">
            <v>3.2 - Gás e Outros Materiais Engarrafados</v>
          </cell>
          <cell r="F51">
            <v>24380578002041</v>
          </cell>
          <cell r="G51" t="str">
            <v>WHITE MARTINS GASES INDUSTRIAIS NE LTDA</v>
          </cell>
          <cell r="H51" t="str">
            <v>B</v>
          </cell>
          <cell r="I51" t="str">
            <v>S</v>
          </cell>
          <cell r="J51" t="str">
            <v>8271</v>
          </cell>
          <cell r="K51">
            <v>44106</v>
          </cell>
          <cell r="L51" t="str">
            <v>26201024380578002041550520000082711807659697</v>
          </cell>
          <cell r="M51" t="str">
            <v>26 -  Pernambuco</v>
          </cell>
          <cell r="N51">
            <v>1014.13</v>
          </cell>
        </row>
        <row r="52">
          <cell r="C52" t="str">
            <v>HOSPITAL SÃO SEBASTIÃO</v>
          </cell>
          <cell r="E52" t="str">
            <v>3.2 - Gás e Outros Materiais Engarrafados</v>
          </cell>
          <cell r="F52">
            <v>24380578002041</v>
          </cell>
          <cell r="G52" t="str">
            <v>WHITE MARTINS GASES INDUSTRIAIS NE LTDA</v>
          </cell>
          <cell r="H52" t="str">
            <v>B</v>
          </cell>
          <cell r="I52" t="str">
            <v>S</v>
          </cell>
          <cell r="J52" t="str">
            <v>288596</v>
          </cell>
          <cell r="K52">
            <v>44109</v>
          </cell>
          <cell r="L52" t="str">
            <v>26201024380578002041552000002885961807934417</v>
          </cell>
          <cell r="M52" t="str">
            <v>26 -  Pernambuco</v>
          </cell>
          <cell r="N52">
            <v>780</v>
          </cell>
        </row>
        <row r="53">
          <cell r="C53" t="str">
            <v>HOSPITAL SÃO SEBASTIÃO</v>
          </cell>
          <cell r="E53" t="str">
            <v>3.2 - Gás e Outros Materiais Engarrafados</v>
          </cell>
          <cell r="F53">
            <v>24380578002041</v>
          </cell>
          <cell r="G53" t="str">
            <v>WHITE MARTINS GASES INDUSTRIAIS NE LTDA</v>
          </cell>
          <cell r="H53" t="str">
            <v>B</v>
          </cell>
          <cell r="I53" t="str">
            <v>S</v>
          </cell>
          <cell r="J53" t="str">
            <v>288597</v>
          </cell>
          <cell r="K53">
            <v>44109</v>
          </cell>
          <cell r="L53" t="str">
            <v>26201024380578002041552000002885971807934430</v>
          </cell>
          <cell r="M53" t="str">
            <v>26 -  Pernambuco</v>
          </cell>
          <cell r="N53">
            <v>546</v>
          </cell>
        </row>
        <row r="54">
          <cell r="C54" t="str">
            <v>HOSPITAL SÃO SEBASTIÃO</v>
          </cell>
          <cell r="E54" t="str">
            <v>3.2 - Gás e Outros Materiais Engarrafados</v>
          </cell>
          <cell r="F54">
            <v>24380578002041</v>
          </cell>
          <cell r="G54" t="str">
            <v>WHITE MARTINS GASES INDUSTRIAIS NE LTDA</v>
          </cell>
          <cell r="H54" t="str">
            <v>B</v>
          </cell>
          <cell r="I54" t="str">
            <v>S</v>
          </cell>
          <cell r="J54" t="str">
            <v>288956</v>
          </cell>
          <cell r="K54">
            <v>44118</v>
          </cell>
          <cell r="L54" t="str">
            <v>26201024380578002041552000002889561809025003</v>
          </cell>
          <cell r="M54" t="str">
            <v>26 -  Pernambuco</v>
          </cell>
          <cell r="N54">
            <v>1656.87</v>
          </cell>
        </row>
        <row r="55">
          <cell r="C55" t="str">
            <v>HOSPITAL SÃO SEBASTIÃO</v>
          </cell>
          <cell r="E55" t="str">
            <v>3.2 - Gás e Outros Materiais Engarrafados</v>
          </cell>
          <cell r="F55">
            <v>24380578002041</v>
          </cell>
          <cell r="G55" t="str">
            <v>WHITE MARTINS GASES INDUSTRIAIS NE LTDA</v>
          </cell>
          <cell r="H55" t="str">
            <v>B</v>
          </cell>
          <cell r="I55" t="str">
            <v>S</v>
          </cell>
          <cell r="J55" t="str">
            <v>289414</v>
          </cell>
          <cell r="K55">
            <v>44126</v>
          </cell>
          <cell r="L55" t="str">
            <v>26201024380578002041552000002894141810033240</v>
          </cell>
          <cell r="M55" t="str">
            <v>26 -  Pernambuco</v>
          </cell>
          <cell r="N55">
            <v>35.869999999999997</v>
          </cell>
        </row>
        <row r="56">
          <cell r="C56" t="str">
            <v>HOSPITAL SÃO SEBASTIÃO</v>
          </cell>
          <cell r="E56" t="str">
            <v>3.2 - Gás e Outros Materiais Engarrafados</v>
          </cell>
          <cell r="F56">
            <v>24380578002041</v>
          </cell>
          <cell r="G56" t="str">
            <v>WHITE MARTINS GASES INDUSTRIAIS NE LTDA</v>
          </cell>
          <cell r="H56" t="str">
            <v>B</v>
          </cell>
          <cell r="I56" t="str">
            <v>S</v>
          </cell>
          <cell r="J56" t="str">
            <v>8276</v>
          </cell>
          <cell r="K56">
            <v>44110</v>
          </cell>
          <cell r="L56" t="str">
            <v>26201024380578002041550520000082761808000504</v>
          </cell>
          <cell r="M56" t="str">
            <v>26 -  Pernambuco</v>
          </cell>
          <cell r="N56">
            <v>1953.24</v>
          </cell>
        </row>
        <row r="57">
          <cell r="C57" t="str">
            <v>HOSPITAL SÃO SEBASTIÃO</v>
          </cell>
          <cell r="E57" t="str">
            <v>3.2 - Gás e Outros Materiais Engarrafados</v>
          </cell>
          <cell r="F57">
            <v>24380578002041</v>
          </cell>
          <cell r="G57" t="str">
            <v>WHITE MARTINS GASES INDUSTRIAIS NE LTDA</v>
          </cell>
          <cell r="H57" t="str">
            <v>B</v>
          </cell>
          <cell r="I57" t="str">
            <v>S</v>
          </cell>
          <cell r="J57" t="str">
            <v>8284</v>
          </cell>
          <cell r="K57">
            <v>44112</v>
          </cell>
          <cell r="L57" t="str">
            <v>26201024380578002041550520000082841808482039</v>
          </cell>
          <cell r="M57" t="str">
            <v>26 -  Pernambuco</v>
          </cell>
          <cell r="N57">
            <v>525.82000000000005</v>
          </cell>
        </row>
        <row r="58">
          <cell r="C58" t="str">
            <v>HOSPITAL SÃO SEBASTIÃO</v>
          </cell>
          <cell r="E58" t="str">
            <v>3.2 - Gás e Outros Materiais Engarrafados</v>
          </cell>
          <cell r="F58">
            <v>24380578002041</v>
          </cell>
          <cell r="G58" t="str">
            <v>WHITE MARTINS GASES INDUSTRIAIS NE LTDA</v>
          </cell>
          <cell r="H58" t="str">
            <v>B</v>
          </cell>
          <cell r="I58" t="str">
            <v>S</v>
          </cell>
          <cell r="J58" t="str">
            <v>8289</v>
          </cell>
          <cell r="K58">
            <v>44119</v>
          </cell>
          <cell r="L58" t="str">
            <v>26201024380578002041550520000082891809168008</v>
          </cell>
          <cell r="M58" t="str">
            <v>26 -  Pernambuco</v>
          </cell>
          <cell r="N58">
            <v>1014.13</v>
          </cell>
        </row>
        <row r="59">
          <cell r="C59" t="str">
            <v>HOSPITAL SÃO SEBASTIÃO</v>
          </cell>
          <cell r="E59" t="str">
            <v>3.2 - Gás e Outros Materiais Engarrafados</v>
          </cell>
          <cell r="F59">
            <v>24380578002041</v>
          </cell>
          <cell r="G59" t="str">
            <v>WHITE MARTINS GASES INDUSTRIAIS NE LTDA</v>
          </cell>
          <cell r="H59" t="str">
            <v>B</v>
          </cell>
          <cell r="I59" t="str">
            <v>S</v>
          </cell>
          <cell r="J59" t="str">
            <v>8295</v>
          </cell>
          <cell r="K59">
            <v>44124</v>
          </cell>
          <cell r="L59" t="str">
            <v>26201024380578002041550520000082951809728400</v>
          </cell>
          <cell r="M59" t="str">
            <v>26 -  Pernambuco</v>
          </cell>
          <cell r="N59">
            <v>3500.02</v>
          </cell>
        </row>
        <row r="60">
          <cell r="C60" t="str">
            <v>HOSPITAL SÃO SEBASTIÃO</v>
          </cell>
          <cell r="E60" t="str">
            <v>3.2 - Gás e Outros Materiais Engarrafados</v>
          </cell>
          <cell r="F60">
            <v>24380578002041</v>
          </cell>
          <cell r="G60" t="str">
            <v>WHITE MARTINS GASES INDUSTRIAIS NE LTDA</v>
          </cell>
          <cell r="H60" t="str">
            <v>B</v>
          </cell>
          <cell r="I60" t="str">
            <v>S</v>
          </cell>
          <cell r="J60" t="str">
            <v>8298</v>
          </cell>
          <cell r="K60">
            <v>44127</v>
          </cell>
          <cell r="L60" t="str">
            <v>26201024380578002041550520000082981810271339</v>
          </cell>
          <cell r="M60" t="str">
            <v>26 -  Pernambuco</v>
          </cell>
          <cell r="N60">
            <v>976.62</v>
          </cell>
        </row>
        <row r="61">
          <cell r="C61" t="str">
            <v>HOSPITAL SÃO SEBASTIÃO</v>
          </cell>
          <cell r="E61" t="str">
            <v>3.2 - Gás e Outros Materiais Engarrafados</v>
          </cell>
          <cell r="F61">
            <v>24380578002041</v>
          </cell>
          <cell r="G61" t="str">
            <v>WHITE MARTINS GASES INDUSTRIAIS NE LTDA</v>
          </cell>
          <cell r="H61" t="str">
            <v>B</v>
          </cell>
          <cell r="I61" t="str">
            <v>S</v>
          </cell>
          <cell r="J61" t="str">
            <v>8303</v>
          </cell>
          <cell r="K61">
            <v>44131</v>
          </cell>
          <cell r="L61" t="str">
            <v>26201024380578002041550520000083031810643750</v>
          </cell>
          <cell r="M61" t="str">
            <v>26 -  Pernambuco</v>
          </cell>
          <cell r="N61">
            <v>2498.4</v>
          </cell>
        </row>
        <row r="62">
          <cell r="C62" t="str">
            <v>HOSPITAL SÃO SEBASTIÃO</v>
          </cell>
          <cell r="E62" t="str">
            <v>3.2 - Gás e Outros Materiais Engarrafados</v>
          </cell>
          <cell r="F62">
            <v>24380578002041</v>
          </cell>
          <cell r="G62" t="str">
            <v>WHITE MARTINS GASES INDUSTRIAIS NE LTDA</v>
          </cell>
          <cell r="H62" t="str">
            <v>B</v>
          </cell>
          <cell r="I62" t="str">
            <v>S</v>
          </cell>
          <cell r="J62" t="str">
            <v>8305</v>
          </cell>
          <cell r="K62">
            <v>44133</v>
          </cell>
          <cell r="L62" t="str">
            <v>26201024380578002041550520000083051810871413</v>
          </cell>
          <cell r="M62" t="str">
            <v>26 -  Pernambuco</v>
          </cell>
          <cell r="N62">
            <v>1068.04</v>
          </cell>
        </row>
        <row r="63">
          <cell r="C63" t="str">
            <v>HOSPITAL SÃO SEBASTIÃO</v>
          </cell>
          <cell r="E63" t="str">
            <v>3.7 - Material de Limpeza e Produtos de Hgienização</v>
          </cell>
          <cell r="F63">
            <v>31466868000105</v>
          </cell>
          <cell r="G63" t="str">
            <v xml:space="preserve">DOMPLAST COMERCIO DE EMBALAGENS PLASTICAS </v>
          </cell>
          <cell r="H63" t="str">
            <v>B</v>
          </cell>
          <cell r="I63" t="str">
            <v>S</v>
          </cell>
          <cell r="J63" t="str">
            <v>1436</v>
          </cell>
          <cell r="K63">
            <v>44103</v>
          </cell>
          <cell r="L63" t="str">
            <v>26200931466868000105550010000014361884563094</v>
          </cell>
          <cell r="M63" t="str">
            <v>26 -  Pernambuco</v>
          </cell>
          <cell r="N63">
            <v>236</v>
          </cell>
        </row>
        <row r="64">
          <cell r="C64" t="str">
            <v>HOSPITAL SÃO SEBASTIÃO</v>
          </cell>
          <cell r="E64" t="str">
            <v>3.7 - Material de Limpeza e Produtos de Hgienização</v>
          </cell>
          <cell r="F64">
            <v>31466868000105</v>
          </cell>
          <cell r="G64" t="str">
            <v xml:space="preserve">DOMPLAST COMERCIO DE EMBALAGENS PLASTICAS </v>
          </cell>
          <cell r="H64" t="str">
            <v>B</v>
          </cell>
          <cell r="I64" t="str">
            <v>S</v>
          </cell>
          <cell r="J64" t="str">
            <v>1474</v>
          </cell>
          <cell r="K64">
            <v>44131</v>
          </cell>
          <cell r="L64" t="str">
            <v>26201031466868000105550010000014741081923673</v>
          </cell>
          <cell r="M64" t="str">
            <v>26 -  Pernambuco</v>
          </cell>
          <cell r="N64">
            <v>1425</v>
          </cell>
        </row>
        <row r="65">
          <cell r="C65" t="str">
            <v>HOSPITAL SÃO SEBASTIÃO</v>
          </cell>
          <cell r="E65" t="str">
            <v>3.7 - Material de Limpeza e Produtos de Hgienização</v>
          </cell>
          <cell r="F65">
            <v>36641164000145</v>
          </cell>
          <cell r="G65" t="str">
            <v>GILDO SOUZA CAVALCANTE JUNIOR</v>
          </cell>
          <cell r="H65" t="str">
            <v>B</v>
          </cell>
          <cell r="I65" t="str">
            <v>S</v>
          </cell>
          <cell r="J65" t="str">
            <v>199</v>
          </cell>
          <cell r="K65">
            <v>44102</v>
          </cell>
          <cell r="L65" t="str">
            <v>26200936641164000145550010000001991126555560</v>
          </cell>
          <cell r="M65" t="str">
            <v>26 -  Pernambuco</v>
          </cell>
          <cell r="N65">
            <v>208.4</v>
          </cell>
        </row>
        <row r="66">
          <cell r="C66" t="str">
            <v>HOSPITAL SÃO SEBASTIÃO</v>
          </cell>
          <cell r="E66" t="str">
            <v>3.7 - Material de Limpeza e Produtos de Hgienização</v>
          </cell>
          <cell r="F66">
            <v>13845315000181</v>
          </cell>
          <cell r="G66" t="str">
            <v>M. J. DOS SANTOS SILVA EIRELI</v>
          </cell>
          <cell r="H66" t="str">
            <v>B</v>
          </cell>
          <cell r="I66" t="str">
            <v>S</v>
          </cell>
          <cell r="J66" t="str">
            <v>14190</v>
          </cell>
          <cell r="K66">
            <v>44126</v>
          </cell>
          <cell r="L66" t="str">
            <v>26201013845315000181550010000141901319265136</v>
          </cell>
          <cell r="M66" t="str">
            <v>26 -  Pernambuco</v>
          </cell>
          <cell r="N66">
            <v>366</v>
          </cell>
        </row>
        <row r="67">
          <cell r="C67" t="str">
            <v>HOSPITAL SÃO SEBASTIÃO</v>
          </cell>
          <cell r="E67" t="str">
            <v>3.7 - Material de Limpeza e Produtos de Hgienização</v>
          </cell>
          <cell r="F67">
            <v>10634361000143</v>
          </cell>
          <cell r="G67" t="str">
            <v>MARCELA EVANGELISTA DE OLIVEIRA</v>
          </cell>
          <cell r="H67" t="str">
            <v>B</v>
          </cell>
          <cell r="I67" t="str">
            <v>S</v>
          </cell>
          <cell r="J67" t="str">
            <v>12974</v>
          </cell>
          <cell r="K67">
            <v>44125</v>
          </cell>
          <cell r="L67" t="str">
            <v>26201016432670000117550010000129741883822993</v>
          </cell>
          <cell r="M67" t="str">
            <v>26 -  Pernambuco</v>
          </cell>
          <cell r="N67">
            <v>103</v>
          </cell>
        </row>
        <row r="68">
          <cell r="C68" t="str">
            <v>HOSPITAL SÃO SEBASTIÃO</v>
          </cell>
          <cell r="E68" t="str">
            <v>3.7 - Material de Limpeza e Produtos de Hgienização</v>
          </cell>
          <cell r="F68" t="str">
            <v>08.848.709/0001-53</v>
          </cell>
          <cell r="G68" t="str">
            <v>MAX LIMPEZA LTDA</v>
          </cell>
          <cell r="H68" t="str">
            <v>B</v>
          </cell>
          <cell r="I68" t="str">
            <v>S</v>
          </cell>
          <cell r="J68" t="str">
            <v>13066</v>
          </cell>
          <cell r="K68">
            <v>44104</v>
          </cell>
          <cell r="L68" t="str">
            <v>26200908848709000153550010000130661000130671</v>
          </cell>
          <cell r="M68" t="str">
            <v>26 -  Pernambuco</v>
          </cell>
          <cell r="N68">
            <v>714</v>
          </cell>
        </row>
        <row r="69">
          <cell r="C69" t="str">
            <v>HOSPITAL SÃO SEBASTIÃO</v>
          </cell>
          <cell r="E69" t="str">
            <v>3.7 - Material de Limpeza e Produtos de Hgienização</v>
          </cell>
          <cell r="F69" t="str">
            <v>08.848.709/0001-53</v>
          </cell>
          <cell r="G69" t="str">
            <v>MAX LIMPEZA LTDA</v>
          </cell>
          <cell r="H69" t="str">
            <v>B</v>
          </cell>
          <cell r="I69" t="str">
            <v>S</v>
          </cell>
          <cell r="J69" t="str">
            <v>13160</v>
          </cell>
          <cell r="K69">
            <v>44124</v>
          </cell>
          <cell r="L69" t="str">
            <v>26201008848709000153550010000131601000131610</v>
          </cell>
          <cell r="M69" t="str">
            <v>26 -  Pernambuco</v>
          </cell>
          <cell r="N69">
            <v>2765</v>
          </cell>
        </row>
        <row r="70">
          <cell r="C70" t="str">
            <v>HOSPITAL SÃO SEBASTIÃO</v>
          </cell>
          <cell r="E70" t="str">
            <v>3.7 - Material de Limpeza e Produtos de Hgienização</v>
          </cell>
          <cell r="F70" t="str">
            <v>08.848.709/0001-53</v>
          </cell>
          <cell r="G70" t="str">
            <v>MAX LIMPEZA LTDA</v>
          </cell>
          <cell r="H70" t="str">
            <v>B</v>
          </cell>
          <cell r="I70" t="str">
            <v>S</v>
          </cell>
          <cell r="J70" t="str">
            <v>13161</v>
          </cell>
          <cell r="K70">
            <v>44124</v>
          </cell>
          <cell r="L70" t="str">
            <v>26201008848709000153550010000131611000131626</v>
          </cell>
          <cell r="M70" t="str">
            <v>26 -  Pernambuco</v>
          </cell>
          <cell r="N70">
            <v>192</v>
          </cell>
        </row>
        <row r="71">
          <cell r="C71" t="str">
            <v>HOSPITAL SÃO SEBASTIÃO</v>
          </cell>
          <cell r="E71" t="str">
            <v>3.7 - Material de Limpeza e Produtos de Hgienização</v>
          </cell>
          <cell r="F71">
            <v>31329180000183</v>
          </cell>
          <cell r="G71" t="str">
            <v>MAXXISUPRI COMERCIO DE SANEANTES EIRELI</v>
          </cell>
          <cell r="H71" t="str">
            <v>B</v>
          </cell>
          <cell r="I71" t="str">
            <v>S</v>
          </cell>
          <cell r="J71" t="str">
            <v>6289</v>
          </cell>
          <cell r="K71">
            <v>44099</v>
          </cell>
          <cell r="L71" t="str">
            <v>26200931329180000183550070000062891491027101</v>
          </cell>
          <cell r="M71" t="str">
            <v>26 -  Pernambuco</v>
          </cell>
          <cell r="N71">
            <v>492.52</v>
          </cell>
        </row>
        <row r="72">
          <cell r="C72" t="str">
            <v>HOSPITAL SÃO SEBASTIÃO</v>
          </cell>
          <cell r="E72" t="str">
            <v>3.7 - Material de Limpeza e Produtos de Hgienização</v>
          </cell>
          <cell r="F72">
            <v>31329180000183</v>
          </cell>
          <cell r="G72" t="str">
            <v>MAXXISUPRI COMERCIO DE SANEANTES EIRELI</v>
          </cell>
          <cell r="H72" t="str">
            <v>B</v>
          </cell>
          <cell r="I72" t="str">
            <v>S</v>
          </cell>
          <cell r="J72" t="str">
            <v>6496</v>
          </cell>
          <cell r="K72">
            <v>44124</v>
          </cell>
          <cell r="L72" t="str">
            <v>26201031329180000183550070000064961410934931</v>
          </cell>
          <cell r="M72" t="str">
            <v>26 -  Pernambuco</v>
          </cell>
          <cell r="N72">
            <v>202.8</v>
          </cell>
        </row>
        <row r="73">
          <cell r="C73" t="str">
            <v>HOSPITAL SÃO SEBASTIÃO</v>
          </cell>
          <cell r="E73" t="str">
            <v>3.7 - Material de Limpeza e Produtos de Hgienização</v>
          </cell>
          <cell r="F73">
            <v>31329180000183</v>
          </cell>
          <cell r="G73" t="str">
            <v>MAXXISUPRI COMERCIO DE SANEANTES EIRELI</v>
          </cell>
          <cell r="H73" t="str">
            <v>B</v>
          </cell>
          <cell r="I73" t="str">
            <v>S</v>
          </cell>
          <cell r="J73" t="str">
            <v>6506</v>
          </cell>
          <cell r="K73">
            <v>44124</v>
          </cell>
          <cell r="L73" t="str">
            <v>26201031329180000183550070000065061284182075</v>
          </cell>
          <cell r="M73" t="str">
            <v>26 -  Pernambuco</v>
          </cell>
          <cell r="N73">
            <v>494.99</v>
          </cell>
        </row>
        <row r="74">
          <cell r="C74" t="str">
            <v>HOSPITAL SÃO SEBASTIÃO</v>
          </cell>
          <cell r="E74" t="str">
            <v>3.7 - Material de Limpeza e Produtos de Hgienização</v>
          </cell>
          <cell r="F74">
            <v>19415949000342</v>
          </cell>
          <cell r="G74" t="str">
            <v>PAPERCLEAN DISTRIBUIDORA LTDA</v>
          </cell>
          <cell r="H74" t="str">
            <v>B</v>
          </cell>
          <cell r="I74" t="str">
            <v>S</v>
          </cell>
          <cell r="J74" t="str">
            <v>73</v>
          </cell>
          <cell r="K74">
            <v>44103</v>
          </cell>
          <cell r="L74" t="str">
            <v>26200919415949000342550020000000731154937673</v>
          </cell>
          <cell r="M74" t="str">
            <v>26 -  Pernambuco</v>
          </cell>
          <cell r="N74">
            <v>945.6</v>
          </cell>
        </row>
        <row r="75">
          <cell r="C75" t="str">
            <v>HOSPITAL SÃO SEBASTIÃO</v>
          </cell>
          <cell r="E75" t="str">
            <v>3.7 - Material de Limpeza e Produtos de Hgienização</v>
          </cell>
          <cell r="F75">
            <v>19415949000342</v>
          </cell>
          <cell r="G75" t="str">
            <v>PAPERCLEAN DISTRIBUIDORA LTDA</v>
          </cell>
          <cell r="H75" t="str">
            <v>B</v>
          </cell>
          <cell r="I75" t="str">
            <v>S</v>
          </cell>
          <cell r="J75" t="str">
            <v>99</v>
          </cell>
          <cell r="K75">
            <v>44120</v>
          </cell>
          <cell r="L75" t="str">
            <v>26201019415949000342550020000000991248854034</v>
          </cell>
          <cell r="M75" t="str">
            <v>26 -  Pernambuco</v>
          </cell>
          <cell r="N75">
            <v>481.3</v>
          </cell>
        </row>
        <row r="76">
          <cell r="C76" t="str">
            <v>HOSPITAL SÃO SEBASTIÃO</v>
          </cell>
          <cell r="E76" t="str">
            <v>3.7 - Material de Limpeza e Produtos de Hgienização</v>
          </cell>
          <cell r="F76">
            <v>18162706000115</v>
          </cell>
          <cell r="G76" t="str">
            <v>QUIMY LIFE SOLUÇÕES EM HIGIENE E LIMPEZA LTDA</v>
          </cell>
          <cell r="H76" t="str">
            <v>B</v>
          </cell>
          <cell r="I76" t="str">
            <v>S</v>
          </cell>
          <cell r="J76" t="str">
            <v>14742</v>
          </cell>
          <cell r="K76">
            <v>44120</v>
          </cell>
          <cell r="L76" t="str">
            <v>26201018162706000115550010000147421355029400</v>
          </cell>
          <cell r="M76" t="str">
            <v>26 -  Pernambuco</v>
          </cell>
          <cell r="N76">
            <v>14</v>
          </cell>
        </row>
        <row r="77">
          <cell r="C77" t="str">
            <v>HOSPITAL SÃO SEBASTIÃO</v>
          </cell>
          <cell r="E77" t="str">
            <v>3.14 - Alimentação Preparada</v>
          </cell>
          <cell r="F77">
            <v>11447578000107</v>
          </cell>
          <cell r="G77" t="str">
            <v>AMPLA COMERCIO DE PAPEL E MATERIAL DE LIMPEZA</v>
          </cell>
          <cell r="H77" t="str">
            <v>B</v>
          </cell>
          <cell r="I77" t="str">
            <v>S</v>
          </cell>
          <cell r="J77" t="str">
            <v>1842</v>
          </cell>
          <cell r="K77">
            <v>44098</v>
          </cell>
          <cell r="L77" t="str">
            <v>26200911447578000107550010000018421000025045</v>
          </cell>
          <cell r="M77" t="str">
            <v>26 -  Pernambuco</v>
          </cell>
          <cell r="N77">
            <v>165</v>
          </cell>
        </row>
        <row r="78">
          <cell r="C78" t="str">
            <v>HOSPITAL SÃO SEBASTIÃO</v>
          </cell>
          <cell r="E78" t="str">
            <v>3.14 - Alimentação Preparada</v>
          </cell>
          <cell r="F78">
            <v>11447578000107</v>
          </cell>
          <cell r="G78" t="str">
            <v>AMPLA COMERCIO DE PAPEL E MATERIAL DE LIMPEZA</v>
          </cell>
          <cell r="H78" t="str">
            <v>B</v>
          </cell>
          <cell r="I78" t="str">
            <v>S</v>
          </cell>
          <cell r="J78" t="str">
            <v>1877</v>
          </cell>
          <cell r="K78">
            <v>44104</v>
          </cell>
          <cell r="L78" t="str">
            <v>26200911447578000107550010000018771000025741</v>
          </cell>
          <cell r="M78" t="str">
            <v>26 -  Pernambuco</v>
          </cell>
          <cell r="N78">
            <v>708</v>
          </cell>
        </row>
        <row r="79">
          <cell r="C79" t="str">
            <v>HOSPITAL SÃO SEBASTIÃO</v>
          </cell>
          <cell r="E79" t="str">
            <v>3.14 - Alimentação Preparada</v>
          </cell>
          <cell r="F79">
            <v>11447578000107</v>
          </cell>
          <cell r="G79" t="str">
            <v>AMPLA COMERCIO DE PAPEL E MATERIAL DE LIMPEZA</v>
          </cell>
          <cell r="H79" t="str">
            <v>B</v>
          </cell>
          <cell r="I79" t="str">
            <v>S</v>
          </cell>
          <cell r="J79" t="str">
            <v>2020</v>
          </cell>
          <cell r="K79">
            <v>44126</v>
          </cell>
          <cell r="L79" t="str">
            <v>26201011447578000107550010000020201000028102</v>
          </cell>
          <cell r="M79" t="str">
            <v>26 -  Pernambuco</v>
          </cell>
          <cell r="N79">
            <v>2226</v>
          </cell>
        </row>
        <row r="80">
          <cell r="C80" t="str">
            <v>HOSPITAL SÃO SEBASTIÃO</v>
          </cell>
          <cell r="E80" t="str">
            <v>3.14 - Alimentação Preparada</v>
          </cell>
          <cell r="F80">
            <v>13845315000181</v>
          </cell>
          <cell r="G80" t="str">
            <v>M. J. DOS SANTOS SILVA EIRELI</v>
          </cell>
          <cell r="H80" t="str">
            <v>B</v>
          </cell>
          <cell r="I80" t="str">
            <v>S</v>
          </cell>
          <cell r="J80" t="str">
            <v>14022</v>
          </cell>
          <cell r="K80">
            <v>44104</v>
          </cell>
          <cell r="L80" t="str">
            <v>26200913845315000181550010000140221912637467</v>
          </cell>
          <cell r="M80" t="str">
            <v>26 -  Pernambuco</v>
          </cell>
          <cell r="N80">
            <v>96</v>
          </cell>
        </row>
        <row r="81">
          <cell r="C81" t="str">
            <v>HOSPITAL SÃO SEBASTIÃO</v>
          </cell>
          <cell r="E81" t="str">
            <v>3.14 - Alimentação Preparada</v>
          </cell>
          <cell r="F81">
            <v>11840014000130</v>
          </cell>
          <cell r="G81" t="str">
            <v>MACROPAC PROTEÇÃO E EMBALAGEM LTDA</v>
          </cell>
          <cell r="H81" t="str">
            <v>B</v>
          </cell>
          <cell r="I81" t="str">
            <v>S</v>
          </cell>
          <cell r="J81" t="str">
            <v>304580</v>
          </cell>
          <cell r="K81">
            <v>44102</v>
          </cell>
          <cell r="L81" t="str">
            <v>26200911840014000130550010003045801171002402</v>
          </cell>
          <cell r="M81" t="str">
            <v>26 -  Pernambuco</v>
          </cell>
          <cell r="N81">
            <v>213.3</v>
          </cell>
        </row>
        <row r="82">
          <cell r="C82" t="str">
            <v>HOSPITAL SÃO SEBASTIÃO</v>
          </cell>
          <cell r="E82" t="str">
            <v>3.14 - Alimentação Preparada</v>
          </cell>
          <cell r="F82">
            <v>11840014000130</v>
          </cell>
          <cell r="G82" t="str">
            <v>MACROPAC PROTEÇÃO E EMBALAGEM LTDA</v>
          </cell>
          <cell r="H82" t="str">
            <v>B</v>
          </cell>
          <cell r="I82" t="str">
            <v>S</v>
          </cell>
          <cell r="J82" t="str">
            <v>307345</v>
          </cell>
          <cell r="K82">
            <v>44124</v>
          </cell>
          <cell r="L82" t="str">
            <v>26201011840014000130550010003073451424076704</v>
          </cell>
          <cell r="M82" t="str">
            <v>26 -  Pernambuco</v>
          </cell>
          <cell r="N82">
            <v>2926.2</v>
          </cell>
        </row>
        <row r="83">
          <cell r="C83" t="str">
            <v>HOSPITAL SÃO SEBASTIÃO</v>
          </cell>
          <cell r="E83" t="str">
            <v>3.14 - Alimentação Preparada</v>
          </cell>
          <cell r="F83">
            <v>11840014000130</v>
          </cell>
          <cell r="G83" t="str">
            <v>MACROPAC PROTEÇÃO E EMBALAGEM LTDA</v>
          </cell>
          <cell r="H83" t="str">
            <v>B</v>
          </cell>
          <cell r="I83" t="str">
            <v>S</v>
          </cell>
          <cell r="J83" t="str">
            <v>307346</v>
          </cell>
          <cell r="K83">
            <v>44124</v>
          </cell>
          <cell r="L83" t="str">
            <v>26201011840014000130550010003073461623995405</v>
          </cell>
          <cell r="M83" t="str">
            <v>26 -  Pernambuco</v>
          </cell>
          <cell r="N83">
            <v>355.5</v>
          </cell>
        </row>
        <row r="84">
          <cell r="C84" t="str">
            <v>HOSPITAL SÃO SEBASTIÃO</v>
          </cell>
          <cell r="E84" t="str">
            <v>3.14 - Alimentação Preparada</v>
          </cell>
          <cell r="F84">
            <v>18162706000115</v>
          </cell>
          <cell r="G84" t="str">
            <v>QUIMY LIFE SOLUÇÕES EM HIGIENE E LIMPEZA LTDA</v>
          </cell>
          <cell r="H84" t="str">
            <v>B</v>
          </cell>
          <cell r="I84" t="str">
            <v>S</v>
          </cell>
          <cell r="J84" t="str">
            <v>14742</v>
          </cell>
          <cell r="K84">
            <v>44120</v>
          </cell>
          <cell r="L84" t="str">
            <v>26201018162706000115550010000147421355029400</v>
          </cell>
          <cell r="M84" t="str">
            <v>26 -  Pernambuco</v>
          </cell>
          <cell r="N84">
            <v>188</v>
          </cell>
        </row>
        <row r="85">
          <cell r="C85" t="str">
            <v>HOSPITAL SÃO SEBASTIÃO</v>
          </cell>
          <cell r="E85" t="str">
            <v>3.14 - Alimentação Preparada</v>
          </cell>
          <cell r="F85">
            <v>30743270000153</v>
          </cell>
          <cell r="G85" t="str">
            <v xml:space="preserve">TRIUNFO COMERCIO DE ALIMENTOS, PAPEIS </v>
          </cell>
          <cell r="H85" t="str">
            <v>B</v>
          </cell>
          <cell r="I85" t="str">
            <v>S</v>
          </cell>
          <cell r="J85" t="str">
            <v>3569</v>
          </cell>
          <cell r="K85">
            <v>44124</v>
          </cell>
          <cell r="L85" t="str">
            <v>26201030743270000153550010000035691002418880</v>
          </cell>
          <cell r="M85" t="str">
            <v>26 -  Pernambuco</v>
          </cell>
          <cell r="N85">
            <v>839</v>
          </cell>
        </row>
        <row r="86">
          <cell r="C86" t="str">
            <v>HOSPITAL SÃO SEBASTIÃO</v>
          </cell>
          <cell r="E86" t="str">
            <v>3.14 - Alimentação Preparada</v>
          </cell>
          <cell r="F86">
            <v>15242921000138</v>
          </cell>
          <cell r="G86" t="str">
            <v>M. A. DE O. MENEZES EIRELI</v>
          </cell>
          <cell r="H86" t="str">
            <v>B</v>
          </cell>
          <cell r="I86" t="str">
            <v>S</v>
          </cell>
          <cell r="J86" t="str">
            <v>1757</v>
          </cell>
          <cell r="K86">
            <v>44123</v>
          </cell>
          <cell r="L86" t="str">
            <v>26201015242921000138550010000017571000017921</v>
          </cell>
          <cell r="M86" t="str">
            <v>26 -  Pernambuco</v>
          </cell>
          <cell r="N86">
            <v>24087.65</v>
          </cell>
        </row>
        <row r="87">
          <cell r="C87" t="str">
            <v>HOSPITAL SÃO SEBASTIÃO</v>
          </cell>
          <cell r="E87" t="str">
            <v>3.14 - Alimentação Preparada</v>
          </cell>
          <cell r="F87">
            <v>15242921000138</v>
          </cell>
          <cell r="G87" t="str">
            <v>M. A. DE O. MENEZES EIRELI</v>
          </cell>
          <cell r="H87" t="str">
            <v>B</v>
          </cell>
          <cell r="I87" t="str">
            <v>S</v>
          </cell>
          <cell r="J87" t="str">
            <v>1771</v>
          </cell>
          <cell r="K87">
            <v>44134</v>
          </cell>
          <cell r="L87" t="str">
            <v>26201015242921000138550010000017711000018064</v>
          </cell>
          <cell r="M87" t="str">
            <v>26 -  Pernambuco</v>
          </cell>
          <cell r="N87">
            <v>17505.79</v>
          </cell>
        </row>
        <row r="88">
          <cell r="C88" t="str">
            <v>HOSPITAL SÃO SEBASTIÃO</v>
          </cell>
          <cell r="E88" t="str">
            <v>3.6 - Material de Expediente</v>
          </cell>
          <cell r="F88">
            <v>20525743000192</v>
          </cell>
          <cell r="G88" t="str">
            <v>ALEXANDRE DA SILVA PINTO</v>
          </cell>
          <cell r="H88" t="str">
            <v>B</v>
          </cell>
          <cell r="I88" t="str">
            <v>S</v>
          </cell>
          <cell r="J88" t="str">
            <v>1518</v>
          </cell>
          <cell r="K88">
            <v>44109</v>
          </cell>
          <cell r="L88" t="str">
            <v>WBTD72495</v>
          </cell>
          <cell r="M88" t="str">
            <v>26 -  Pernambuco</v>
          </cell>
          <cell r="N88">
            <v>89.5</v>
          </cell>
        </row>
        <row r="89">
          <cell r="C89" t="str">
            <v>HOSPITAL SÃO SEBASTIÃO</v>
          </cell>
          <cell r="E89" t="str">
            <v>3.6 - Material de Expediente</v>
          </cell>
          <cell r="F89">
            <v>11447578000107</v>
          </cell>
          <cell r="G89" t="str">
            <v>AMPLA COMERCIO DE PAPEL E MATERIAL DE LIMPEZA</v>
          </cell>
          <cell r="H89" t="str">
            <v>B</v>
          </cell>
          <cell r="I89" t="str">
            <v>S</v>
          </cell>
          <cell r="J89" t="str">
            <v>2019</v>
          </cell>
          <cell r="K89">
            <v>44126</v>
          </cell>
          <cell r="L89" t="str">
            <v>26201011447578000107550010000020191000028098</v>
          </cell>
          <cell r="M89" t="str">
            <v>26 -  Pernambuco</v>
          </cell>
          <cell r="N89">
            <v>105.8</v>
          </cell>
        </row>
        <row r="90">
          <cell r="C90" t="str">
            <v>HOSPITAL SÃO SEBASTIÃO</v>
          </cell>
          <cell r="E90" t="str">
            <v>3.6 - Material de Expediente</v>
          </cell>
          <cell r="F90">
            <v>33743179000126</v>
          </cell>
          <cell r="G90" t="str">
            <v>CSL MATERIAL DE HIGIENE E PAPELARIA LTDA</v>
          </cell>
          <cell r="H90" t="str">
            <v>B</v>
          </cell>
          <cell r="I90" t="str">
            <v>S</v>
          </cell>
          <cell r="J90" t="str">
            <v>1501</v>
          </cell>
          <cell r="K90">
            <v>44126</v>
          </cell>
          <cell r="L90" t="str">
            <v>26201033743179000126550010000015011875518661</v>
          </cell>
          <cell r="M90" t="str">
            <v>26 -  Pernambuco</v>
          </cell>
          <cell r="N90">
            <v>156.19999999999999</v>
          </cell>
        </row>
        <row r="91">
          <cell r="C91" t="str">
            <v>HOSPITAL SÃO SEBASTIÃO</v>
          </cell>
          <cell r="E91" t="str">
            <v>3.6 - Material de Expediente</v>
          </cell>
          <cell r="F91">
            <v>11648676000102</v>
          </cell>
          <cell r="G91" t="str">
            <v>IPSEP INFORMATICA E ESCRITORIO LTDA</v>
          </cell>
          <cell r="H91" t="str">
            <v>B</v>
          </cell>
          <cell r="I91" t="str">
            <v>S</v>
          </cell>
          <cell r="J91" t="str">
            <v>39525</v>
          </cell>
          <cell r="K91">
            <v>44112</v>
          </cell>
          <cell r="L91" t="str">
            <v>26201011648676000102550010000395251000082720</v>
          </cell>
          <cell r="M91" t="str">
            <v>26 -  Pernambuco</v>
          </cell>
          <cell r="N91">
            <v>135</v>
          </cell>
        </row>
        <row r="92">
          <cell r="C92" t="str">
            <v>HOSPITAL SÃO SEBASTIÃO</v>
          </cell>
          <cell r="E92" t="str">
            <v>3.6 - Material de Expediente</v>
          </cell>
          <cell r="F92" t="str">
            <v>07.295.266/0001-58</v>
          </cell>
          <cell r="G92" t="str">
            <v>MB COMERCIAL LTDA</v>
          </cell>
          <cell r="H92" t="str">
            <v>B</v>
          </cell>
          <cell r="I92" t="str">
            <v>S</v>
          </cell>
          <cell r="J92" t="str">
            <v>20189</v>
          </cell>
          <cell r="K92">
            <v>44117</v>
          </cell>
          <cell r="L92" t="str">
            <v>26201007295266000158550010000201891062214724</v>
          </cell>
          <cell r="M92" t="str">
            <v>26 -  Pernambuco</v>
          </cell>
          <cell r="N92">
            <v>450</v>
          </cell>
        </row>
        <row r="93">
          <cell r="C93" t="str">
            <v>HOSPITAL SÃO SEBASTIÃO</v>
          </cell>
          <cell r="E93" t="str">
            <v>3.6 - Material de Expediente</v>
          </cell>
          <cell r="F93">
            <v>30743270000153</v>
          </cell>
          <cell r="G93" t="str">
            <v xml:space="preserve">TRIUNFO COMERCIO DE ALIMENTOS, PAPEIS </v>
          </cell>
          <cell r="H93" t="str">
            <v>B</v>
          </cell>
          <cell r="I93" t="str">
            <v>S</v>
          </cell>
          <cell r="J93" t="str">
            <v>3570</v>
          </cell>
          <cell r="K93">
            <v>44124</v>
          </cell>
          <cell r="L93" t="str">
            <v>26201030743270000153550010000035701005111329</v>
          </cell>
          <cell r="M93" t="str">
            <v>26 -  Pernambuco</v>
          </cell>
          <cell r="N93">
            <v>1189.3</v>
          </cell>
        </row>
        <row r="94">
          <cell r="C94" t="str">
            <v>HOSPITAL SÃO SEBASTIÃO</v>
          </cell>
          <cell r="E94" t="str">
            <v>3.6 - Material de Expediente</v>
          </cell>
          <cell r="F94">
            <v>11101202000146</v>
          </cell>
          <cell r="G94" t="str">
            <v>VGC COMERCIO E SERVIÇOS LTDA</v>
          </cell>
          <cell r="H94" t="str">
            <v>B</v>
          </cell>
          <cell r="I94" t="str">
            <v>S</v>
          </cell>
          <cell r="J94" t="str">
            <v>10690</v>
          </cell>
          <cell r="K94">
            <v>44126</v>
          </cell>
          <cell r="L94" t="str">
            <v>26201011101202000146550010000106901250717079</v>
          </cell>
          <cell r="M94" t="str">
            <v>26 -  Pernambuco</v>
          </cell>
          <cell r="N94">
            <v>224.1</v>
          </cell>
        </row>
        <row r="95">
          <cell r="C95" t="str">
            <v>HOSPITAL SÃO SEBASTIÃO</v>
          </cell>
          <cell r="E95" t="str">
            <v>3.2 - Gás e Outros Materiais Engarrafados</v>
          </cell>
          <cell r="F95" t="str">
            <v>03.237.583/0045-88</v>
          </cell>
          <cell r="G95" t="str">
            <v>COPAGAZ DISTRIBUIDORA DE GAS S.A.</v>
          </cell>
          <cell r="H95" t="str">
            <v>B</v>
          </cell>
          <cell r="I95" t="str">
            <v>S</v>
          </cell>
          <cell r="J95" t="str">
            <v>2166</v>
          </cell>
          <cell r="K95">
            <v>44110</v>
          </cell>
          <cell r="L95" t="str">
            <v>26201003237583004588550040000021665000713980</v>
          </cell>
          <cell r="M95" t="str">
            <v>26 -  Pernambuco</v>
          </cell>
          <cell r="N95">
            <v>1902.38</v>
          </cell>
        </row>
        <row r="96">
          <cell r="C96" t="str">
            <v>HOSPITAL SÃO SEBASTIÃO</v>
          </cell>
          <cell r="E96" t="str">
            <v>3.2 - Gás e Outros Materiais Engarrafados</v>
          </cell>
          <cell r="F96" t="str">
            <v>03.237.583/0045-88</v>
          </cell>
          <cell r="G96" t="str">
            <v>COPAGAZ DISTRIBUIDORA DE GAS S.A.</v>
          </cell>
          <cell r="H96" t="str">
            <v>B</v>
          </cell>
          <cell r="I96" t="str">
            <v>S</v>
          </cell>
          <cell r="J96" t="str">
            <v>5728</v>
          </cell>
          <cell r="K96">
            <v>44126</v>
          </cell>
          <cell r="L96" t="str">
            <v>26201003237583004588550120000057285000493252</v>
          </cell>
          <cell r="M96" t="str">
            <v>26 -  Pernambuco</v>
          </cell>
          <cell r="N96">
            <v>2363.23</v>
          </cell>
        </row>
        <row r="97">
          <cell r="C97" t="str">
            <v>HOSPITAL SÃO SEBASTIÃO</v>
          </cell>
          <cell r="E97" t="str">
            <v xml:space="preserve">3.9 - Material para Manutenção de Bens Imóveis </v>
          </cell>
          <cell r="F97">
            <v>24556839000179</v>
          </cell>
          <cell r="G97" t="str">
            <v>ARMAZEM COMERCIAL NOVO LAR LTDA</v>
          </cell>
          <cell r="H97" t="str">
            <v>B</v>
          </cell>
          <cell r="I97" t="str">
            <v>S</v>
          </cell>
          <cell r="J97" t="str">
            <v>8097</v>
          </cell>
          <cell r="K97">
            <v>44126</v>
          </cell>
          <cell r="L97" t="str">
            <v>26201024556839000179550010000080971190080974</v>
          </cell>
          <cell r="M97" t="str">
            <v>26 -  Pernambuco</v>
          </cell>
          <cell r="N97">
            <v>244.5</v>
          </cell>
        </row>
        <row r="98">
          <cell r="C98" t="str">
            <v>HOSPITAL SÃO SEBASTIÃO</v>
          </cell>
          <cell r="E98" t="str">
            <v xml:space="preserve">3.9 - Material para Manutenção de Bens Imóveis </v>
          </cell>
          <cell r="F98" t="str">
            <v>04.246.291/0001-53</v>
          </cell>
          <cell r="G98" t="str">
            <v>BARRETO COMERCIO E SERVIÇOS LTDA</v>
          </cell>
          <cell r="H98" t="str">
            <v>B</v>
          </cell>
          <cell r="I98" t="str">
            <v>S</v>
          </cell>
          <cell r="J98" t="str">
            <v>3098</v>
          </cell>
          <cell r="K98">
            <v>44102</v>
          </cell>
          <cell r="L98" t="str">
            <v>26200904246291000153550010000030981190030983</v>
          </cell>
          <cell r="M98" t="str">
            <v>26 -  Pernambuco</v>
          </cell>
          <cell r="N98">
            <v>103.4</v>
          </cell>
        </row>
        <row r="99">
          <cell r="C99" t="str">
            <v>HOSPITAL SÃO SEBASTIÃO</v>
          </cell>
          <cell r="E99" t="str">
            <v xml:space="preserve">3.9 - Material para Manutenção de Bens Imóveis </v>
          </cell>
          <cell r="F99" t="str">
            <v>04.246.291/0001-53</v>
          </cell>
          <cell r="G99" t="str">
            <v>BARRETO COMERCIO E SERVIÇOS LTDA</v>
          </cell>
          <cell r="H99" t="str">
            <v>B</v>
          </cell>
          <cell r="I99" t="str">
            <v>S</v>
          </cell>
          <cell r="J99" t="str">
            <v>3110</v>
          </cell>
          <cell r="K99">
            <v>44125</v>
          </cell>
          <cell r="L99" t="str">
            <v>26201004246291000153550010000031101190031102</v>
          </cell>
          <cell r="M99" t="str">
            <v>26 -  Pernambuco</v>
          </cell>
          <cell r="N99">
            <v>166</v>
          </cell>
        </row>
        <row r="100">
          <cell r="C100" t="str">
            <v>HOSPITAL SÃO SEBASTIÃO</v>
          </cell>
          <cell r="E100" t="str">
            <v xml:space="preserve">3.9 - Material para Manutenção de Bens Imóveis </v>
          </cell>
          <cell r="F100">
            <v>10707399000107</v>
          </cell>
          <cell r="G100" t="str">
            <v>ELETRODEX ELETRONICA LTDA</v>
          </cell>
          <cell r="H100" t="str">
            <v>B</v>
          </cell>
          <cell r="I100" t="str">
            <v>S</v>
          </cell>
          <cell r="J100" t="str">
            <v>059415</v>
          </cell>
          <cell r="K100">
            <v>44090</v>
          </cell>
          <cell r="L100" t="str">
            <v>31200910707399000107550010000594151178178378</v>
          </cell>
          <cell r="M100" t="str">
            <v>26 -  Pernambuco</v>
          </cell>
          <cell r="N100">
            <v>447.09</v>
          </cell>
        </row>
        <row r="101">
          <cell r="C101" t="str">
            <v>HOSPITAL SÃO SEBASTIÃO</v>
          </cell>
          <cell r="E101" t="str">
            <v xml:space="preserve">3.9 - Material para Manutenção de Bens Imóveis </v>
          </cell>
          <cell r="F101" t="str">
            <v>03.666.136/0001-23</v>
          </cell>
          <cell r="G101" t="str">
            <v>ESPERANÇA NORDESTE LTDA</v>
          </cell>
          <cell r="H101" t="str">
            <v>B</v>
          </cell>
          <cell r="I101" t="str">
            <v>S</v>
          </cell>
          <cell r="J101" t="str">
            <v>866723</v>
          </cell>
          <cell r="K101">
            <v>44133</v>
          </cell>
          <cell r="L101" t="str">
            <v>26201003666136000123550010008667231670367749</v>
          </cell>
          <cell r="M101" t="str">
            <v>26 -  Pernambuco</v>
          </cell>
          <cell r="N101">
            <v>147.44</v>
          </cell>
        </row>
        <row r="102">
          <cell r="C102" t="str">
            <v>HOSPITAL SÃO SEBASTIÃO</v>
          </cell>
          <cell r="E102" t="str">
            <v xml:space="preserve">3.9 - Material para Manutenção de Bens Imóveis </v>
          </cell>
          <cell r="F102" t="str">
            <v>19.462.206/0001-61</v>
          </cell>
          <cell r="G102" t="str">
            <v>FELIPE AUGUSTO F DE ARAUJO COMERCIO DE MATERIAL DE CONSTRUÇÃO</v>
          </cell>
          <cell r="H102" t="str">
            <v>B</v>
          </cell>
          <cell r="I102" t="str">
            <v>S</v>
          </cell>
          <cell r="J102" t="str">
            <v>1025</v>
          </cell>
          <cell r="K102">
            <v>44117</v>
          </cell>
          <cell r="L102" t="str">
            <v>26201008758191000167550010000010251000002377</v>
          </cell>
          <cell r="M102" t="str">
            <v>26 -  Pernambuco</v>
          </cell>
          <cell r="N102">
            <v>315</v>
          </cell>
        </row>
        <row r="103">
          <cell r="C103" t="str">
            <v>HOSPITAL SÃO SEBASTIÃO</v>
          </cell>
          <cell r="E103" t="str">
            <v xml:space="preserve">3.9 - Material para Manutenção de Bens Imóveis </v>
          </cell>
          <cell r="F103">
            <v>17801543000100</v>
          </cell>
          <cell r="G103" t="str">
            <v>GILSON CRISTOVAO DE AGUIAR</v>
          </cell>
          <cell r="H103" t="str">
            <v>B</v>
          </cell>
          <cell r="I103" t="str">
            <v>S</v>
          </cell>
          <cell r="J103" t="str">
            <v>1424</v>
          </cell>
          <cell r="K103">
            <v>44133</v>
          </cell>
          <cell r="L103" t="str">
            <v>26201017801543000100550010000014241576660973</v>
          </cell>
          <cell r="M103" t="str">
            <v>26 -  Pernambuco</v>
          </cell>
          <cell r="N103">
            <v>28198.3</v>
          </cell>
        </row>
        <row r="104">
          <cell r="C104" t="str">
            <v>HOSPITAL SÃO SEBASTIÃO</v>
          </cell>
          <cell r="E104" t="str">
            <v xml:space="preserve">3.9 - Material para Manutenção de Bens Imóveis </v>
          </cell>
          <cell r="F104">
            <v>24349910000142</v>
          </cell>
          <cell r="G104" t="str">
            <v>HIDRELETRICA COMERCIO VAREJISTA E ATACADISTA</v>
          </cell>
          <cell r="H104" t="str">
            <v>B</v>
          </cell>
          <cell r="I104" t="str">
            <v>S</v>
          </cell>
          <cell r="J104" t="str">
            <v>4697</v>
          </cell>
          <cell r="K104">
            <v>44099</v>
          </cell>
          <cell r="L104" t="str">
            <v>26200924349910000142550010000046971768050789</v>
          </cell>
          <cell r="M104" t="str">
            <v>26 -  Pernambuco</v>
          </cell>
          <cell r="N104">
            <v>1039.5</v>
          </cell>
        </row>
        <row r="105">
          <cell r="C105" t="str">
            <v>HOSPITAL SÃO SEBASTIÃO</v>
          </cell>
          <cell r="E105" t="str">
            <v xml:space="preserve">3.9 - Material para Manutenção de Bens Imóveis </v>
          </cell>
          <cell r="F105" t="str">
            <v>08.104.986/0001-51</v>
          </cell>
          <cell r="G105" t="str">
            <v>JOAO DINIZ ABRANTES VAZ - EPP</v>
          </cell>
          <cell r="H105" t="str">
            <v>B</v>
          </cell>
          <cell r="I105" t="str">
            <v>S</v>
          </cell>
          <cell r="J105" t="str">
            <v>9469</v>
          </cell>
          <cell r="K105">
            <v>44124</v>
          </cell>
          <cell r="L105" t="str">
            <v>26201008104986000151550010000094691003917640</v>
          </cell>
          <cell r="M105" t="str">
            <v>26 -  Pernambuco</v>
          </cell>
          <cell r="N105">
            <v>168.9</v>
          </cell>
        </row>
        <row r="106">
          <cell r="C106" t="str">
            <v>HOSPITAL SÃO SEBASTIÃO</v>
          </cell>
          <cell r="E106" t="str">
            <v xml:space="preserve">3.9 - Material para Manutenção de Bens Imóveis </v>
          </cell>
          <cell r="F106">
            <v>13845315000181</v>
          </cell>
          <cell r="G106" t="str">
            <v>M. J. DOS SANTOS SILVA EIRELI</v>
          </cell>
          <cell r="H106" t="str">
            <v>B</v>
          </cell>
          <cell r="I106" t="str">
            <v>S</v>
          </cell>
          <cell r="J106" t="str">
            <v>14281</v>
          </cell>
          <cell r="K106">
            <v>44132</v>
          </cell>
          <cell r="L106" t="str">
            <v>26201013845315000181550010000142811476437640</v>
          </cell>
          <cell r="M106" t="str">
            <v>26 -  Pernambuco</v>
          </cell>
          <cell r="N106">
            <v>288</v>
          </cell>
        </row>
        <row r="107">
          <cell r="C107" t="str">
            <v>HOSPITAL SÃO SEBASTIÃO</v>
          </cell>
          <cell r="E107" t="str">
            <v xml:space="preserve">3.9 - Material para Manutenção de Bens Imóveis </v>
          </cell>
          <cell r="F107" t="str">
            <v>01.754.239/0004-62</v>
          </cell>
          <cell r="G107" t="str">
            <v>REFRIGERAÇÃO DUFRIO COMERCIO E IMPORTAÇÃO LTDA</v>
          </cell>
          <cell r="H107" t="str">
            <v>B</v>
          </cell>
          <cell r="I107" t="str">
            <v>S</v>
          </cell>
          <cell r="J107" t="str">
            <v>452643</v>
          </cell>
          <cell r="K107">
            <v>44104</v>
          </cell>
          <cell r="L107" t="str">
            <v>26200901754239000462550010004526431000307950</v>
          </cell>
          <cell r="M107" t="str">
            <v>26 -  Pernambuco</v>
          </cell>
          <cell r="N107">
            <v>574.70000000000005</v>
          </cell>
        </row>
        <row r="108">
          <cell r="C108" t="str">
            <v>HOSPITAL SÃO SEBASTIÃO</v>
          </cell>
          <cell r="E108" t="str">
            <v xml:space="preserve">3.9 - Material para Manutenção de Bens Imóveis </v>
          </cell>
          <cell r="F108">
            <v>13596165000110</v>
          </cell>
          <cell r="G108" t="str">
            <v>RESSEG DISTRIBUIDORA LTDA</v>
          </cell>
          <cell r="H108" t="str">
            <v>B</v>
          </cell>
          <cell r="I108" t="str">
            <v>S</v>
          </cell>
          <cell r="J108" t="str">
            <v>82316</v>
          </cell>
          <cell r="K108">
            <v>44120</v>
          </cell>
          <cell r="L108" t="str">
            <v>26201013596165000110550010000823161310590502</v>
          </cell>
          <cell r="M108" t="str">
            <v>26 -  Pernambuco</v>
          </cell>
          <cell r="N108">
            <v>1000</v>
          </cell>
        </row>
        <row r="109">
          <cell r="C109" t="str">
            <v>HOSPITAL SÃO SEBASTIÃO</v>
          </cell>
          <cell r="E109" t="str">
            <v xml:space="preserve">3.9 - Material para Manutenção de Bens Imóveis </v>
          </cell>
          <cell r="F109">
            <v>23419428000179</v>
          </cell>
          <cell r="G109" t="str">
            <v>SGA REFRIGERAÇÃO EIRELI</v>
          </cell>
          <cell r="H109" t="str">
            <v>B</v>
          </cell>
          <cell r="I109" t="str">
            <v>S</v>
          </cell>
          <cell r="J109" t="str">
            <v>16043</v>
          </cell>
          <cell r="K109">
            <v>44127</v>
          </cell>
          <cell r="L109" t="str">
            <v>26201023419428000179550010000160431581785473</v>
          </cell>
          <cell r="M109" t="str">
            <v>26 -  Pernambuco</v>
          </cell>
          <cell r="N109">
            <v>690</v>
          </cell>
        </row>
        <row r="110">
          <cell r="C110" t="str">
            <v>HOSPITAL SÃO SEBASTIÃO</v>
          </cell>
          <cell r="E110" t="str">
            <v xml:space="preserve">3.8 - Uniformes, Tecidos e Aviamentos </v>
          </cell>
          <cell r="F110">
            <v>13596165000110</v>
          </cell>
          <cell r="G110" t="str">
            <v>RESSEG DISTRIBUIDORA LTDA</v>
          </cell>
          <cell r="H110" t="str">
            <v>B</v>
          </cell>
          <cell r="I110" t="str">
            <v>S</v>
          </cell>
          <cell r="J110" t="str">
            <v>82316</v>
          </cell>
          <cell r="K110">
            <v>44120</v>
          </cell>
          <cell r="L110" t="str">
            <v>26201013596165000110550010000823161310590502</v>
          </cell>
          <cell r="M110" t="str">
            <v>26 -  Pernambuco</v>
          </cell>
          <cell r="N110">
            <v>409.3</v>
          </cell>
        </row>
        <row r="111">
          <cell r="C111" t="str">
            <v>HOSPITAL SÃO SEBASTIÃO</v>
          </cell>
          <cell r="E111" t="str">
            <v xml:space="preserve">5.21 - Seguros em geral </v>
          </cell>
          <cell r="F111">
            <v>33164021000100</v>
          </cell>
          <cell r="G111" t="str">
            <v>TOKIO MARINE SEGURADORA S.A</v>
          </cell>
          <cell r="H111" t="str">
            <v>S</v>
          </cell>
          <cell r="I111" t="str">
            <v>N</v>
          </cell>
          <cell r="N111">
            <v>727.33</v>
          </cell>
        </row>
        <row r="112">
          <cell r="C112" t="str">
            <v>HOSPITAL SÃO SEBASTIÃO</v>
          </cell>
          <cell r="E112" t="str">
            <v xml:space="preserve">5.25 - Serviços Bancários </v>
          </cell>
          <cell r="F112">
            <v>60701190000104</v>
          </cell>
          <cell r="G112" t="str">
            <v>BANCO ITAU S.A.</v>
          </cell>
          <cell r="H112" t="str">
            <v>S</v>
          </cell>
          <cell r="I112" t="str">
            <v>N</v>
          </cell>
          <cell r="N112">
            <v>501</v>
          </cell>
        </row>
        <row r="113">
          <cell r="C113" t="str">
            <v>HOSPITAL SÃO SEBASTIÃO</v>
          </cell>
          <cell r="E113" t="str">
            <v xml:space="preserve">5.25 - Serviços Bancários </v>
          </cell>
          <cell r="F113">
            <v>60701190000104</v>
          </cell>
          <cell r="G113" t="str">
            <v>BANCO ITAU S.A.</v>
          </cell>
          <cell r="H113" t="str">
            <v>S</v>
          </cell>
          <cell r="I113" t="str">
            <v>N</v>
          </cell>
          <cell r="N113">
            <v>1347</v>
          </cell>
        </row>
        <row r="114">
          <cell r="C114" t="str">
            <v>HOSPITAL SÃO SEBASTIÃO</v>
          </cell>
          <cell r="E114" t="str">
            <v>5.9 - Telefonia Móvel</v>
          </cell>
          <cell r="F114">
            <v>40432544000147</v>
          </cell>
          <cell r="G114" t="str">
            <v>CLARO S.A.</v>
          </cell>
          <cell r="H114" t="str">
            <v>S</v>
          </cell>
          <cell r="I114" t="str">
            <v>N</v>
          </cell>
          <cell r="J114" t="str">
            <v>117698146</v>
          </cell>
          <cell r="K114">
            <v>44102</v>
          </cell>
          <cell r="N114">
            <v>249.57</v>
          </cell>
        </row>
        <row r="115">
          <cell r="C115" t="str">
            <v>HOSPITAL SÃO SEBASTIÃO</v>
          </cell>
          <cell r="E115" t="str">
            <v>5.18 - Teledonia Fixa</v>
          </cell>
          <cell r="F115">
            <v>6985306000120</v>
          </cell>
          <cell r="G115" t="str">
            <v>SERVHOST INTERNET LTDA</v>
          </cell>
          <cell r="H115" t="str">
            <v>S</v>
          </cell>
          <cell r="I115" t="str">
            <v>S</v>
          </cell>
          <cell r="J115" t="str">
            <v>7173</v>
          </cell>
          <cell r="K115">
            <v>44106</v>
          </cell>
          <cell r="M115" t="str">
            <v>2611606 - Recife - PE</v>
          </cell>
          <cell r="N115">
            <v>209.01</v>
          </cell>
        </row>
        <row r="116">
          <cell r="C116" t="str">
            <v>HOSPITAL SÃO SEBASTIÃO</v>
          </cell>
          <cell r="E116" t="str">
            <v>5.18 - Teledonia Fixa</v>
          </cell>
          <cell r="F116">
            <v>27703250000144</v>
          </cell>
          <cell r="G116" t="str">
            <v>GERALDO FREIRE DA SILVA JUNIOR</v>
          </cell>
          <cell r="H116" t="str">
            <v>S</v>
          </cell>
          <cell r="I116" t="str">
            <v>S</v>
          </cell>
          <cell r="J116" t="str">
            <v>23</v>
          </cell>
          <cell r="K116">
            <v>44124</v>
          </cell>
          <cell r="M116" t="str">
            <v>2604106 - Caruaru - PE</v>
          </cell>
          <cell r="N116">
            <v>450</v>
          </cell>
        </row>
        <row r="117">
          <cell r="C117" t="str">
            <v>HOSPITAL SÃO SEBASTIÃO</v>
          </cell>
          <cell r="E117" t="str">
            <v>5.13 - Água e Esgoto</v>
          </cell>
          <cell r="F117">
            <v>10572048000128</v>
          </cell>
          <cell r="G117" t="str">
            <v>COMPANHIA PERNAMBUCANA DE SANEAMENTO</v>
          </cell>
          <cell r="H117" t="str">
            <v>S</v>
          </cell>
          <cell r="I117" t="str">
            <v>S</v>
          </cell>
          <cell r="J117" t="str">
            <v>128427425</v>
          </cell>
          <cell r="K117">
            <v>44120</v>
          </cell>
          <cell r="M117" t="str">
            <v>2611606 - Recife - PE</v>
          </cell>
          <cell r="N117">
            <v>3111.55</v>
          </cell>
        </row>
        <row r="118">
          <cell r="C118" t="str">
            <v>HOSPITAL SÃO SEBASTIÃO</v>
          </cell>
          <cell r="E118" t="str">
            <v>5.13 - Água e Esgoto</v>
          </cell>
          <cell r="F118" t="str">
            <v>01.995.254/0001-50</v>
          </cell>
          <cell r="G118" t="str">
            <v>LF AMORIM ME LIG AGUA</v>
          </cell>
          <cell r="H118" t="str">
            <v>B</v>
          </cell>
          <cell r="I118" t="str">
            <v>S</v>
          </cell>
          <cell r="J118" t="str">
            <v>264</v>
          </cell>
          <cell r="K118">
            <v>44138</v>
          </cell>
          <cell r="M118" t="str">
            <v>26 -  Pernambuco</v>
          </cell>
          <cell r="N118">
            <v>1376</v>
          </cell>
        </row>
        <row r="119">
          <cell r="C119" t="str">
            <v>HOSPITAL SÃO SEBASTIÃO</v>
          </cell>
          <cell r="E119" t="str">
            <v>5.12 - Energia Elétrica</v>
          </cell>
          <cell r="F119">
            <v>10835932000108</v>
          </cell>
          <cell r="G119" t="str">
            <v>CELPE</v>
          </cell>
          <cell r="H119" t="str">
            <v>S</v>
          </cell>
          <cell r="I119" t="str">
            <v>S</v>
          </cell>
          <cell r="J119" t="str">
            <v>128427425</v>
          </cell>
          <cell r="K119">
            <v>44120</v>
          </cell>
          <cell r="M119" t="str">
            <v>2611606 - Recife - PE</v>
          </cell>
          <cell r="N119">
            <v>12422.69</v>
          </cell>
        </row>
        <row r="120">
          <cell r="C120" t="str">
            <v>HOSPITAL SÃO SEBASTIÃO</v>
          </cell>
          <cell r="E120" t="str">
            <v>5.3 - Locação de Máquinas e Equipamentos</v>
          </cell>
          <cell r="F120">
            <v>26834299000173</v>
          </cell>
          <cell r="G120" t="str">
            <v>WL TELECOMUNICAÇÕES E INFORMATICA</v>
          </cell>
          <cell r="H120" t="str">
            <v>S</v>
          </cell>
          <cell r="I120" t="str">
            <v>S</v>
          </cell>
          <cell r="J120" t="str">
            <v>211</v>
          </cell>
          <cell r="K120">
            <v>44145</v>
          </cell>
          <cell r="M120" t="str">
            <v>2611606 - Recife - PE</v>
          </cell>
          <cell r="N120">
            <v>500</v>
          </cell>
        </row>
        <row r="121">
          <cell r="C121" t="str">
            <v>HOSPITAL SÃO SEBASTIÃO</v>
          </cell>
          <cell r="E121" t="str">
            <v>5.3 - Locação de Máquinas e Equipamentos</v>
          </cell>
          <cell r="F121">
            <v>11448247000353</v>
          </cell>
          <cell r="G121" t="str">
            <v>GMAC COMERCIO E SERVIÇOS DE INFORMATICA</v>
          </cell>
          <cell r="H121" t="str">
            <v>S</v>
          </cell>
          <cell r="I121" t="str">
            <v>S</v>
          </cell>
          <cell r="J121" t="str">
            <v>6862</v>
          </cell>
          <cell r="K121">
            <v>44155</v>
          </cell>
          <cell r="M121" t="str">
            <v>2611606 - Recife - PE</v>
          </cell>
          <cell r="N121">
            <v>4700</v>
          </cell>
        </row>
        <row r="122">
          <cell r="C122" t="str">
            <v>HOSPITAL SÃO SEBASTIÃO</v>
          </cell>
          <cell r="E122" t="str">
            <v>5.3 - Locação de Máquinas e Equipamentos</v>
          </cell>
          <cell r="F122">
            <v>19533734000164</v>
          </cell>
          <cell r="G122" t="str">
            <v>ALEXSANDRA DE GUSMÃO NERES</v>
          </cell>
          <cell r="H122" t="str">
            <v>S</v>
          </cell>
          <cell r="I122" t="str">
            <v>S</v>
          </cell>
          <cell r="J122" t="str">
            <v>9252</v>
          </cell>
          <cell r="K122">
            <v>44138</v>
          </cell>
          <cell r="M122" t="str">
            <v>2611606 - Recife - PE</v>
          </cell>
          <cell r="N122">
            <v>2070</v>
          </cell>
        </row>
        <row r="123">
          <cell r="C123" t="str">
            <v>HOSPITAL SÃO SEBASTIÃO</v>
          </cell>
          <cell r="E123" t="str">
            <v>5.3 - Locação de Máquinas e Equipamentos</v>
          </cell>
          <cell r="F123">
            <v>19533734000164</v>
          </cell>
          <cell r="G123" t="str">
            <v>ALEXSANDRA DE GUSMÃO NERES</v>
          </cell>
          <cell r="H123" t="str">
            <v>S</v>
          </cell>
          <cell r="I123" t="str">
            <v>S</v>
          </cell>
          <cell r="J123" t="str">
            <v>9253</v>
          </cell>
          <cell r="K123">
            <v>44138</v>
          </cell>
          <cell r="M123" t="str">
            <v>2611606 - Recife - PE</v>
          </cell>
          <cell r="N123">
            <v>390</v>
          </cell>
        </row>
        <row r="124">
          <cell r="C124" t="str">
            <v>HOSPITAL SÃO SEBASTIÃO</v>
          </cell>
          <cell r="E124" t="str">
            <v>5.3 - Locação de Máquinas e Equipamentos</v>
          </cell>
          <cell r="F124">
            <v>41096520000127</v>
          </cell>
          <cell r="G124" t="str">
            <v>PRISMA TELECOMUNICAÇÕES LTDA</v>
          </cell>
          <cell r="H124" t="str">
            <v>S</v>
          </cell>
          <cell r="I124" t="str">
            <v>S</v>
          </cell>
          <cell r="J124" t="str">
            <v>26422</v>
          </cell>
          <cell r="K124">
            <v>44138</v>
          </cell>
          <cell r="M124" t="str">
            <v>2611606 - Recife - PE</v>
          </cell>
          <cell r="N124">
            <v>747</v>
          </cell>
        </row>
        <row r="125">
          <cell r="C125" t="str">
            <v>HOSPITAL SÃO SEBASTIÃO</v>
          </cell>
          <cell r="E125" t="str">
            <v>5.3 - Locação de Máquinas e Equipamentos</v>
          </cell>
          <cell r="F125">
            <v>31673254000102</v>
          </cell>
          <cell r="G125" t="str">
            <v>LABORATÓRIOS B. BRAUN S.A.</v>
          </cell>
          <cell r="H125" t="str">
            <v>S</v>
          </cell>
          <cell r="I125" t="str">
            <v>S</v>
          </cell>
          <cell r="J125" t="str">
            <v>32311</v>
          </cell>
          <cell r="K125">
            <v>44105</v>
          </cell>
          <cell r="M125" t="str">
            <v>3304557 - Rio de Janeiro - RJ</v>
          </cell>
          <cell r="N125">
            <v>853.5</v>
          </cell>
        </row>
        <row r="126">
          <cell r="C126" t="str">
            <v>HOSPITAL SÃO SEBASTIÃO</v>
          </cell>
          <cell r="E126" t="str">
            <v>5.3 - Locação de Máquinas e Equipamentos</v>
          </cell>
          <cell r="F126">
            <v>24380578002041</v>
          </cell>
          <cell r="G126" t="str">
            <v>WHITE MARTINS GASES INDUSTRIAIS NE LTDA</v>
          </cell>
          <cell r="H126" t="str">
            <v>S</v>
          </cell>
          <cell r="I126" t="str">
            <v>S</v>
          </cell>
          <cell r="J126" t="str">
            <v>129031</v>
          </cell>
          <cell r="K126">
            <v>44142</v>
          </cell>
          <cell r="M126" t="str">
            <v>2607901 - Jaboatão dos Guararapes - PE</v>
          </cell>
          <cell r="N126">
            <v>1443.75</v>
          </cell>
        </row>
        <row r="127">
          <cell r="C127" t="str">
            <v>HOSPITAL SÃO SEBASTIÃO</v>
          </cell>
          <cell r="E127" t="str">
            <v>5.8 - Locação de Veículos Automotores</v>
          </cell>
          <cell r="F127" t="str">
            <v>02.355.633/0001-48</v>
          </cell>
          <cell r="G127" t="str">
            <v>ABS TRANSPORTES E TURISMO LTDA</v>
          </cell>
          <cell r="H127" t="str">
            <v>S</v>
          </cell>
          <cell r="I127" t="str">
            <v>S</v>
          </cell>
          <cell r="J127" t="str">
            <v>15070</v>
          </cell>
          <cell r="K127">
            <v>44134</v>
          </cell>
          <cell r="M127" t="str">
            <v>2611606 - Recife - PE</v>
          </cell>
          <cell r="N127">
            <v>2100</v>
          </cell>
        </row>
        <row r="128">
          <cell r="C128" t="str">
            <v>HOSPITAL SÃO SEBASTIÃO</v>
          </cell>
          <cell r="E128" t="str">
            <v>5.16 - Serviços Médico-Hospitalares, Odotonlogia e Laboratoriais</v>
          </cell>
          <cell r="F128">
            <v>10228298000145</v>
          </cell>
          <cell r="G128" t="str">
            <v>UNINFECTO SERVIÇOS MEDICOS LTDA</v>
          </cell>
          <cell r="H128" t="str">
            <v>S</v>
          </cell>
          <cell r="I128" t="str">
            <v>S</v>
          </cell>
          <cell r="J128" t="str">
            <v>1707</v>
          </cell>
          <cell r="K128">
            <v>44140</v>
          </cell>
          <cell r="M128" t="str">
            <v>2609600 - Olinda - PE</v>
          </cell>
          <cell r="N128">
            <v>7458.72</v>
          </cell>
        </row>
        <row r="129">
          <cell r="C129" t="str">
            <v>HOSPITAL SÃO SEBASTIÃO</v>
          </cell>
          <cell r="E129" t="str">
            <v>5.16 - Serviços Médico-Hospitalares, Odotonlogia e Laboratoriais</v>
          </cell>
          <cell r="F129">
            <v>27816524000101</v>
          </cell>
          <cell r="G129" t="str">
            <v>CLINICA NEFROAGRESTE LTDA ME</v>
          </cell>
          <cell r="H129" t="str">
            <v>S</v>
          </cell>
          <cell r="I129" t="str">
            <v>S</v>
          </cell>
          <cell r="J129" t="str">
            <v>76</v>
          </cell>
          <cell r="K129">
            <v>44138</v>
          </cell>
          <cell r="M129" t="str">
            <v>2604106 - Caruaru - PE</v>
          </cell>
          <cell r="N129">
            <v>80000</v>
          </cell>
        </row>
        <row r="130">
          <cell r="C130" t="str">
            <v>HOSPITAL SÃO SEBASTIÃO</v>
          </cell>
          <cell r="E130" t="str">
            <v>5.16 - Serviços Médico-Hospitalares, Odotonlogia e Laboratoriais</v>
          </cell>
          <cell r="F130">
            <v>21939486000106</v>
          </cell>
          <cell r="G130" t="str">
            <v>MAXIMA ASSESSORIA E CONSULTORIA EM SAUDE E MEDICINA DO TRABALHO LTDA</v>
          </cell>
          <cell r="H130" t="str">
            <v>S</v>
          </cell>
          <cell r="I130" t="str">
            <v>S</v>
          </cell>
          <cell r="J130" t="str">
            <v>4447</v>
          </cell>
          <cell r="K130">
            <v>44138</v>
          </cell>
          <cell r="M130" t="str">
            <v>2604106 - Caruaru - PE</v>
          </cell>
          <cell r="N130">
            <v>396</v>
          </cell>
        </row>
        <row r="131">
          <cell r="C131" t="str">
            <v>HOSPITAL SÃO SEBASTIÃO</v>
          </cell>
          <cell r="E131" t="str">
            <v>5.16 - Serviços Médico-Hospitalares, Odotonlogia e Laboratoriais</v>
          </cell>
          <cell r="F131">
            <v>24413164000109</v>
          </cell>
          <cell r="G131" t="str">
            <v>CLENDIUC - CLINICA DE ENDOSCOPIA DIGESTIVA</v>
          </cell>
          <cell r="H131" t="str">
            <v>S</v>
          </cell>
          <cell r="I131" t="str">
            <v>S</v>
          </cell>
          <cell r="J131" t="str">
            <v>171</v>
          </cell>
          <cell r="K131">
            <v>44138</v>
          </cell>
          <cell r="M131" t="str">
            <v>2604106 - Caruaru - PE</v>
          </cell>
          <cell r="N131">
            <v>1650</v>
          </cell>
        </row>
        <row r="132">
          <cell r="C132" t="str">
            <v>HOSPITAL SÃO SEBASTIÃO</v>
          </cell>
          <cell r="E132" t="str">
            <v>5.16 - Serviços Médico-Hospitalares, Odotonlogia e Laboratoriais</v>
          </cell>
          <cell r="F132">
            <v>14290827000191</v>
          </cell>
          <cell r="G132" t="str">
            <v>CLINICA DE IMAGEM JOÃO PAULO II S/S LTDA</v>
          </cell>
          <cell r="H132" t="str">
            <v>S</v>
          </cell>
          <cell r="I132" t="str">
            <v>S</v>
          </cell>
          <cell r="J132" t="str">
            <v>478</v>
          </cell>
          <cell r="K132">
            <v>44138</v>
          </cell>
          <cell r="M132" t="str">
            <v>2604106 - Caruaru - PE</v>
          </cell>
          <cell r="N132">
            <v>4200</v>
          </cell>
        </row>
        <row r="133">
          <cell r="C133" t="str">
            <v>HOSPITAL SÃO SEBASTIÃO</v>
          </cell>
          <cell r="E133" t="str">
            <v>5.16 - Serviços Médico-Hospitalares, Odotonlogia e Laboratoriais</v>
          </cell>
          <cell r="F133">
            <v>14401506000117</v>
          </cell>
          <cell r="G133" t="str">
            <v>J A &amp; MORAES LTDA ME</v>
          </cell>
          <cell r="H133" t="str">
            <v>S</v>
          </cell>
          <cell r="I133" t="str">
            <v>S</v>
          </cell>
          <cell r="J133" t="str">
            <v>544</v>
          </cell>
          <cell r="K133">
            <v>44138</v>
          </cell>
          <cell r="M133" t="str">
            <v>2600104 - Afogados da Ingazeira - PE</v>
          </cell>
          <cell r="N133">
            <v>1650</v>
          </cell>
        </row>
        <row r="134">
          <cell r="C134" t="str">
            <v>HOSPITAL SÃO SEBASTIÃO</v>
          </cell>
          <cell r="E134" t="str">
            <v>5.16 - Serviços Médico-Hospitalares, Odotonlogia e Laboratoriais</v>
          </cell>
          <cell r="F134">
            <v>24398380000122</v>
          </cell>
          <cell r="G134" t="str">
            <v>SANTA EFIGENIA EMPREENDIMENTOS HOSPITALARES EIRELI</v>
          </cell>
          <cell r="H134" t="str">
            <v>S</v>
          </cell>
          <cell r="I134" t="str">
            <v>S</v>
          </cell>
          <cell r="J134" t="str">
            <v>228</v>
          </cell>
          <cell r="K134">
            <v>44139</v>
          </cell>
          <cell r="M134" t="str">
            <v>2604106 - Caruaru - PE</v>
          </cell>
          <cell r="N134">
            <v>963.36</v>
          </cell>
        </row>
        <row r="135">
          <cell r="C135" t="str">
            <v>HOSPITAL SÃO SEBASTIÃO</v>
          </cell>
          <cell r="E135" t="str">
            <v>5.16 - Serviços Médico-Hospitalares, Odotonlogia e Laboratoriais</v>
          </cell>
          <cell r="F135">
            <v>36010377000179</v>
          </cell>
          <cell r="G135" t="str">
            <v>PREVLAB MEDICIN DIAGNOSTICA LABORATORIAL SPE LTDA</v>
          </cell>
          <cell r="H135" t="str">
            <v>S</v>
          </cell>
          <cell r="I135" t="str">
            <v>S</v>
          </cell>
          <cell r="J135" t="str">
            <v>81</v>
          </cell>
          <cell r="K135">
            <v>44146</v>
          </cell>
          <cell r="M135" t="str">
            <v>2611606 - Recife - PE</v>
          </cell>
          <cell r="N135">
            <v>18315.7</v>
          </cell>
        </row>
        <row r="136">
          <cell r="C136" t="str">
            <v>HOSPITAL SÃO SEBASTIÃO</v>
          </cell>
          <cell r="E136" t="str">
            <v>5.15 - Serviços Domésticos</v>
          </cell>
          <cell r="F136">
            <v>27837083000124</v>
          </cell>
          <cell r="G136" t="str">
            <v>CLEAN HIGIENIZAÇÃO DE TEXTEIS EIRELI ME</v>
          </cell>
          <cell r="H136" t="str">
            <v>S</v>
          </cell>
          <cell r="I136" t="str">
            <v>S</v>
          </cell>
          <cell r="J136" t="str">
            <v>810</v>
          </cell>
          <cell r="K136">
            <v>44134</v>
          </cell>
          <cell r="M136" t="str">
            <v>2607901 - Jaboatão dos Guararapes - PE</v>
          </cell>
          <cell r="N136">
            <v>14065.01</v>
          </cell>
        </row>
        <row r="137">
          <cell r="C137" t="str">
            <v>HOSPITAL SÃO SEBASTIÃO</v>
          </cell>
          <cell r="E137" t="str">
            <v>5.10 - Detetização/Tratamento de Resíduos e Afins</v>
          </cell>
          <cell r="F137">
            <v>11863530000180</v>
          </cell>
          <cell r="G137" t="str">
            <v>BRASCON GESTÃO AMBIENTAL LTDA</v>
          </cell>
          <cell r="H137" t="str">
            <v>S</v>
          </cell>
          <cell r="I137" t="str">
            <v>S</v>
          </cell>
          <cell r="J137" t="str">
            <v>56324</v>
          </cell>
          <cell r="K137">
            <v>44138</v>
          </cell>
          <cell r="M137" t="str">
            <v>2611309 - Pombos - PE</v>
          </cell>
          <cell r="N137">
            <v>1507.66</v>
          </cell>
        </row>
        <row r="138">
          <cell r="C138" t="str">
            <v>HOSPITAL SÃO SEBASTIÃO</v>
          </cell>
          <cell r="E138" t="str">
            <v>5.17 - Manutenção de Software, Certificação Digital e Microfilmagem</v>
          </cell>
          <cell r="F138" t="str">
            <v>07.560.756/0001-34</v>
          </cell>
          <cell r="G138" t="str">
            <v>CARLOS ANDRE DE SOUSA INFORMÁTICA</v>
          </cell>
          <cell r="H138" t="str">
            <v>S</v>
          </cell>
          <cell r="I138" t="str">
            <v>S</v>
          </cell>
          <cell r="J138" t="str">
            <v>14</v>
          </cell>
          <cell r="K138">
            <v>44120</v>
          </cell>
          <cell r="M138" t="str">
            <v>2602308 - Bonito - PE</v>
          </cell>
          <cell r="N138">
            <v>850</v>
          </cell>
        </row>
        <row r="139">
          <cell r="C139" t="str">
            <v>HOSPITAL SÃO SEBASTIÃO</v>
          </cell>
          <cell r="E139" t="str">
            <v>5.17 - Manutenção de Software, Certificação Digital e Microfilmagem</v>
          </cell>
          <cell r="F139">
            <v>92306257000780</v>
          </cell>
          <cell r="G139" t="str">
            <v>MV INFORMATICA NORDESTE LTDA</v>
          </cell>
          <cell r="H139" t="str">
            <v>S</v>
          </cell>
          <cell r="I139" t="str">
            <v>S</v>
          </cell>
          <cell r="J139" t="str">
            <v>16337</v>
          </cell>
          <cell r="K139">
            <v>44109</v>
          </cell>
          <cell r="M139" t="str">
            <v>2611606 - Recife - PE</v>
          </cell>
          <cell r="N139">
            <v>3200</v>
          </cell>
        </row>
        <row r="140">
          <cell r="C140" t="str">
            <v>HOSPITAL SÃO SEBASTIÃO</v>
          </cell>
          <cell r="E140" t="str">
            <v>5.17 - Manutenção de Software, Certificação Digital e Microfilmagem</v>
          </cell>
          <cell r="F140">
            <v>10224281000110</v>
          </cell>
          <cell r="G140" t="str">
            <v>QUALITEK TECNOLOGIA LTDA EPP</v>
          </cell>
          <cell r="H140" t="str">
            <v>S</v>
          </cell>
          <cell r="I140" t="str">
            <v>S</v>
          </cell>
          <cell r="J140" t="str">
            <v>5769</v>
          </cell>
          <cell r="K140">
            <v>44140</v>
          </cell>
          <cell r="M140" t="str">
            <v>2408102 - Natal - RN</v>
          </cell>
          <cell r="N140">
            <v>500</v>
          </cell>
        </row>
        <row r="141">
          <cell r="C141" t="str">
            <v>HOSPITAL SÃO SEBASTIÃO</v>
          </cell>
          <cell r="E141" t="str">
            <v>5.17 - Manutenção de Software, Certificação Digital e Microfilmagem</v>
          </cell>
          <cell r="F141">
            <v>3613658000167</v>
          </cell>
          <cell r="G141" t="str">
            <v>SEQUENCE INFORMATICA LTDA EPP</v>
          </cell>
          <cell r="H141" t="str">
            <v>S</v>
          </cell>
          <cell r="I141" t="str">
            <v>S</v>
          </cell>
          <cell r="J141" t="str">
            <v>21754</v>
          </cell>
          <cell r="K141">
            <v>44105</v>
          </cell>
          <cell r="M141" t="str">
            <v>2611606 - Recife - PE</v>
          </cell>
          <cell r="N141">
            <v>754.34</v>
          </cell>
        </row>
        <row r="142">
          <cell r="C142" t="str">
            <v>HOSPITAL SÃO SEBASTIÃO</v>
          </cell>
          <cell r="E142" t="str">
            <v>5.17 - Manutenção de Software, Certificação Digital e Microfilmagem</v>
          </cell>
          <cell r="F142">
            <v>16783034000130</v>
          </cell>
          <cell r="G142" t="str">
            <v>SINTESE LICENCIAMENTO PROG E COMPRAS ONLINE LTDA</v>
          </cell>
          <cell r="H142" t="str">
            <v>S</v>
          </cell>
          <cell r="I142" t="str">
            <v>S</v>
          </cell>
          <cell r="J142" t="str">
            <v>11571</v>
          </cell>
          <cell r="K142">
            <v>44105</v>
          </cell>
          <cell r="N142">
            <v>2300</v>
          </cell>
        </row>
        <row r="143">
          <cell r="C143" t="str">
            <v>HOSPITAL SÃO SEBASTIÃO</v>
          </cell>
          <cell r="E143" t="str">
            <v>5.17 - Manutenção de Software, Certificação Digital e Microfilmagem</v>
          </cell>
          <cell r="F143">
            <v>92306257000780</v>
          </cell>
          <cell r="G143" t="str">
            <v>MV INFORMATICA NORDESTE LTDA</v>
          </cell>
          <cell r="H143" t="str">
            <v>S</v>
          </cell>
          <cell r="I143" t="str">
            <v>S</v>
          </cell>
          <cell r="J143" t="str">
            <v>16336</v>
          </cell>
          <cell r="K143">
            <v>44109</v>
          </cell>
          <cell r="M143" t="str">
            <v>2611606 - Recife - PE</v>
          </cell>
          <cell r="N143">
            <v>10782.23</v>
          </cell>
        </row>
        <row r="144">
          <cell r="C144" t="str">
            <v>HOSPITAL SÃO SEBASTIÃO</v>
          </cell>
          <cell r="E144" t="str">
            <v>5.22 - Vigilância Ostensiva / Monitorada</v>
          </cell>
          <cell r="F144" t="str">
            <v>07.774.050/0001-75</v>
          </cell>
          <cell r="G144" t="str">
            <v>TKS SEGURANÇA PRIVADA</v>
          </cell>
          <cell r="H144" t="str">
            <v>S</v>
          </cell>
          <cell r="I144" t="str">
            <v>S</v>
          </cell>
          <cell r="J144" t="str">
            <v>23314</v>
          </cell>
          <cell r="K144">
            <v>44105</v>
          </cell>
          <cell r="M144" t="str">
            <v>2611606 - Recife - PE</v>
          </cell>
          <cell r="N144">
            <v>39459.24</v>
          </cell>
        </row>
        <row r="145">
          <cell r="C145" t="str">
            <v>HOSPITAL SÃO SEBASTIÃO</v>
          </cell>
          <cell r="E145" t="str">
            <v>5.99 - Outros Serviços de Terceiros Pessoa Jurídica</v>
          </cell>
          <cell r="F145">
            <v>21216498000102</v>
          </cell>
          <cell r="G145" t="str">
            <v>VIDON &amp; CORREIA ADVOGADOS ASSOCIADOS</v>
          </cell>
          <cell r="H145" t="str">
            <v>S</v>
          </cell>
          <cell r="I145" t="str">
            <v>S</v>
          </cell>
          <cell r="J145" t="str">
            <v>943</v>
          </cell>
          <cell r="K145">
            <v>44140</v>
          </cell>
          <cell r="M145" t="str">
            <v>2611606 - Recife - PE</v>
          </cell>
          <cell r="N145">
            <v>4218.84</v>
          </cell>
        </row>
        <row r="146">
          <cell r="C146" t="str">
            <v>HOSPITAL SÃO SEBASTIÃO</v>
          </cell>
          <cell r="E146" t="str">
            <v>5.99 - Outros Serviços de Terceiros Pessoa Jurídica</v>
          </cell>
          <cell r="F146">
            <v>12332754000128</v>
          </cell>
          <cell r="G146" t="str">
            <v>PAULO WAGNER SAMPAIO DA SILVA</v>
          </cell>
          <cell r="H146" t="str">
            <v>S</v>
          </cell>
          <cell r="I146" t="str">
            <v>S</v>
          </cell>
          <cell r="J146" t="str">
            <v>1124</v>
          </cell>
          <cell r="K146">
            <v>44138</v>
          </cell>
          <cell r="M146" t="str">
            <v>2611606 - Recife - PE</v>
          </cell>
          <cell r="N146">
            <v>1518.3</v>
          </cell>
        </row>
        <row r="147">
          <cell r="C147" t="str">
            <v>HOSPITAL SÃO SEBASTIÃO</v>
          </cell>
          <cell r="E147" t="str">
            <v>5.99 - Outros Serviços de Terceiros Pessoa Jurídica</v>
          </cell>
          <cell r="F147">
            <v>12332754000128</v>
          </cell>
          <cell r="G147" t="str">
            <v>PAULO WAGNER SAMPAIO DA SILVA</v>
          </cell>
          <cell r="H147" t="str">
            <v>S</v>
          </cell>
          <cell r="I147" t="str">
            <v>S</v>
          </cell>
          <cell r="J147" t="str">
            <v>1125</v>
          </cell>
          <cell r="K147">
            <v>44138</v>
          </cell>
          <cell r="M147" t="str">
            <v>2611606 - Recife - PE</v>
          </cell>
          <cell r="N147">
            <v>1985</v>
          </cell>
        </row>
        <row r="148">
          <cell r="C148" t="str">
            <v>HOSPITAL SÃO SEBASTIÃO</v>
          </cell>
          <cell r="E148" t="str">
            <v>5.5 - Reparo e Manutenção de Máquinas e Equipamentos</v>
          </cell>
          <cell r="F148" t="str">
            <v>03.480.539/0001-83</v>
          </cell>
          <cell r="G148" t="str">
            <v>SL ENGENHARIA HOSPITALAR LTDA</v>
          </cell>
          <cell r="H148" t="str">
            <v>S</v>
          </cell>
          <cell r="I148" t="str">
            <v>S</v>
          </cell>
          <cell r="J148" t="str">
            <v>5618</v>
          </cell>
          <cell r="K148">
            <v>44139</v>
          </cell>
          <cell r="M148" t="str">
            <v>2607901 - Jaboatão dos Guararapes - PE</v>
          </cell>
          <cell r="N148">
            <v>3060</v>
          </cell>
        </row>
        <row r="149">
          <cell r="C149" t="str">
            <v>HOSPITAL SÃO SEBASTIÃO</v>
          </cell>
          <cell r="E149" t="str">
            <v>5.5 - Reparo e Manutenção de Máquinas e Equipamentos</v>
          </cell>
          <cell r="F149">
            <v>29615779000131</v>
          </cell>
          <cell r="G149" t="str">
            <v>ADRIANO RODRIGUES DA SILVA REFRIGERAÇÃO</v>
          </cell>
          <cell r="H149" t="str">
            <v>S</v>
          </cell>
          <cell r="I149" t="str">
            <v>S</v>
          </cell>
          <cell r="J149" t="str">
            <v>264</v>
          </cell>
          <cell r="K149">
            <v>44132</v>
          </cell>
          <cell r="M149" t="str">
            <v>2611606 - Recife - PE</v>
          </cell>
          <cell r="N149">
            <v>1500</v>
          </cell>
        </row>
        <row r="150">
          <cell r="C150" t="str">
            <v>HOSPITAL SÃO SEBASTIÃO</v>
          </cell>
          <cell r="E150" t="str">
            <v>5.5 - Reparo e Manutenção de Máquinas e Equipamentos</v>
          </cell>
          <cell r="F150">
            <v>21854632000192</v>
          </cell>
          <cell r="G150" t="str">
            <v>G M DANTAS ELEVAÇÃO E GERAÇÃO ME</v>
          </cell>
          <cell r="H150" t="str">
            <v>S</v>
          </cell>
          <cell r="I150" t="str">
            <v>S</v>
          </cell>
          <cell r="J150" t="str">
            <v>398</v>
          </cell>
          <cell r="K150">
            <v>44120</v>
          </cell>
          <cell r="M150" t="str">
            <v>2611606 - Recife - PE</v>
          </cell>
          <cell r="N150">
            <v>1720</v>
          </cell>
        </row>
        <row r="151">
          <cell r="C151" t="str">
            <v>HOSPITAL SÃO SEBASTIÃO</v>
          </cell>
          <cell r="E151" t="str">
            <v>5.5 - Reparo e Manutenção de Máquinas e Equipamentos</v>
          </cell>
          <cell r="F151" t="str">
            <v>08.980.641/0001-61</v>
          </cell>
          <cell r="G151" t="str">
            <v>MAPROS LTDA</v>
          </cell>
          <cell r="H151" t="str">
            <v>S</v>
          </cell>
          <cell r="I151" t="str">
            <v>S</v>
          </cell>
          <cell r="J151" t="str">
            <v>17725</v>
          </cell>
          <cell r="K151">
            <v>44132</v>
          </cell>
          <cell r="M151" t="str">
            <v>2611606 - Recife - PE</v>
          </cell>
          <cell r="N151">
            <v>1650</v>
          </cell>
        </row>
        <row r="152">
          <cell r="C152" t="str">
            <v>HOSPITAL SÃO SEBASTIÃO</v>
          </cell>
          <cell r="E152" t="str">
            <v>5.4 - Reparo e Manutenção de Bens Imóveis</v>
          </cell>
          <cell r="F152">
            <v>10858157000106</v>
          </cell>
          <cell r="G152" t="str">
            <v>F GENES CIA LTDA</v>
          </cell>
          <cell r="H152" t="str">
            <v>S</v>
          </cell>
          <cell r="I152" t="str">
            <v>S</v>
          </cell>
          <cell r="J152" t="str">
            <v>332740</v>
          </cell>
          <cell r="K152">
            <v>44152</v>
          </cell>
          <cell r="M152" t="str">
            <v>2611606 - Recife - PE</v>
          </cell>
          <cell r="N152">
            <v>950</v>
          </cell>
        </row>
        <row r="153">
          <cell r="C153" t="str">
            <v>HOSPITAL SÃO SEBASTIÃO</v>
          </cell>
          <cell r="E153" t="str">
            <v>5.4 - Reparo e Manutenção de Bens Imóveis</v>
          </cell>
          <cell r="F153">
            <v>15651204000160</v>
          </cell>
          <cell r="G153" t="str">
            <v>ROGERIO ARAUJO DE LIMA</v>
          </cell>
          <cell r="H153" t="str">
            <v>S</v>
          </cell>
          <cell r="I153" t="str">
            <v>S</v>
          </cell>
          <cell r="J153" t="str">
            <v>227</v>
          </cell>
          <cell r="K153">
            <v>44127</v>
          </cell>
          <cell r="M153" t="str">
            <v>2607901 - Jaboatão dos Guararapes - PE</v>
          </cell>
          <cell r="N153">
            <v>900</v>
          </cell>
        </row>
        <row r="154">
          <cell r="C154" t="str">
            <v>HOSPITAL SÃO SEBASTIÃO</v>
          </cell>
          <cell r="E154" t="str">
            <v>7 - Obras e Instalações</v>
          </cell>
          <cell r="F154">
            <v>33262200000171</v>
          </cell>
          <cell r="G154" t="str">
            <v>JOSE SEVERINO DA SILVA</v>
          </cell>
          <cell r="H154" t="str">
            <v>S</v>
          </cell>
          <cell r="I154" t="str">
            <v>S</v>
          </cell>
          <cell r="J154" t="str">
            <v>21</v>
          </cell>
          <cell r="K154">
            <v>44138</v>
          </cell>
          <cell r="M154" t="str">
            <v>2604106 - Caruaru - PE</v>
          </cell>
          <cell r="N154">
            <v>1750</v>
          </cell>
        </row>
        <row r="155">
          <cell r="C155" t="str">
            <v>HOSPITAL SÃO SEBASTIÃO</v>
          </cell>
          <cell r="E155" t="str">
            <v>6 - Equipamento e Material Permanente</v>
          </cell>
          <cell r="F155">
            <v>41036575000141</v>
          </cell>
          <cell r="G155" t="str">
            <v>GAMA INFORMATICA E ENGENHARIA LTDA</v>
          </cell>
          <cell r="H155" t="str">
            <v>B</v>
          </cell>
          <cell r="I155" t="str">
            <v>S</v>
          </cell>
          <cell r="J155" t="str">
            <v>152567</v>
          </cell>
          <cell r="K155">
            <v>44105</v>
          </cell>
          <cell r="L155" t="str">
            <v>26201041036575000141550010001525671274202019</v>
          </cell>
          <cell r="M155" t="str">
            <v>2611606 - Recife - PE</v>
          </cell>
          <cell r="N155">
            <v>780</v>
          </cell>
        </row>
        <row r="156">
          <cell r="C156" t="str">
            <v>HOSPITAL SÃO SEBASTIÃO</v>
          </cell>
          <cell r="E156" t="str">
            <v>1.99 - Outras Despesas com Pessoal</v>
          </cell>
          <cell r="F156">
            <v>15242921000138</v>
          </cell>
          <cell r="G156" t="str">
            <v>M. A. DE O. MENEZES EIRELI</v>
          </cell>
          <cell r="H156" t="str">
            <v>B</v>
          </cell>
          <cell r="I156" t="str">
            <v>S</v>
          </cell>
          <cell r="J156" t="str">
            <v>1756</v>
          </cell>
          <cell r="K156">
            <v>44123</v>
          </cell>
          <cell r="M156" t="str">
            <v>2611606 - Recife - PE</v>
          </cell>
          <cell r="N156">
            <v>11418</v>
          </cell>
        </row>
        <row r="157">
          <cell r="C157" t="str">
            <v>HOSPITAL SÃO SEBASTIÃO</v>
          </cell>
          <cell r="E157" t="str">
            <v>1.99 - Outras Despesas com Pessoal</v>
          </cell>
          <cell r="F157">
            <v>15242921000138</v>
          </cell>
          <cell r="G157" t="str">
            <v>M. A. DE O. MENEZES EIRELI</v>
          </cell>
          <cell r="H157" t="str">
            <v>B</v>
          </cell>
          <cell r="I157" t="str">
            <v>S</v>
          </cell>
          <cell r="J157" t="str">
            <v>1770</v>
          </cell>
          <cell r="K157">
            <v>44134</v>
          </cell>
          <cell r="M157" t="str">
            <v>2611606 - Recife - PE</v>
          </cell>
          <cell r="N157">
            <v>9121.5</v>
          </cell>
        </row>
        <row r="158">
          <cell r="C158" t="str">
            <v>HOSPITAL SÃO SEBASTIÃO</v>
          </cell>
          <cell r="E158" t="str">
            <v>1.99 - Outras Despesas com Pessoal</v>
          </cell>
          <cell r="F158" t="str">
            <v>10.548.532/0001-11</v>
          </cell>
          <cell r="G158" t="str">
            <v>ASSOCIAÇÃO DAS EMPRESAS DE TRANSPORTE DE PASSAGEIROS DE CARUARU</v>
          </cell>
          <cell r="H158" t="str">
            <v>S</v>
          </cell>
          <cell r="I158" t="str">
            <v>N</v>
          </cell>
          <cell r="K158">
            <v>44097</v>
          </cell>
          <cell r="M158" t="str">
            <v>2604106 - Caruaru - PE</v>
          </cell>
          <cell r="N158">
            <v>1881</v>
          </cell>
        </row>
        <row r="159">
          <cell r="C159" t="str">
            <v>HOSPITAL SÃO SEBASTIÃO</v>
          </cell>
          <cell r="E159" t="str">
            <v>1.99 - Outras Despesas com Pessoal</v>
          </cell>
          <cell r="F159" t="str">
            <v>09.759.606/0001-80</v>
          </cell>
          <cell r="G159" t="str">
            <v>SIND DAS EMPRESAS DE TRANSP DE PASSAG DO ESTADO DE PERNAMBUCO</v>
          </cell>
          <cell r="H159" t="str">
            <v>S</v>
          </cell>
          <cell r="I159" t="str">
            <v>N</v>
          </cell>
          <cell r="K159">
            <v>44097</v>
          </cell>
          <cell r="M159" t="str">
            <v>2611606 - Recife - PE</v>
          </cell>
          <cell r="N159">
            <v>346.6</v>
          </cell>
        </row>
        <row r="160">
          <cell r="C160" t="str">
            <v>HOSPITAL SÃO SEBASTIÃO</v>
          </cell>
          <cell r="E160" t="str">
            <v>1.99 - Outras Despesas com Pessoal</v>
          </cell>
          <cell r="F160">
            <v>61573796000166</v>
          </cell>
          <cell r="G160" t="str">
            <v>ALLIANZ SEGUROS S.A.</v>
          </cell>
          <cell r="H160" t="str">
            <v>S</v>
          </cell>
          <cell r="I160" t="str">
            <v>N</v>
          </cell>
          <cell r="N160">
            <v>274.52999999999997</v>
          </cell>
        </row>
        <row r="161">
          <cell r="C161" t="str">
            <v>HOSPITAL SÃO SEBASTIÃO</v>
          </cell>
          <cell r="E161" t="str">
            <v>3.14 - Alimentação Preparada</v>
          </cell>
          <cell r="F161">
            <v>30678108000107</v>
          </cell>
          <cell r="G161" t="str">
            <v>ELVIS LUIZ DA SILVA DISTRIBUIDORA</v>
          </cell>
          <cell r="H161" t="str">
            <v>S</v>
          </cell>
          <cell r="I161" t="str">
            <v>S</v>
          </cell>
          <cell r="J161" t="str">
            <v>427</v>
          </cell>
          <cell r="K161">
            <v>44134</v>
          </cell>
          <cell r="L161" t="str">
            <v>26201030678108000107550010000004271256346050</v>
          </cell>
          <cell r="M161" t="str">
            <v>26 -  Pernambuco</v>
          </cell>
          <cell r="N161">
            <v>1035</v>
          </cell>
        </row>
        <row r="162">
          <cell r="C162" t="str">
            <v>HOSPITAL SÃO SEBASTIÃO</v>
          </cell>
          <cell r="E162" t="str">
            <v>4.6 - Serviços de Profissionais de Saúde</v>
          </cell>
          <cell r="F162">
            <v>8272897407</v>
          </cell>
          <cell r="G162" t="str">
            <v>ALESSANDRA RODRIGUES DA SILVA</v>
          </cell>
          <cell r="H162" t="str">
            <v>S</v>
          </cell>
          <cell r="I162" t="str">
            <v>N</v>
          </cell>
          <cell r="N162">
            <v>2560</v>
          </cell>
        </row>
        <row r="163">
          <cell r="C163" t="str">
            <v>HOSPITAL SÃO SEBASTIÃO</v>
          </cell>
          <cell r="E163" t="str">
            <v>4.7 - Apoio Administrativo, Técnico e Operacional</v>
          </cell>
          <cell r="F163">
            <v>5386075489</v>
          </cell>
          <cell r="G163" t="str">
            <v>ANA PAULA ALQUINO</v>
          </cell>
          <cell r="H163" t="str">
            <v>S</v>
          </cell>
          <cell r="I163" t="str">
            <v>N</v>
          </cell>
          <cell r="N163">
            <v>1404</v>
          </cell>
        </row>
        <row r="164">
          <cell r="C164" t="str">
            <v>HOSPITAL SÃO SEBASTIÃO</v>
          </cell>
          <cell r="E164" t="str">
            <v>4.6 - Serviços de Profissionais de Saúde</v>
          </cell>
          <cell r="F164">
            <v>7119726480</v>
          </cell>
          <cell r="G164" t="str">
            <v>EDUARDA CAROLINA DA SILVA</v>
          </cell>
          <cell r="H164" t="str">
            <v>S</v>
          </cell>
          <cell r="I164" t="str">
            <v>N</v>
          </cell>
          <cell r="N164">
            <v>1120</v>
          </cell>
        </row>
        <row r="165">
          <cell r="C165" t="str">
            <v>HOSPITAL SÃO SEBASTIÃO</v>
          </cell>
          <cell r="E165" t="str">
            <v>4.6 - Serviços de Profissionais de Saúde</v>
          </cell>
          <cell r="F165">
            <v>7597435410</v>
          </cell>
          <cell r="G165" t="str">
            <v>GERMANA MILENA DA SILVA</v>
          </cell>
          <cell r="H165" t="str">
            <v>S</v>
          </cell>
          <cell r="I165" t="str">
            <v>N</v>
          </cell>
          <cell r="N165">
            <v>1066.67</v>
          </cell>
        </row>
        <row r="166">
          <cell r="C166" t="str">
            <v>HOSPITAL SÃO SEBASTIÃO</v>
          </cell>
          <cell r="E166" t="str">
            <v>4.6 - Serviços de Profissionais de Saúde</v>
          </cell>
          <cell r="F166">
            <v>9437453497</v>
          </cell>
          <cell r="G166" t="str">
            <v>JESSICA MARIA DE MORAIS</v>
          </cell>
          <cell r="H166" t="str">
            <v>S</v>
          </cell>
          <cell r="I166" t="str">
            <v>N</v>
          </cell>
          <cell r="N166">
            <v>4940</v>
          </cell>
        </row>
        <row r="167">
          <cell r="C167" t="str">
            <v>HOSPITAL SÃO SEBASTIÃO</v>
          </cell>
          <cell r="E167" t="str">
            <v>4.7 - Apoio Administrativo, Técnico e Operacional</v>
          </cell>
          <cell r="F167">
            <v>7808516414</v>
          </cell>
          <cell r="G167" t="str">
            <v>JOAO HENRIQUE DA SILVA VASCONCELOS</v>
          </cell>
          <cell r="H167" t="str">
            <v>S</v>
          </cell>
          <cell r="I167" t="str">
            <v>N</v>
          </cell>
          <cell r="N167">
            <v>1800</v>
          </cell>
        </row>
        <row r="168">
          <cell r="C168" t="str">
            <v>HOSPITAL SÃO SEBASTIÃO</v>
          </cell>
          <cell r="E168" t="str">
            <v>4.7 - Apoio Administrativo, Técnico e Operacional</v>
          </cell>
          <cell r="F168">
            <v>12282408411</v>
          </cell>
          <cell r="G168" t="str">
            <v>JOSE EDENILSON DANTAS JUNIOR</v>
          </cell>
          <cell r="H168" t="str">
            <v>S</v>
          </cell>
          <cell r="I168" t="str">
            <v>N</v>
          </cell>
          <cell r="N168">
            <v>1248</v>
          </cell>
        </row>
        <row r="169">
          <cell r="C169" t="str">
            <v>HOSPITAL SÃO SEBASTIÃO</v>
          </cell>
          <cell r="E169" t="str">
            <v>3.1 - Combustíveis e Lubrificantes Automotivos</v>
          </cell>
          <cell r="F169">
            <v>24336661000150</v>
          </cell>
          <cell r="G169" t="str">
            <v>POSTO LUPP II LTDA</v>
          </cell>
          <cell r="H169" t="str">
            <v>S</v>
          </cell>
          <cell r="I169" t="str">
            <v>N</v>
          </cell>
          <cell r="J169" t="str">
            <v>472869</v>
          </cell>
          <cell r="K169">
            <v>44107</v>
          </cell>
          <cell r="L169" t="str">
            <v>26201024336661000150650010004728691041091571</v>
          </cell>
          <cell r="M169" t="str">
            <v>2611606 - Recife - PE</v>
          </cell>
          <cell r="N169">
            <v>102.27</v>
          </cell>
        </row>
        <row r="170">
          <cell r="C170" t="str">
            <v>HOSPITAL SÃO SEBASTIÃO</v>
          </cell>
          <cell r="E170" t="str">
            <v>3.1 - Combustíveis e Lubrificantes Automotivos</v>
          </cell>
          <cell r="F170">
            <v>34590568000121</v>
          </cell>
          <cell r="G170" t="str">
            <v>VIA MANGUE COMERCIO VAREJISTA DE COMBUSTIVEIS LTDA</v>
          </cell>
          <cell r="H170" t="str">
            <v>S</v>
          </cell>
          <cell r="I170" t="str">
            <v>N</v>
          </cell>
          <cell r="J170" t="str">
            <v>14896</v>
          </cell>
          <cell r="K170">
            <v>44109</v>
          </cell>
          <cell r="L170" t="str">
            <v>26201034590568000121650020000148961672471230</v>
          </cell>
          <cell r="M170" t="str">
            <v>2611606 - Recife - PE</v>
          </cell>
          <cell r="N170">
            <v>237.32</v>
          </cell>
        </row>
        <row r="171">
          <cell r="C171" t="str">
            <v>HOSPITAL SÃO SEBASTIÃO</v>
          </cell>
          <cell r="E171" t="str">
            <v>3.1 - Combustíveis e Lubrificantes Automotivos</v>
          </cell>
          <cell r="F171" t="str">
            <v>00.672.715/0001-90</v>
          </cell>
          <cell r="G171" t="str">
            <v>POSTO LEAO DA ILHA LTDA</v>
          </cell>
          <cell r="H171" t="str">
            <v>S</v>
          </cell>
          <cell r="I171" t="str">
            <v>N</v>
          </cell>
          <cell r="J171" t="str">
            <v>182573</v>
          </cell>
          <cell r="K171">
            <v>44112</v>
          </cell>
          <cell r="L171" t="str">
            <v>26201000672715000190650400001825731002608396</v>
          </cell>
          <cell r="M171" t="str">
            <v>2611606 - Recife - PE</v>
          </cell>
          <cell r="N171">
            <v>222.85</v>
          </cell>
        </row>
        <row r="172">
          <cell r="C172" t="str">
            <v>HOSPITAL SÃO SEBASTIÃO</v>
          </cell>
          <cell r="E172" t="str">
            <v>3.1 - Combustíveis e Lubrificantes Automotivos</v>
          </cell>
          <cell r="F172" t="str">
            <v>04.140.852/0001-35</v>
          </cell>
          <cell r="G172" t="str">
            <v>POSTO CABRAL</v>
          </cell>
          <cell r="H172" t="str">
            <v>S</v>
          </cell>
          <cell r="I172" t="str">
            <v>N</v>
          </cell>
          <cell r="J172" t="str">
            <v>107192</v>
          </cell>
          <cell r="K172">
            <v>44123</v>
          </cell>
          <cell r="L172" t="str">
            <v>26201004140852000135650010001071921064795071</v>
          </cell>
          <cell r="M172" t="str">
            <v>2604106 - Caruaru - PE</v>
          </cell>
          <cell r="N172">
            <v>125.03</v>
          </cell>
        </row>
        <row r="173">
          <cell r="C173" t="str">
            <v>HOSPITAL SÃO SEBASTIÃO</v>
          </cell>
          <cell r="E173" t="str">
            <v>3.1 - Combustíveis e Lubrificantes Automotivos</v>
          </cell>
          <cell r="F173" t="str">
            <v>04.140.852/0001-35</v>
          </cell>
          <cell r="G173" t="str">
            <v>POSTO CABRAL</v>
          </cell>
          <cell r="H173" t="str">
            <v>S</v>
          </cell>
          <cell r="I173" t="str">
            <v>N</v>
          </cell>
          <cell r="J173" t="str">
            <v>107270</v>
          </cell>
          <cell r="K173">
            <v>44124</v>
          </cell>
          <cell r="L173" t="str">
            <v>26201004140852000135650010001072701880382030</v>
          </cell>
          <cell r="M173" t="str">
            <v>2604106 - Caruaru - PE</v>
          </cell>
          <cell r="N173">
            <v>184.99</v>
          </cell>
        </row>
        <row r="174">
          <cell r="C174" t="str">
            <v>HOSPITAL SÃO SEBASTIÃO</v>
          </cell>
          <cell r="E174" t="str">
            <v>3.1 - Combustíveis e Lubrificantes Automotivos</v>
          </cell>
          <cell r="F174">
            <v>11117785001175</v>
          </cell>
          <cell r="G174" t="str">
            <v>ALBUQUERQUE PNEUS LTDA</v>
          </cell>
          <cell r="H174" t="str">
            <v>S</v>
          </cell>
          <cell r="I174" t="str">
            <v>N</v>
          </cell>
          <cell r="J174" t="str">
            <v>68509</v>
          </cell>
          <cell r="K174">
            <v>44127</v>
          </cell>
          <cell r="L174" t="str">
            <v>26201011117785001175651300000585091000604496</v>
          </cell>
          <cell r="M174" t="str">
            <v>2611606 - Recife - PE</v>
          </cell>
          <cell r="N174">
            <v>140.03</v>
          </cell>
        </row>
        <row r="175">
          <cell r="C175" t="str">
            <v>HOSPITAL SÃO SEBASTIÃO</v>
          </cell>
          <cell r="E175" t="str">
            <v>3.1 - Combustíveis e Lubrificantes Automotivos</v>
          </cell>
          <cell r="F175" t="str">
            <v>05.148.880/0001-61</v>
          </cell>
          <cell r="G175" t="str">
            <v>C NORTE LTDA</v>
          </cell>
          <cell r="H175" t="str">
            <v>S</v>
          </cell>
          <cell r="I175" t="str">
            <v>N</v>
          </cell>
          <cell r="J175" t="str">
            <v>135791</v>
          </cell>
          <cell r="K175">
            <v>44129</v>
          </cell>
          <cell r="L175" t="str">
            <v>26201005148880000161650100001357911003656980</v>
          </cell>
          <cell r="M175" t="str">
            <v>2611606 - Recife - PE</v>
          </cell>
          <cell r="N175">
            <v>150</v>
          </cell>
        </row>
        <row r="176">
          <cell r="C176" t="str">
            <v>HOSPITAL SÃO SEBASTIÃO</v>
          </cell>
          <cell r="E176" t="str">
            <v>3.1 - Combustíveis e Lubrificantes Automotivos</v>
          </cell>
          <cell r="F176" t="str">
            <v>04.140.852/0001-35</v>
          </cell>
          <cell r="G176" t="str">
            <v>POSTO CABRAL</v>
          </cell>
          <cell r="H176" t="str">
            <v>S</v>
          </cell>
          <cell r="I176" t="str">
            <v>N</v>
          </cell>
          <cell r="J176" t="str">
            <v>107799</v>
          </cell>
          <cell r="K176">
            <v>44132</v>
          </cell>
          <cell r="L176" t="str">
            <v>26201004140852000135650010001077991605495215</v>
          </cell>
          <cell r="M176" t="str">
            <v>2604106 - Caruaru - PE</v>
          </cell>
          <cell r="N176">
            <v>50</v>
          </cell>
        </row>
        <row r="177">
          <cell r="C177" t="str">
            <v>HOSPITAL SÃO SEBASTIÃO</v>
          </cell>
          <cell r="E177" t="str">
            <v>3.1 - Combustíveis e Lubrificantes Automotivos</v>
          </cell>
          <cell r="F177" t="str">
            <v>04.140.852/0001-35</v>
          </cell>
          <cell r="G177" t="str">
            <v>POSTO CABRAL</v>
          </cell>
          <cell r="H177" t="str">
            <v>S</v>
          </cell>
          <cell r="I177" t="str">
            <v>N</v>
          </cell>
          <cell r="J177" t="str">
            <v>107811</v>
          </cell>
          <cell r="K177">
            <v>44132</v>
          </cell>
          <cell r="L177" t="str">
            <v>26201004140852000135650010001078111374608199</v>
          </cell>
          <cell r="M177" t="str">
            <v>2604106 - Caruaru - PE</v>
          </cell>
          <cell r="N177">
            <v>171.25</v>
          </cell>
        </row>
        <row r="178">
          <cell r="C178" t="str">
            <v>HOSPITAL SÃO SEBASTIÃO</v>
          </cell>
          <cell r="E178" t="str">
            <v>3.1 - Combustíveis e Lubrificantes Automotivos</v>
          </cell>
          <cell r="F178" t="str">
            <v>04.140.852/0001-35</v>
          </cell>
          <cell r="G178" t="str">
            <v>POSTO CABRAL</v>
          </cell>
          <cell r="H178" t="str">
            <v>S</v>
          </cell>
          <cell r="I178" t="str">
            <v>N</v>
          </cell>
          <cell r="J178" t="str">
            <v>107925</v>
          </cell>
          <cell r="K178">
            <v>44134</v>
          </cell>
          <cell r="L178" t="str">
            <v>26201004140852000135650010001079251451808739</v>
          </cell>
          <cell r="M178" t="str">
            <v>2604106 - Caruaru - PE</v>
          </cell>
          <cell r="N178">
            <v>156.01</v>
          </cell>
        </row>
        <row r="179">
          <cell r="C179" t="str">
            <v>HOSPITAL SÃO SEBASTIÃO</v>
          </cell>
          <cell r="E179" t="str">
            <v>3.1 - Combustíveis e Lubrificantes Automotivos</v>
          </cell>
          <cell r="F179">
            <v>24336661000150</v>
          </cell>
          <cell r="G179" t="str">
            <v>POSTO LUPP II LTDA</v>
          </cell>
          <cell r="H179" t="str">
            <v>S</v>
          </cell>
          <cell r="I179" t="str">
            <v>N</v>
          </cell>
          <cell r="J179" t="str">
            <v>471778</v>
          </cell>
          <cell r="K179">
            <v>44105</v>
          </cell>
          <cell r="L179" t="str">
            <v>26201024336661000150650010004717781521203054</v>
          </cell>
          <cell r="M179" t="str">
            <v>2611606 - Recife - PE</v>
          </cell>
          <cell r="N179">
            <v>100</v>
          </cell>
        </row>
        <row r="180">
          <cell r="C180" t="str">
            <v>HOSPITAL SÃO SEBASTIÃO</v>
          </cell>
          <cell r="E180" t="str">
            <v>3.1 - Combustíveis e Lubrificantes Automotivos</v>
          </cell>
          <cell r="F180">
            <v>24336661000150</v>
          </cell>
          <cell r="G180" t="str">
            <v>POSTO LUPP II LTDA</v>
          </cell>
          <cell r="H180" t="str">
            <v>S</v>
          </cell>
          <cell r="I180" t="str">
            <v>N</v>
          </cell>
          <cell r="J180" t="str">
            <v>471735</v>
          </cell>
          <cell r="K180">
            <v>44105</v>
          </cell>
          <cell r="L180" t="str">
            <v>26201024336661000150650010004717351926971009</v>
          </cell>
          <cell r="M180" t="str">
            <v>2611606 - Recife - PE</v>
          </cell>
          <cell r="N180">
            <v>100</v>
          </cell>
        </row>
        <row r="181">
          <cell r="C181" t="str">
            <v>HOSPITAL SÃO SEBASTIÃO</v>
          </cell>
          <cell r="E181" t="str">
            <v>3.1 - Combustíveis e Lubrificantes Automotivos</v>
          </cell>
          <cell r="F181">
            <v>24336661000150</v>
          </cell>
          <cell r="G181" t="str">
            <v>POSTO LUPP II LTDA</v>
          </cell>
          <cell r="H181" t="str">
            <v>S</v>
          </cell>
          <cell r="I181" t="str">
            <v>N</v>
          </cell>
          <cell r="J181" t="str">
            <v>472890</v>
          </cell>
          <cell r="K181">
            <v>44107</v>
          </cell>
          <cell r="L181" t="str">
            <v>26201024336661000150650010004728901583673598</v>
          </cell>
          <cell r="M181" t="str">
            <v>2611606 - Recife - PE</v>
          </cell>
          <cell r="N181">
            <v>100</v>
          </cell>
        </row>
        <row r="182">
          <cell r="C182" t="str">
            <v>HOSPITAL SÃO SEBASTIÃO</v>
          </cell>
          <cell r="E182" t="str">
            <v>3.1 - Combustíveis e Lubrificantes Automotivos</v>
          </cell>
          <cell r="F182">
            <v>24336661000150</v>
          </cell>
          <cell r="G182" t="str">
            <v>POSTO LUPP II LTDA</v>
          </cell>
          <cell r="H182" t="str">
            <v>S</v>
          </cell>
          <cell r="I182" t="str">
            <v>N</v>
          </cell>
          <cell r="J182" t="str">
            <v>473384</v>
          </cell>
          <cell r="K182">
            <v>44108</v>
          </cell>
          <cell r="L182" t="str">
            <v>26201024336661000150650010004733841230669701</v>
          </cell>
          <cell r="M182" t="str">
            <v>2611606 - Recife - PE</v>
          </cell>
          <cell r="N182">
            <v>150</v>
          </cell>
        </row>
        <row r="183">
          <cell r="C183" t="str">
            <v>HOSPITAL SÃO SEBASTIÃO</v>
          </cell>
          <cell r="E183" t="str">
            <v>3.1 - Combustíveis e Lubrificantes Automotivos</v>
          </cell>
          <cell r="F183">
            <v>24336661000150</v>
          </cell>
          <cell r="G183" t="str">
            <v>POSTO LUPP II LTDA</v>
          </cell>
          <cell r="H183" t="str">
            <v>S</v>
          </cell>
          <cell r="I183" t="str">
            <v>N</v>
          </cell>
          <cell r="J183" t="str">
            <v>473975</v>
          </cell>
          <cell r="K183">
            <v>44110</v>
          </cell>
          <cell r="L183" t="str">
            <v>26201024336661000150650010004739751840670561</v>
          </cell>
          <cell r="M183" t="str">
            <v>2611606 - Recife - PE</v>
          </cell>
          <cell r="N183">
            <v>100</v>
          </cell>
        </row>
        <row r="184">
          <cell r="C184" t="str">
            <v>HOSPITAL SÃO SEBASTIÃO</v>
          </cell>
          <cell r="E184" t="str">
            <v>3.1 - Combustíveis e Lubrificantes Automotivos</v>
          </cell>
          <cell r="F184">
            <v>24336661000150</v>
          </cell>
          <cell r="G184" t="str">
            <v>POSTO LUPP II LTDA</v>
          </cell>
          <cell r="H184" t="str">
            <v>S</v>
          </cell>
          <cell r="I184" t="str">
            <v>N</v>
          </cell>
          <cell r="J184" t="str">
            <v>475108</v>
          </cell>
          <cell r="K184">
            <v>44112</v>
          </cell>
          <cell r="L184" t="str">
            <v>26201024336661000150650010004751081917862071</v>
          </cell>
          <cell r="M184" t="str">
            <v>2611606 - Recife - PE</v>
          </cell>
          <cell r="N184">
            <v>150</v>
          </cell>
        </row>
        <row r="185">
          <cell r="C185" t="str">
            <v>HOSPITAL SÃO SEBASTIÃO</v>
          </cell>
          <cell r="E185" t="str">
            <v>3.1 - Combustíveis e Lubrificantes Automotivos</v>
          </cell>
          <cell r="F185">
            <v>24336661000150</v>
          </cell>
          <cell r="G185" t="str">
            <v>POSTO LUPP II LTDA</v>
          </cell>
          <cell r="H185" t="str">
            <v>S</v>
          </cell>
          <cell r="I185" t="str">
            <v>N</v>
          </cell>
          <cell r="J185" t="str">
            <v>476130</v>
          </cell>
          <cell r="K185">
            <v>44114</v>
          </cell>
          <cell r="L185" t="str">
            <v>26201024336661000150650010004761301963085401</v>
          </cell>
          <cell r="M185" t="str">
            <v>2611606 - Recife - PE</v>
          </cell>
          <cell r="N185">
            <v>100</v>
          </cell>
        </row>
        <row r="186">
          <cell r="C186" t="str">
            <v>HOSPITAL SÃO SEBASTIÃO</v>
          </cell>
          <cell r="E186" t="str">
            <v>3.1 - Combustíveis e Lubrificantes Automotivos</v>
          </cell>
          <cell r="F186">
            <v>24336661000150</v>
          </cell>
          <cell r="G186" t="str">
            <v>POSTO LUPP II LTDA</v>
          </cell>
          <cell r="H186" t="str">
            <v>S</v>
          </cell>
          <cell r="I186" t="str">
            <v>N</v>
          </cell>
          <cell r="J186" t="str">
            <v>4777703</v>
          </cell>
          <cell r="K186">
            <v>44118</v>
          </cell>
          <cell r="L186" t="str">
            <v>26201024336661000150650010004777031180691514</v>
          </cell>
          <cell r="M186" t="str">
            <v>2611606 - Recife - PE</v>
          </cell>
          <cell r="N186">
            <v>100</v>
          </cell>
        </row>
        <row r="187">
          <cell r="C187" t="str">
            <v>HOSPITAL SÃO SEBASTIÃO</v>
          </cell>
          <cell r="E187" t="str">
            <v>3.1 - Combustíveis e Lubrificantes Automotivos</v>
          </cell>
          <cell r="F187">
            <v>24336661000150</v>
          </cell>
          <cell r="G187" t="str">
            <v>POSTO LUPP II LTDA</v>
          </cell>
          <cell r="H187" t="str">
            <v>S</v>
          </cell>
          <cell r="I187" t="str">
            <v>N</v>
          </cell>
          <cell r="J187" t="str">
            <v>478585</v>
          </cell>
          <cell r="K187">
            <v>44120</v>
          </cell>
          <cell r="L187" t="str">
            <v>26201024336661000150650010004785851606068505</v>
          </cell>
          <cell r="M187" t="str">
            <v>2611606 - Recife - PE</v>
          </cell>
          <cell r="N187">
            <v>100</v>
          </cell>
        </row>
        <row r="188">
          <cell r="C188" t="str">
            <v>HOSPITAL SÃO SEBASTIÃO</v>
          </cell>
          <cell r="E188" t="str">
            <v>3.1 - Combustíveis e Lubrificantes Automotivos</v>
          </cell>
          <cell r="F188">
            <v>24336661000150</v>
          </cell>
          <cell r="G188" t="str">
            <v>POSTO LUPP II LTDA</v>
          </cell>
          <cell r="H188" t="str">
            <v>S</v>
          </cell>
          <cell r="I188" t="str">
            <v>N</v>
          </cell>
          <cell r="J188" t="str">
            <v>479646</v>
          </cell>
          <cell r="K188">
            <v>44123</v>
          </cell>
          <cell r="L188" t="str">
            <v>26201024336661000150650010004796461216534848</v>
          </cell>
          <cell r="M188" t="str">
            <v>2611606 - Recife - PE</v>
          </cell>
          <cell r="N188">
            <v>130</v>
          </cell>
        </row>
        <row r="189">
          <cell r="C189" t="str">
            <v>HOSPITAL SÃO SEBASTIÃO</v>
          </cell>
          <cell r="E189" t="str">
            <v>5.99 - Outros Serviços de Terceiros Pessoa Jurídica</v>
          </cell>
          <cell r="G189" t="str">
            <v>TAXA ASSISTENCIAL SATENP</v>
          </cell>
          <cell r="H189" t="str">
            <v>S</v>
          </cell>
          <cell r="I189" t="str">
            <v>N</v>
          </cell>
          <cell r="K189">
            <v>44152</v>
          </cell>
          <cell r="M189" t="str">
            <v>2611606 - Recife - PE</v>
          </cell>
          <cell r="N189">
            <v>715</v>
          </cell>
        </row>
        <row r="190">
          <cell r="C190" t="str">
            <v>HOSPITAL SÃO SEBASTIÃO</v>
          </cell>
          <cell r="E190" t="str">
            <v>5.99 - Outros Serviços de Terceiros Pessoa Jurídica</v>
          </cell>
          <cell r="F190">
            <v>40432544000147</v>
          </cell>
          <cell r="G190" t="str">
            <v>CLARO S.A.</v>
          </cell>
          <cell r="H190" t="str">
            <v>S</v>
          </cell>
          <cell r="I190" t="str">
            <v>N</v>
          </cell>
          <cell r="K190">
            <v>44102</v>
          </cell>
          <cell r="M190" t="str">
            <v>2611606 - Recife - PE</v>
          </cell>
          <cell r="N190">
            <v>5.3</v>
          </cell>
        </row>
        <row r="191">
          <cell r="C191" t="str">
            <v>HOSPITAL SÃO SEBASTIÃO</v>
          </cell>
          <cell r="E191" t="str">
            <v>5.99 - Outros Serviços de Terceiros Pessoa Jurídica</v>
          </cell>
          <cell r="F191">
            <v>34930591000118</v>
          </cell>
          <cell r="G191" t="str">
            <v>RAFAEL BARBOSA COUTINHO</v>
          </cell>
          <cell r="H191" t="str">
            <v>S</v>
          </cell>
          <cell r="I191" t="str">
            <v>S</v>
          </cell>
          <cell r="J191" t="str">
            <v>6</v>
          </cell>
          <cell r="K191">
            <v>44134</v>
          </cell>
          <cell r="M191" t="str">
            <v>2611606 - Recife - PE</v>
          </cell>
          <cell r="N191">
            <v>2400</v>
          </cell>
        </row>
        <row r="192">
          <cell r="C192" t="str">
            <v>HOSPITAL SÃO SEBASTIÃO</v>
          </cell>
          <cell r="E192" t="str">
            <v>5.5 - Reparo e Manutenção de Máquinas e Equipamentos</v>
          </cell>
          <cell r="F192">
            <v>11229463000146</v>
          </cell>
          <cell r="G192" t="str">
            <v>MANOEL VALDEMAR DA SILVA</v>
          </cell>
          <cell r="H192" t="str">
            <v>S</v>
          </cell>
          <cell r="I192" t="str">
            <v>S</v>
          </cell>
          <cell r="J192" t="str">
            <v>2146</v>
          </cell>
          <cell r="K192">
            <v>44114</v>
          </cell>
          <cell r="M192" t="str">
            <v>2611606 - Recife - PE</v>
          </cell>
          <cell r="N192">
            <v>115</v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488B-A9D4-422B-BDFC-B8751EACA29B}">
  <sheetPr>
    <tabColor rgb="FF92D050"/>
  </sheetPr>
  <dimension ref="A1:L1992"/>
  <sheetViews>
    <sheetView showGridLines="0" tabSelected="1" topLeftCell="A22" zoomScale="90" zoomScaleNormal="90" workbookViewId="0">
      <selection activeCell="C24" sqref="C2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 t="str">
        <f>'[1]TCE - ANEXO IV - Preencher'!F11</f>
        <v>08.674.752/0001-40</v>
      </c>
      <c r="E2" s="5" t="str">
        <f>'[1]TCE - ANEXO IV - Preencher'!G11</f>
        <v>CIRURGICA MONTEBELLO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90597</v>
      </c>
      <c r="I2" s="6">
        <f>IF('[1]TCE - ANEXO IV - Preencher'!K11="","",'[1]TCE - ANEXO IV - Preencher'!K11)</f>
        <v>44120</v>
      </c>
      <c r="J2" s="5" t="str">
        <f>'[1]TCE - ANEXO IV - Preencher'!L11</f>
        <v>26201008674752000140550010000905971464630931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621.73</v>
      </c>
    </row>
    <row r="3" spans="1:12" s="8" customFormat="1" ht="19.5" customHeight="1" x14ac:dyDescent="0.2">
      <c r="A3" s="3">
        <f>IFERROR(VLOOKUP(B3,'[1]DADOS (OCULTAR)'!$P$3:$R$56,3,0),"")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 t="str">
        <f>'[1]TCE - ANEXO IV - Preencher'!F12</f>
        <v>00.236.193/0001-84</v>
      </c>
      <c r="E3" s="5" t="str">
        <f>'[1]TCE - ANEXO IV - Preencher'!G12</f>
        <v>CIRURGICA RECIFE COMERCIO E REPRESENTAÇÕES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60657</v>
      </c>
      <c r="I3" s="6">
        <f>IF('[1]TCE - ANEXO IV - Preencher'!K12="","",'[1]TCE - ANEXO IV - Preencher'!K12)</f>
        <v>44123</v>
      </c>
      <c r="J3" s="5" t="str">
        <f>'[1]TCE - ANEXO IV - Preencher'!L12</f>
        <v>26201000236193000184550010000606571000606588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815.45</v>
      </c>
    </row>
    <row r="4" spans="1:12" s="8" customFormat="1" ht="19.5" customHeight="1" x14ac:dyDescent="0.2">
      <c r="A4" s="3">
        <f>IFERROR(VLOOKUP(B4,'[1]DADOS (OCULTAR)'!$P$3:$R$56,3,0),"")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12420164001048</v>
      </c>
      <c r="E4" s="5" t="str">
        <f>'[1]TCE - ANEXO IV - Preencher'!G13</f>
        <v>CM HOSPITALAR S.A.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77188</v>
      </c>
      <c r="I4" s="6">
        <f>IF('[1]TCE - ANEXO IV - Preencher'!K13="","",'[1]TCE - ANEXO IV - Preencher'!K13)</f>
        <v>44112</v>
      </c>
      <c r="J4" s="5" t="str">
        <f>'[1]TCE - ANEXO IV - Preencher'!L13</f>
        <v>26201012420164001048550010000771881100207907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505.7</v>
      </c>
    </row>
    <row r="5" spans="1:12" s="8" customFormat="1" ht="19.5" customHeight="1" x14ac:dyDescent="0.2">
      <c r="A5" s="3">
        <f>IFERROR(VLOOKUP(B5,'[1]DADOS (OCULTAR)'!$P$3:$R$56,3,0),"")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>
        <f>'[1]TCE - ANEXO IV - Preencher'!F14</f>
        <v>12420164001048</v>
      </c>
      <c r="E5" s="5" t="str">
        <f>'[1]TCE - ANEXO IV - Preencher'!G14</f>
        <v>CM HOSPITALAR S.A.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77994</v>
      </c>
      <c r="I5" s="6">
        <f>IF('[1]TCE - ANEXO IV - Preencher'!K14="","",'[1]TCE - ANEXO IV - Preencher'!K14)</f>
        <v>44123</v>
      </c>
      <c r="J5" s="5" t="str">
        <f>'[1]TCE - ANEXO IV - Preencher'!L14</f>
        <v>26201012420164001048550010000779941100153174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2118.62</v>
      </c>
    </row>
    <row r="6" spans="1:12" s="8" customFormat="1" ht="19.5" customHeight="1" x14ac:dyDescent="0.2">
      <c r="A6" s="3">
        <f>IFERROR(VLOOKUP(B6,'[1]DADOS (OCULTAR)'!$P$3:$R$56,3,0),"")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>
        <f>'[1]TCE - ANEXO IV - Preencher'!F15</f>
        <v>11449180000100</v>
      </c>
      <c r="E6" s="5" t="str">
        <f>'[1]TCE - ANEXO IV - Preencher'!G15</f>
        <v>DPROSMED DIST. PROD MED HOSPITALAR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37949</v>
      </c>
      <c r="I6" s="6">
        <f>IF('[1]TCE - ANEXO IV - Preencher'!K15="","",'[1]TCE - ANEXO IV - Preencher'!K15)</f>
        <v>44124</v>
      </c>
      <c r="J6" s="5" t="str">
        <f>'[1]TCE - ANEXO IV - Preencher'!L15</f>
        <v>26201011449180000100550010000379491871450643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1633.64</v>
      </c>
    </row>
    <row r="7" spans="1:12" s="8" customFormat="1" ht="19.5" customHeight="1" x14ac:dyDescent="0.2">
      <c r="A7" s="3">
        <f>IFERROR(VLOOKUP(B7,'[1]DADOS (OCULTAR)'!$P$3:$R$56,3,0),"")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30518247000165</v>
      </c>
      <c r="E7" s="5" t="str">
        <f>'[1]TCE - ANEXO IV - Preencher'!G16</f>
        <v>EXCELMED DISTRIBUIDORA DE MATERIAIS MEDICOS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950</v>
      </c>
      <c r="I7" s="6">
        <f>IF('[1]TCE - ANEXO IV - Preencher'!K16="","",'[1]TCE - ANEXO IV - Preencher'!K16)</f>
        <v>44124</v>
      </c>
      <c r="J7" s="5" t="str">
        <f>'[1]TCE - ANEXO IV - Preencher'!L16</f>
        <v>26201030518247000165550010000009501985393480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567</v>
      </c>
    </row>
    <row r="8" spans="1:12" s="8" customFormat="1" ht="19.5" customHeight="1" x14ac:dyDescent="0.2">
      <c r="A8" s="3">
        <f>IFERROR(VLOOKUP(B8,'[1]DADOS (OCULTAR)'!$P$3:$R$56,3,0),"")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>
        <f>'[1]TCE - ANEXO IV - Preencher'!F17</f>
        <v>12882932000194</v>
      </c>
      <c r="E8" s="5" t="str">
        <f>'[1]TCE - ANEXO IV - Preencher'!G17</f>
        <v>EXOMED REPRESENTAÇÃO DE MEDICAMENTOS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145338</v>
      </c>
      <c r="I8" s="6">
        <f>IF('[1]TCE - ANEXO IV - Preencher'!K17="","",'[1]TCE - ANEXO IV - Preencher'!K17)</f>
        <v>44120</v>
      </c>
      <c r="J8" s="5" t="str">
        <f>'[1]TCE - ANEXO IV - Preencher'!L17</f>
        <v>26201012882932000194550010001453381537715734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525.30999999999995</v>
      </c>
    </row>
    <row r="9" spans="1:12" s="8" customFormat="1" ht="19.5" customHeight="1" x14ac:dyDescent="0.2">
      <c r="A9" s="3">
        <f>IFERROR(VLOOKUP(B9,'[1]DADOS (OCULTAR)'!$P$3:$R$56,3,0),"")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28461889000123</v>
      </c>
      <c r="E9" s="5" t="str">
        <f>'[1]TCE - ANEXO IV - Preencher'!G18</f>
        <v>JPM PRODUTOS HOSPITALARES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1671</v>
      </c>
      <c r="I9" s="6">
        <f>IF('[1]TCE - ANEXO IV - Preencher'!K18="","",'[1]TCE - ANEXO IV - Preencher'!K18)</f>
        <v>44099</v>
      </c>
      <c r="J9" s="5" t="str">
        <f>'[1]TCE - ANEXO IV - Preencher'!L18</f>
        <v>26200928461889000123550010000016711185199177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5400</v>
      </c>
    </row>
    <row r="10" spans="1:12" s="8" customFormat="1" ht="19.5" customHeight="1" x14ac:dyDescent="0.2">
      <c r="A10" s="3">
        <f>IFERROR(VLOOKUP(B10,'[1]DADOS (OCULTAR)'!$P$3:$R$56,3,0),"")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31673254000285</v>
      </c>
      <c r="E10" s="5" t="str">
        <f>'[1]TCE - ANEXO IV - Preencher'!G19</f>
        <v>LABORATORIOS B. BRAUN S.A.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132839</v>
      </c>
      <c r="I10" s="6">
        <f>IF('[1]TCE - ANEXO IV - Preencher'!K19="","",'[1]TCE - ANEXO IV - Preencher'!K19)</f>
        <v>44123</v>
      </c>
      <c r="J10" s="5" t="str">
        <f>'[1]TCE - ANEXO IV - Preencher'!L19</f>
        <v>26201031673254000285550000001328391146357906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704.4</v>
      </c>
    </row>
    <row r="11" spans="1:12" s="8" customFormat="1" ht="19.5" customHeight="1" x14ac:dyDescent="0.2">
      <c r="A11" s="3">
        <f>IFERROR(VLOOKUP(B11,'[1]DADOS (OCULTAR)'!$P$3:$R$56,3,0),"")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10779833000156</v>
      </c>
      <c r="E11" s="5" t="str">
        <f>'[1]TCE - ANEXO IV - Preencher'!G20</f>
        <v>MEDICAL MERCANTIL DE APARELHAGEM MEDICA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513417</v>
      </c>
      <c r="I11" s="6">
        <f>IF('[1]TCE - ANEXO IV - Preencher'!K20="","",'[1]TCE - ANEXO IV - Preencher'!K20)</f>
        <v>44121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1662.6</v>
      </c>
    </row>
    <row r="12" spans="1:12" s="8" customFormat="1" ht="19.5" customHeight="1" x14ac:dyDescent="0.2">
      <c r="A12" s="3">
        <f>IFERROR(VLOOKUP(B12,'[1]DADOS (OCULTAR)'!$P$3:$R$56,3,0),"")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 t="str">
        <f>'[1]TCE - ANEXO IV - Preencher'!F21</f>
        <v>05.932.624/0001-60</v>
      </c>
      <c r="E12" s="5" t="str">
        <f>'[1]TCE - ANEXO IV - Preencher'!G21</f>
        <v>MEGAMED COMERCIO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13827</v>
      </c>
      <c r="I12" s="6">
        <f>IF('[1]TCE - ANEXO IV - Preencher'!K21="","",'[1]TCE - ANEXO IV - Preencher'!K21)</f>
        <v>44120</v>
      </c>
      <c r="J12" s="5" t="str">
        <f>'[1]TCE - ANEXO IV - Preencher'!L21</f>
        <v>26201005932624000160550010000138271450770474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658</v>
      </c>
    </row>
    <row r="13" spans="1:12" s="8" customFormat="1" ht="19.5" customHeight="1" x14ac:dyDescent="0.2">
      <c r="A13" s="3">
        <f>IFERROR(VLOOKUP(B13,'[1]DADOS (OCULTAR)'!$P$3:$R$56,3,0),"")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>
        <f>'[1]TCE - ANEXO IV - Preencher'!F22</f>
        <v>30848237000198</v>
      </c>
      <c r="E13" s="5" t="str">
        <f>'[1]TCE - ANEXO IV - Preencher'!G22</f>
        <v xml:space="preserve">PH COMERCIO DE PRODUTOS MEDICOS HOSPITALARES 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4459</v>
      </c>
      <c r="I13" s="6">
        <f>IF('[1]TCE - ANEXO IV - Preencher'!K22="","",'[1]TCE - ANEXO IV - Preencher'!K22)</f>
        <v>44120</v>
      </c>
      <c r="J13" s="5" t="str">
        <f>'[1]TCE - ANEXO IV - Preencher'!L22</f>
        <v>26201030848237000198550010000044591870789202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1843.5</v>
      </c>
    </row>
    <row r="14" spans="1:12" s="8" customFormat="1" ht="19.5" customHeight="1" x14ac:dyDescent="0.2">
      <c r="A14" s="3">
        <f>IFERROR(VLOOKUP(B14,'[1]DADOS (OCULTAR)'!$P$3:$R$56,3,0),"")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 t="str">
        <f>'[1]TCE - ANEXO IV - Preencher'!F23</f>
        <v>03.817.043/0001-52</v>
      </c>
      <c r="E14" s="5" t="str">
        <f>'[1]TCE - ANEXO IV - Preencher'!G23</f>
        <v>PHARMAPLUS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24796</v>
      </c>
      <c r="I14" s="6">
        <f>IF('[1]TCE - ANEXO IV - Preencher'!K23="","",'[1]TCE - ANEXO IV - Preencher'!K23)</f>
        <v>44121</v>
      </c>
      <c r="J14" s="5" t="str">
        <f>'[1]TCE - ANEXO IV - Preencher'!L23</f>
        <v>26201003817043000152550010000247961012665543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3120.64</v>
      </c>
    </row>
    <row r="15" spans="1:12" s="8" customFormat="1" ht="19.5" customHeight="1" x14ac:dyDescent="0.2">
      <c r="A15" s="3">
        <f>IFERROR(VLOOKUP(B15,'[1]DADOS (OCULTAR)'!$P$3:$R$56,3,0),"")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>
        <f>'[1]TCE - ANEXO IV - Preencher'!F24</f>
        <v>21216468000198</v>
      </c>
      <c r="E15" s="5" t="str">
        <f>'[1]TCE - ANEXO IV - Preencher'!G24</f>
        <v>SANMED DISTRIBUIDORA DE PRODUTOS MEDICO HOSPITALAR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5104</v>
      </c>
      <c r="I15" s="6">
        <f>IF('[1]TCE - ANEXO IV - Preencher'!K24="","",'[1]TCE - ANEXO IV - Preencher'!K24)</f>
        <v>44120</v>
      </c>
      <c r="J15" s="5" t="str">
        <f>'[1]TCE - ANEXO IV - Preencher'!L24</f>
        <v>26201021216468000198550010000051041289202010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352</v>
      </c>
    </row>
    <row r="16" spans="1:12" s="8" customFormat="1" ht="19.5" customHeight="1" x14ac:dyDescent="0.2">
      <c r="A16" s="3">
        <f>IFERROR(VLOOKUP(B16,'[1]DADOS (OCULTAR)'!$P$3:$R$56,3,0),"")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3.4 - Material Farmacológico</v>
      </c>
      <c r="D16" s="3" t="str">
        <f>'[1]TCE - ANEXO IV - Preencher'!F25</f>
        <v>08.674.752/0001-40</v>
      </c>
      <c r="E16" s="5" t="str">
        <f>'[1]TCE - ANEXO IV - Preencher'!G25</f>
        <v>CIRURGICA MONTEBELLO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90596</v>
      </c>
      <c r="I16" s="6">
        <f>IF('[1]TCE - ANEXO IV - Preencher'!K25="","",'[1]TCE - ANEXO IV - Preencher'!K25)</f>
        <v>44120</v>
      </c>
      <c r="J16" s="5" t="str">
        <f>'[1]TCE - ANEXO IV - Preencher'!L25</f>
        <v>26201008674752000140550010000905961260386369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418.36</v>
      </c>
    </row>
    <row r="17" spans="1:12" s="8" customFormat="1" ht="19.5" customHeight="1" x14ac:dyDescent="0.2">
      <c r="A17" s="3">
        <f>IFERROR(VLOOKUP(B17,'[1]DADOS (OCULTAR)'!$P$3:$R$56,3,0),"")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3.4 - Material Farmacológico</v>
      </c>
      <c r="D17" s="3" t="str">
        <f>'[1]TCE - ANEXO IV - Preencher'!F26</f>
        <v>08.674.752/0001-40</v>
      </c>
      <c r="E17" s="5" t="str">
        <f>'[1]TCE - ANEXO IV - Preencher'!G26</f>
        <v>CIRURGICA MONTEBELLO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91028</v>
      </c>
      <c r="I17" s="6">
        <f>IF('[1]TCE - ANEXO IV - Preencher'!K26="","",'[1]TCE - ANEXO IV - Preencher'!K26)</f>
        <v>44127</v>
      </c>
      <c r="J17" s="5" t="str">
        <f>'[1]TCE - ANEXO IV - Preencher'!L26</f>
        <v>26201008674752000140550010000910281721543307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5471.8</v>
      </c>
    </row>
    <row r="18" spans="1:12" s="8" customFormat="1" ht="19.5" customHeight="1" x14ac:dyDescent="0.2">
      <c r="A18" s="3">
        <f>IFERROR(VLOOKUP(B18,'[1]DADOS (OCULTAR)'!$P$3:$R$56,3,0),"")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3.4 - Material Farmacológico</v>
      </c>
      <c r="D18" s="3">
        <f>'[1]TCE - ANEXO IV - Preencher'!F27</f>
        <v>12420164001048</v>
      </c>
      <c r="E18" s="5" t="str">
        <f>'[1]TCE - ANEXO IV - Preencher'!G27</f>
        <v>CM HOSPITALAR S.A.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77136</v>
      </c>
      <c r="I18" s="6">
        <f>IF('[1]TCE - ANEXO IV - Preencher'!K27="","",'[1]TCE - ANEXO IV - Preencher'!K27)</f>
        <v>44112</v>
      </c>
      <c r="J18" s="5" t="str">
        <f>'[1]TCE - ANEXO IV - Preencher'!L27</f>
        <v>26201012420164001048550010000771361100170888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72.5</v>
      </c>
    </row>
    <row r="19" spans="1:12" s="8" customFormat="1" ht="19.5" customHeight="1" x14ac:dyDescent="0.2">
      <c r="A19" s="3">
        <f>IFERROR(VLOOKUP(B19,'[1]DADOS (OCULTAR)'!$P$3:$R$56,3,0),"")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3.4 - Material Farmacológico</v>
      </c>
      <c r="D19" s="3">
        <f>'[1]TCE - ANEXO IV - Preencher'!F28</f>
        <v>12420164001048</v>
      </c>
      <c r="E19" s="5" t="str">
        <f>'[1]TCE - ANEXO IV - Preencher'!G28</f>
        <v>CM HOSPITALAR S.A.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77175</v>
      </c>
      <c r="I19" s="6">
        <f>IF('[1]TCE - ANEXO IV - Preencher'!K28="","",'[1]TCE - ANEXO IV - Preencher'!K28)</f>
        <v>44112</v>
      </c>
      <c r="J19" s="5" t="str">
        <f>'[1]TCE - ANEXO IV - Preencher'!L28</f>
        <v>26201012420164001048550010000771751100167621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6720</v>
      </c>
    </row>
    <row r="20" spans="1:12" s="8" customFormat="1" ht="19.5" customHeight="1" x14ac:dyDescent="0.2">
      <c r="A20" s="3">
        <f>IFERROR(VLOOKUP(B20,'[1]DADOS (OCULTAR)'!$P$3:$R$56,3,0),"")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3.4 - Material Farmacológico</v>
      </c>
      <c r="D20" s="3">
        <f>'[1]TCE - ANEXO IV - Preencher'!F29</f>
        <v>12420164001048</v>
      </c>
      <c r="E20" s="5" t="str">
        <f>'[1]TCE - ANEXO IV - Preencher'!G29</f>
        <v>CM HOSPITALAR S.A.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77198</v>
      </c>
      <c r="I20" s="6">
        <f>IF('[1]TCE - ANEXO IV - Preencher'!K29="","",'[1]TCE - ANEXO IV - Preencher'!K29)</f>
        <v>44112</v>
      </c>
      <c r="J20" s="5" t="str">
        <f>'[1]TCE - ANEXO IV - Preencher'!L29</f>
        <v>26201012420164001048550010000771981100044435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1155</v>
      </c>
    </row>
    <row r="21" spans="1:12" s="8" customFormat="1" ht="19.5" customHeight="1" x14ac:dyDescent="0.2">
      <c r="A21" s="3">
        <f>IFERROR(VLOOKUP(B21,'[1]DADOS (OCULTAR)'!$P$3:$R$56,3,0),"")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3.4 - Material Farmacológico</v>
      </c>
      <c r="D21" s="3">
        <f>'[1]TCE - ANEXO IV - Preencher'!F30</f>
        <v>12420164001048</v>
      </c>
      <c r="E21" s="5" t="str">
        <f>'[1]TCE - ANEXO IV - Preencher'!G30</f>
        <v>CM HOSPITALAR S.A.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78187</v>
      </c>
      <c r="I21" s="6">
        <f>IF('[1]TCE - ANEXO IV - Preencher'!K30="","",'[1]TCE - ANEXO IV - Preencher'!K30)</f>
        <v>44124</v>
      </c>
      <c r="J21" s="5" t="str">
        <f>'[1]TCE - ANEXO IV - Preencher'!L30</f>
        <v>26201012420164001048550010000781871100240677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420.34</v>
      </c>
    </row>
    <row r="22" spans="1:12" s="8" customFormat="1" ht="19.5" customHeight="1" x14ac:dyDescent="0.2">
      <c r="A22" s="3">
        <f>IFERROR(VLOOKUP(B22,'[1]DADOS (OCULTAR)'!$P$3:$R$56,3,0),"")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3.4 - Material Farmacológico</v>
      </c>
      <c r="D22" s="3">
        <f>'[1]TCE - ANEXO IV - Preencher'!F31</f>
        <v>12420164001048</v>
      </c>
      <c r="E22" s="5" t="str">
        <f>'[1]TCE - ANEXO IV - Preencher'!G31</f>
        <v>CM HOSPITALAR S.A.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78597</v>
      </c>
      <c r="I22" s="6">
        <f>IF('[1]TCE - ANEXO IV - Preencher'!K31="","",'[1]TCE - ANEXO IV - Preencher'!K31)</f>
        <v>44127</v>
      </c>
      <c r="J22" s="5" t="str">
        <f>'[1]TCE - ANEXO IV - Preencher'!L31</f>
        <v>26201012420164001048550010000785971100009787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392.5</v>
      </c>
    </row>
    <row r="23" spans="1:12" s="8" customFormat="1" ht="19.5" customHeight="1" x14ac:dyDescent="0.2">
      <c r="A23" s="3">
        <f>IFERROR(VLOOKUP(B23,'[1]DADOS (OCULTAR)'!$P$3:$R$56,3,0),"")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3.4 - Material Farmacológico</v>
      </c>
      <c r="D23" s="3">
        <f>'[1]TCE - ANEXO IV - Preencher'!F32</f>
        <v>12420164001048</v>
      </c>
      <c r="E23" s="5" t="str">
        <f>'[1]TCE - ANEXO IV - Preencher'!G32</f>
        <v>CM HOSPITALAR S.A.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78598</v>
      </c>
      <c r="I23" s="6">
        <f>IF('[1]TCE - ANEXO IV - Preencher'!K32="","",'[1]TCE - ANEXO IV - Preencher'!K32)</f>
        <v>44127</v>
      </c>
      <c r="J23" s="5" t="str">
        <f>'[1]TCE - ANEXO IV - Preencher'!L32</f>
        <v>26201012420164001048550010000785981100111996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5970</v>
      </c>
    </row>
    <row r="24" spans="1:12" s="8" customFormat="1" ht="19.5" customHeight="1" x14ac:dyDescent="0.2">
      <c r="A24" s="3">
        <f>IFERROR(VLOOKUP(B24,'[1]DADOS (OCULTAR)'!$P$3:$R$56,3,0),"")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3.4 - Material Farmacológico</v>
      </c>
      <c r="D24" s="3">
        <f>'[1]TCE - ANEXO IV - Preencher'!F33</f>
        <v>67729178000220</v>
      </c>
      <c r="E24" s="5" t="str">
        <f>'[1]TCE - ANEXO IV - Preencher'!G33</f>
        <v>COMERCIAL CIRURGICA RIOCLARENSE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1348882</v>
      </c>
      <c r="I24" s="6">
        <f>IF('[1]TCE - ANEXO IV - Preencher'!K33="","",'[1]TCE - ANEXO IV - Preencher'!K33)</f>
        <v>44096</v>
      </c>
      <c r="J24" s="5" t="str">
        <f>'[1]TCE - ANEXO IV - Preencher'!L33</f>
        <v>35200967729178000491550010013488821733208448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32055.09</v>
      </c>
    </row>
    <row r="25" spans="1:12" s="8" customFormat="1" ht="19.5" customHeight="1" x14ac:dyDescent="0.2">
      <c r="A25" s="3">
        <f>IFERROR(VLOOKUP(B25,'[1]DADOS (OCULTAR)'!$P$3:$R$56,3,0),"")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3.4 - Material Farmacológico</v>
      </c>
      <c r="D25" s="3">
        <f>'[1]TCE - ANEXO IV - Preencher'!F34</f>
        <v>67729178000220</v>
      </c>
      <c r="E25" s="5" t="str">
        <f>'[1]TCE - ANEXO IV - Preencher'!G34</f>
        <v>COMERCIAL CIRURGICA RIOCLARENSE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127</v>
      </c>
      <c r="I25" s="6">
        <f>IF('[1]TCE - ANEXO IV - Preencher'!K34="","",'[1]TCE - ANEXO IV - Preencher'!K34)</f>
        <v>44123</v>
      </c>
      <c r="J25" s="5" t="str">
        <f>'[1]TCE - ANEXO IV - Preencher'!L34</f>
        <v>26101067729178000653550010000001271274984821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3972.85</v>
      </c>
    </row>
    <row r="26" spans="1:12" s="8" customFormat="1" ht="19.5" customHeight="1" x14ac:dyDescent="0.2">
      <c r="A26" s="3">
        <f>IFERROR(VLOOKUP(B26,'[1]DADOS (OCULTAR)'!$P$3:$R$56,3,0),"")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3.4 - Material Farmacológico</v>
      </c>
      <c r="D26" s="3">
        <f>'[1]TCE - ANEXO IV - Preencher'!F35</f>
        <v>67729178000220</v>
      </c>
      <c r="E26" s="5" t="str">
        <f>'[1]TCE - ANEXO IV - Preencher'!G35</f>
        <v>COMERCIAL CIRURGICA RIOCLARENSE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1358287</v>
      </c>
      <c r="I26" s="6">
        <f>IF('[1]TCE - ANEXO IV - Preencher'!K35="","",'[1]TCE - ANEXO IV - Preencher'!K35)</f>
        <v>44123</v>
      </c>
      <c r="J26" s="5" t="str">
        <f>'[1]TCE - ANEXO IV - Preencher'!L35</f>
        <v>35201067729178000491550010013582871612403352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2535.91</v>
      </c>
    </row>
    <row r="27" spans="1:12" s="8" customFormat="1" ht="19.5" customHeight="1" x14ac:dyDescent="0.2">
      <c r="A27" s="3">
        <f>IFERROR(VLOOKUP(B27,'[1]DADOS (OCULTAR)'!$P$3:$R$56,3,0),"")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3.4 - Material Farmacológico</v>
      </c>
      <c r="D27" s="3">
        <f>'[1]TCE - ANEXO IV - Preencher'!F36</f>
        <v>12882932000194</v>
      </c>
      <c r="E27" s="5" t="str">
        <f>'[1]TCE - ANEXO IV - Preencher'!G36</f>
        <v>EXOMED REPRESENTAÇÃO DE MEDICAMENTOS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144976</v>
      </c>
      <c r="I27" s="6">
        <f>IF('[1]TCE - ANEXO IV - Preencher'!K36="","",'[1]TCE - ANEXO IV - Preencher'!K36)</f>
        <v>44105</v>
      </c>
      <c r="J27" s="5" t="str">
        <f>'[1]TCE - ANEXO IV - Preencher'!L36</f>
        <v>26201012882932000194550010001449761355008446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1964.16</v>
      </c>
    </row>
    <row r="28" spans="1:12" s="8" customFormat="1" ht="19.5" customHeight="1" x14ac:dyDescent="0.2">
      <c r="A28" s="3">
        <f>IFERROR(VLOOKUP(B28,'[1]DADOS (OCULTAR)'!$P$3:$R$56,3,0),"")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12882932000194</v>
      </c>
      <c r="E28" s="5" t="str">
        <f>'[1]TCE - ANEXO IV - Preencher'!G37</f>
        <v>EXOMED REPRESENTAÇÃO DE MEDICAMENTOS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145341</v>
      </c>
      <c r="I28" s="6">
        <f>IF('[1]TCE - ANEXO IV - Preencher'!K37="","",'[1]TCE - ANEXO IV - Preencher'!K37)</f>
        <v>44120</v>
      </c>
      <c r="J28" s="5" t="str">
        <f>'[1]TCE - ANEXO IV - Preencher'!L37</f>
        <v>26201012882932000194550010001453411695271999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430</v>
      </c>
    </row>
    <row r="29" spans="1:12" s="8" customFormat="1" ht="19.5" customHeight="1" x14ac:dyDescent="0.2">
      <c r="A29" s="3">
        <f>IFERROR(VLOOKUP(B29,'[1]DADOS (OCULTAR)'!$P$3:$R$56,3,0),"")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>
        <f>'[1]TCE - ANEXO IV - Preencher'!F38</f>
        <v>12882932000194</v>
      </c>
      <c r="E29" s="5" t="str">
        <f>'[1]TCE - ANEXO IV - Preencher'!G38</f>
        <v>EXOMED REPRESENTAÇÃO DE MEDICAMENTOS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145532</v>
      </c>
      <c r="I29" s="6">
        <f>IF('[1]TCE - ANEXO IV - Preencher'!K38="","",'[1]TCE - ANEXO IV - Preencher'!K38)</f>
        <v>44127</v>
      </c>
      <c r="J29" s="5" t="str">
        <f>'[1]TCE - ANEXO IV - Preencher'!L38</f>
        <v>26201012882932000194550010001455321555859766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4754.3999999999996</v>
      </c>
    </row>
    <row r="30" spans="1:12" s="8" customFormat="1" ht="19.5" customHeight="1" x14ac:dyDescent="0.2">
      <c r="A30" s="3">
        <f>IFERROR(VLOOKUP(B30,'[1]DADOS (OCULTAR)'!$P$3:$R$56,3,0),"")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 t="str">
        <f>'[1]TCE - ANEXO IV - Preencher'!F39</f>
        <v>09.607.807/0001-61</v>
      </c>
      <c r="E30" s="5" t="str">
        <f>'[1]TCE - ANEXO IV - Preencher'!G39</f>
        <v>INJEFARMA CAVALCANTI SILVA DISTRIBUIDORA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16688</v>
      </c>
      <c r="I30" s="6">
        <f>IF('[1]TCE - ANEXO IV - Preencher'!K39="","",'[1]TCE - ANEXO IV - Preencher'!K39)</f>
        <v>44127</v>
      </c>
      <c r="J30" s="5" t="str">
        <f>'[1]TCE - ANEXO IV - Preencher'!L39</f>
        <v>26201009607807000161550010000166881816930136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162</v>
      </c>
    </row>
    <row r="31" spans="1:12" s="8" customFormat="1" ht="19.5" customHeight="1" x14ac:dyDescent="0.2">
      <c r="A31" s="3">
        <f>IFERROR(VLOOKUP(B31,'[1]DADOS (OCULTAR)'!$P$3:$R$56,3,0),"")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 t="str">
        <f>'[1]TCE - ANEXO IV - Preencher'!F40</f>
        <v>09.007.162/0001-26</v>
      </c>
      <c r="E31" s="5" t="str">
        <f>'[1]TCE - ANEXO IV - Preencher'!G40</f>
        <v>MAUES LOBATO COMERCIO E REPRESENTAÇÕES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77646</v>
      </c>
      <c r="I31" s="6">
        <f>IF('[1]TCE - ANEXO IV - Preencher'!K40="","",'[1]TCE - ANEXO IV - Preencher'!K40)</f>
        <v>44103</v>
      </c>
      <c r="J31" s="5" t="str">
        <f>'[1]TCE - ANEXO IV - Preencher'!L40</f>
        <v>26200909007162000126550010000776461857240150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227.5</v>
      </c>
    </row>
    <row r="32" spans="1:12" s="8" customFormat="1" ht="19.5" customHeight="1" x14ac:dyDescent="0.2">
      <c r="A32" s="3">
        <f>IFERROR(VLOOKUP(B32,'[1]DADOS (OCULTAR)'!$P$3:$R$56,3,0),"")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 t="str">
        <f>'[1]TCE - ANEXO IV - Preencher'!F41</f>
        <v>09.137.934/0002-25</v>
      </c>
      <c r="E32" s="5" t="str">
        <f>'[1]TCE - ANEXO IV - Preencher'!G41</f>
        <v>NORDICA DISTRIBUIDORA HOSPITALAR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2280</v>
      </c>
      <c r="I32" s="6">
        <f>IF('[1]TCE - ANEXO IV - Preencher'!K41="","",'[1]TCE - ANEXO IV - Preencher'!K41)</f>
        <v>44127</v>
      </c>
      <c r="J32" s="5" t="str">
        <f>'[1]TCE - ANEXO IV - Preencher'!L41</f>
        <v>26201009137934000225558880000022801879761602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4321.3599999999997</v>
      </c>
    </row>
    <row r="33" spans="1:12" s="8" customFormat="1" ht="19.5" customHeight="1" x14ac:dyDescent="0.2">
      <c r="A33" s="3">
        <f>IFERROR(VLOOKUP(B33,'[1]DADOS (OCULTAR)'!$P$3:$R$56,3,0),"")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 t="str">
        <f>'[1]TCE - ANEXO IV - Preencher'!F42</f>
        <v>08.958.628/0001-06</v>
      </c>
      <c r="E33" s="5" t="str">
        <f>'[1]TCE - ANEXO IV - Preencher'!G42</f>
        <v>ONCOEXO DISTRIBUIDORA DE MEDICAMENTOS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20179</v>
      </c>
      <c r="I33" s="6">
        <f>IF('[1]TCE - ANEXO IV - Preencher'!K42="","",'[1]TCE - ANEXO IV - Preencher'!K42)</f>
        <v>44127</v>
      </c>
      <c r="J33" s="5" t="str">
        <f>'[1]TCE - ANEXO IV - Preencher'!L42</f>
        <v>26201008958628000106550010000201791205784012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550.79999999999995</v>
      </c>
    </row>
    <row r="34" spans="1:12" s="8" customFormat="1" ht="19.5" customHeight="1" x14ac:dyDescent="0.2">
      <c r="A34" s="3">
        <f>IFERROR(VLOOKUP(B34,'[1]DADOS (OCULTAR)'!$P$3:$R$56,3,0),"")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 t="str">
        <f>'[1]TCE - ANEXO IV - Preencher'!F43</f>
        <v>03.817.043/0001-52</v>
      </c>
      <c r="E34" s="5" t="str">
        <f>'[1]TCE - ANEXO IV - Preencher'!G43</f>
        <v>PHARMAPLUS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24781</v>
      </c>
      <c r="I34" s="6">
        <f>IF('[1]TCE - ANEXO IV - Preencher'!K43="","",'[1]TCE - ANEXO IV - Preencher'!K43)</f>
        <v>44121</v>
      </c>
      <c r="J34" s="5" t="str">
        <f>'[1]TCE - ANEXO IV - Preencher'!L43</f>
        <v>26201003817043000152550010000247811004619918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4758.1499999999996</v>
      </c>
    </row>
    <row r="35" spans="1:12" s="8" customFormat="1" ht="19.5" customHeight="1" x14ac:dyDescent="0.2">
      <c r="A35" s="3">
        <f>IFERROR(VLOOKUP(B35,'[1]DADOS (OCULTAR)'!$P$3:$R$56,3,0),"")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 t="str">
        <f>'[1]TCE - ANEXO IV - Preencher'!F44</f>
        <v>08.671.559/0001-55</v>
      </c>
      <c r="E35" s="5" t="str">
        <f>'[1]TCE - ANEXO IV - Preencher'!G44</f>
        <v xml:space="preserve">RECIFARMA COMERCIO DE PRODUTOS FARMACEUTICOS 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1462</v>
      </c>
      <c r="I35" s="6">
        <f>IF('[1]TCE - ANEXO IV - Preencher'!K44="","",'[1]TCE - ANEXO IV - Preencher'!K44)</f>
        <v>44104</v>
      </c>
      <c r="J35" s="5" t="str">
        <f>'[1]TCE - ANEXO IV - Preencher'!L44</f>
        <v>26200908671559000155550010000014621531362285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537.29999999999995</v>
      </c>
    </row>
    <row r="36" spans="1:12" s="8" customFormat="1" ht="19.5" customHeight="1" x14ac:dyDescent="0.2">
      <c r="A36" s="3">
        <f>IFERROR(VLOOKUP(B36,'[1]DADOS (OCULTAR)'!$P$3:$R$56,3,0),"")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 t="str">
        <f>'[1]TCE - ANEXO IV - Preencher'!F45</f>
        <v>08.671.559/0001-55</v>
      </c>
      <c r="E36" s="5" t="str">
        <f>'[1]TCE - ANEXO IV - Preencher'!G45</f>
        <v xml:space="preserve">RECIFARMA COMERCIO DE PRODUTOS FARMACEUTICOS 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1496</v>
      </c>
      <c r="I36" s="6">
        <f>IF('[1]TCE - ANEXO IV - Preencher'!K45="","",'[1]TCE - ANEXO IV - Preencher'!K45)</f>
        <v>44123</v>
      </c>
      <c r="J36" s="5" t="str">
        <f>'[1]TCE - ANEXO IV - Preencher'!L45</f>
        <v>26201008671559000155550010000014961926469684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410.1</v>
      </c>
    </row>
    <row r="37" spans="1:12" s="8" customFormat="1" ht="19.5" customHeight="1" x14ac:dyDescent="0.2">
      <c r="A37" s="3">
        <f>IFERROR(VLOOKUP(B37,'[1]DADOS (OCULTAR)'!$P$3:$R$56,3,0),"")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3.14 - Alimentação Preparada</v>
      </c>
      <c r="D37" s="3" t="str">
        <f>'[1]TCE - ANEXO IV - Preencher'!F46</f>
        <v>01.687.725/0001-62</v>
      </c>
      <c r="E37" s="5" t="str">
        <f>'[1]TCE - ANEXO IV - Preencher'!G46</f>
        <v>CENTRO ESPECIALIZADO EM NUTRIÇÃO ENTERAL E PARENTERAL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26548</v>
      </c>
      <c r="I37" s="6">
        <f>IF('[1]TCE - ANEXO IV - Preencher'!K46="","",'[1]TCE - ANEXO IV - Preencher'!K46)</f>
        <v>44124</v>
      </c>
      <c r="J37" s="5" t="str">
        <f>'[1]TCE - ANEXO IV - Preencher'!L46</f>
        <v>26201001687725000162550010000265481100270665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5715</v>
      </c>
    </row>
    <row r="38" spans="1:12" s="8" customFormat="1" ht="19.5" customHeight="1" x14ac:dyDescent="0.2">
      <c r="A38" s="3">
        <f>IFERROR(VLOOKUP(B38,'[1]DADOS (OCULTAR)'!$P$3:$R$56,3,0),"")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3.14 - Alimentação Preparada</v>
      </c>
      <c r="D38" s="3" t="str">
        <f>'[1]TCE - ANEXO IV - Preencher'!F47</f>
        <v>02.975.570/0001-22</v>
      </c>
      <c r="E38" s="5" t="str">
        <f>'[1]TCE - ANEXO IV - Preencher'!G47</f>
        <v>DIET FOOD NUTRIÇÃO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9812</v>
      </c>
      <c r="I38" s="6">
        <f>IF('[1]TCE - ANEXO IV - Preencher'!K47="","",'[1]TCE - ANEXO IV - Preencher'!K47)</f>
        <v>44124</v>
      </c>
      <c r="J38" s="5" t="str">
        <f>'[1]TCE - ANEXO IV - Preencher'!L47</f>
        <v>26201002975570000122550010000098121111233219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998</v>
      </c>
    </row>
    <row r="39" spans="1:12" s="8" customFormat="1" ht="19.5" customHeight="1" x14ac:dyDescent="0.2">
      <c r="A39" s="3">
        <f>IFERROR(VLOOKUP(B39,'[1]DADOS (OCULTAR)'!$P$3:$R$56,3,0),"")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3.14 - Alimentação Preparada</v>
      </c>
      <c r="D39" s="3" t="str">
        <f>'[1]TCE - ANEXO IV - Preencher'!F48</f>
        <v>02.975.570/0001-22</v>
      </c>
      <c r="E39" s="5" t="str">
        <f>'[1]TCE - ANEXO IV - Preencher'!G48</f>
        <v>DIET FOOD NUTRIÇÃO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9869</v>
      </c>
      <c r="I39" s="6">
        <f>IF('[1]TCE - ANEXO IV - Preencher'!K48="","",'[1]TCE - ANEXO IV - Preencher'!K48)</f>
        <v>44133</v>
      </c>
      <c r="J39" s="5" t="str">
        <f>'[1]TCE - ANEXO IV - Preencher'!L48</f>
        <v>26201002975570000122550010000098691092950642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998</v>
      </c>
    </row>
    <row r="40" spans="1:12" s="8" customFormat="1" ht="19.5" customHeight="1" x14ac:dyDescent="0.2">
      <c r="A40" s="3">
        <f>IFERROR(VLOOKUP(B40,'[1]DADOS (OCULTAR)'!$P$3:$R$56,3,0),"")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3.14 - Alimentação Preparada</v>
      </c>
      <c r="D40" s="3" t="str">
        <f>'[1]TCE - ANEXO IV - Preencher'!F49</f>
        <v>07.160.019/0001-44</v>
      </c>
      <c r="E40" s="5" t="str">
        <f>'[1]TCE - ANEXO IV - Preencher'!G49</f>
        <v>VITALE HOSPITALAR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39913</v>
      </c>
      <c r="I40" s="6">
        <f>IF('[1]TCE - ANEXO IV - Preencher'!K49="","",'[1]TCE - ANEXO IV - Preencher'!K49)</f>
        <v>44126</v>
      </c>
      <c r="J40" s="5" t="str">
        <f>'[1]TCE - ANEXO IV - Preencher'!L49</f>
        <v>26201007160019000144550010000399131705651608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225</v>
      </c>
    </row>
    <row r="41" spans="1:12" s="8" customFormat="1" ht="19.5" customHeight="1" x14ac:dyDescent="0.2">
      <c r="A41" s="3">
        <f>IFERROR(VLOOKUP(B41,'[1]DADOS (OCULTAR)'!$P$3:$R$56,3,0),"")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3.2 - Gás e Outros Materiais Engarrafados</v>
      </c>
      <c r="D41" s="3">
        <f>'[1]TCE - ANEXO IV - Preencher'!F50</f>
        <v>24380578002041</v>
      </c>
      <c r="E41" s="5" t="str">
        <f>'[1]TCE - ANEXO IV - Preencher'!G50</f>
        <v>WHITE MARTINS GASES INDUSTRIAIS NE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288458</v>
      </c>
      <c r="I41" s="6">
        <f>IF('[1]TCE - ANEXO IV - Preencher'!K50="","",'[1]TCE - ANEXO IV - Preencher'!K50)</f>
        <v>44105</v>
      </c>
      <c r="J41" s="5" t="str">
        <f>'[1]TCE - ANEXO IV - Preencher'!L50</f>
        <v>26201024380578002041552000002884581807530107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490.87</v>
      </c>
    </row>
    <row r="42" spans="1:12" s="8" customFormat="1" ht="19.5" customHeight="1" x14ac:dyDescent="0.2">
      <c r="A42" s="3">
        <f>IFERROR(VLOOKUP(B42,'[1]DADOS (OCULTAR)'!$P$3:$R$56,3,0),"")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3.2 - Gás e Outros Materiais Engarrafados</v>
      </c>
      <c r="D42" s="3">
        <f>'[1]TCE - ANEXO IV - Preencher'!F51</f>
        <v>24380578002041</v>
      </c>
      <c r="E42" s="5" t="str">
        <f>'[1]TCE - ANEXO IV - Preencher'!G51</f>
        <v>WHITE MARTINS GASES INDUSTRIAIS NE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8271</v>
      </c>
      <c r="I42" s="6">
        <f>IF('[1]TCE - ANEXO IV - Preencher'!K51="","",'[1]TCE - ANEXO IV - Preencher'!K51)</f>
        <v>44106</v>
      </c>
      <c r="J42" s="5" t="str">
        <f>'[1]TCE - ANEXO IV - Preencher'!L51</f>
        <v>26201024380578002041550520000082711807659697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1014.13</v>
      </c>
    </row>
    <row r="43" spans="1:12" s="8" customFormat="1" ht="19.5" customHeight="1" x14ac:dyDescent="0.2">
      <c r="A43" s="3">
        <f>IFERROR(VLOOKUP(B43,'[1]DADOS (OCULTAR)'!$P$3:$R$56,3,0),"")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3.2 - Gás e Outros Materiais Engarrafados</v>
      </c>
      <c r="D43" s="3">
        <f>'[1]TCE - ANEXO IV - Preencher'!F52</f>
        <v>24380578002041</v>
      </c>
      <c r="E43" s="5" t="str">
        <f>'[1]TCE - ANEXO IV - Preencher'!G52</f>
        <v>WHITE MARTINS GASES INDUSTRIAIS NE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288596</v>
      </c>
      <c r="I43" s="6">
        <f>IF('[1]TCE - ANEXO IV - Preencher'!K52="","",'[1]TCE - ANEXO IV - Preencher'!K52)</f>
        <v>44109</v>
      </c>
      <c r="J43" s="5" t="str">
        <f>'[1]TCE - ANEXO IV - Preencher'!L52</f>
        <v>26201024380578002041552000002885961807934417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780</v>
      </c>
    </row>
    <row r="44" spans="1:12" s="8" customFormat="1" ht="19.5" customHeight="1" x14ac:dyDescent="0.2">
      <c r="A44" s="3">
        <f>IFERROR(VLOOKUP(B44,'[1]DADOS (OCULTAR)'!$P$3:$R$56,3,0),"")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3.2 - Gás e Outros Materiais Engarrafados</v>
      </c>
      <c r="D44" s="3">
        <f>'[1]TCE - ANEXO IV - Preencher'!F53</f>
        <v>24380578002041</v>
      </c>
      <c r="E44" s="5" t="str">
        <f>'[1]TCE - ANEXO IV - Preencher'!G53</f>
        <v>WHITE MARTINS GASES INDUSTRIAIS NE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288597</v>
      </c>
      <c r="I44" s="6">
        <f>IF('[1]TCE - ANEXO IV - Preencher'!K53="","",'[1]TCE - ANEXO IV - Preencher'!K53)</f>
        <v>44109</v>
      </c>
      <c r="J44" s="5" t="str">
        <f>'[1]TCE - ANEXO IV - Preencher'!L53</f>
        <v>26201024380578002041552000002885971807934430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546</v>
      </c>
    </row>
    <row r="45" spans="1:12" s="8" customFormat="1" ht="19.5" customHeight="1" x14ac:dyDescent="0.2">
      <c r="A45" s="3">
        <f>IFERROR(VLOOKUP(B45,'[1]DADOS (OCULTAR)'!$P$3:$R$56,3,0),"")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3.2 - Gás e Outros Materiais Engarrafados</v>
      </c>
      <c r="D45" s="3">
        <f>'[1]TCE - ANEXO IV - Preencher'!F54</f>
        <v>24380578002041</v>
      </c>
      <c r="E45" s="5" t="str">
        <f>'[1]TCE - ANEXO IV - Preencher'!G54</f>
        <v>WHITE MARTINS GASES INDUSTRIAIS NE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288956</v>
      </c>
      <c r="I45" s="6">
        <f>IF('[1]TCE - ANEXO IV - Preencher'!K54="","",'[1]TCE - ANEXO IV - Preencher'!K54)</f>
        <v>44118</v>
      </c>
      <c r="J45" s="5" t="str">
        <f>'[1]TCE - ANEXO IV - Preencher'!L54</f>
        <v>26201024380578002041552000002889561809025003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1656.87</v>
      </c>
    </row>
    <row r="46" spans="1:12" s="8" customFormat="1" ht="19.5" customHeight="1" x14ac:dyDescent="0.2">
      <c r="A46" s="3">
        <f>IFERROR(VLOOKUP(B46,'[1]DADOS (OCULTAR)'!$P$3:$R$56,3,0),"")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3.2 - Gás e Outros Materiais Engarrafados</v>
      </c>
      <c r="D46" s="3">
        <f>'[1]TCE - ANEXO IV - Preencher'!F55</f>
        <v>24380578002041</v>
      </c>
      <c r="E46" s="5" t="str">
        <f>'[1]TCE - ANEXO IV - Preencher'!G55</f>
        <v>WHITE MARTINS GASES INDUSTRIAIS NE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289414</v>
      </c>
      <c r="I46" s="6">
        <f>IF('[1]TCE - ANEXO IV - Preencher'!K55="","",'[1]TCE - ANEXO IV - Preencher'!K55)</f>
        <v>44126</v>
      </c>
      <c r="J46" s="5" t="str">
        <f>'[1]TCE - ANEXO IV - Preencher'!L55</f>
        <v>26201024380578002041552000002894141810033240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35.869999999999997</v>
      </c>
    </row>
    <row r="47" spans="1:12" s="8" customFormat="1" ht="19.5" customHeight="1" x14ac:dyDescent="0.2">
      <c r="A47" s="3">
        <f>IFERROR(VLOOKUP(B47,'[1]DADOS (OCULTAR)'!$P$3:$R$56,3,0),"")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3.2 - Gás e Outros Materiais Engarrafados</v>
      </c>
      <c r="D47" s="3">
        <f>'[1]TCE - ANEXO IV - Preencher'!F56</f>
        <v>24380578002041</v>
      </c>
      <c r="E47" s="5" t="str">
        <f>'[1]TCE - ANEXO IV - Preencher'!G56</f>
        <v>WHITE MARTINS GASES INDUSTRIAIS NE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8276</v>
      </c>
      <c r="I47" s="6">
        <f>IF('[1]TCE - ANEXO IV - Preencher'!K56="","",'[1]TCE - ANEXO IV - Preencher'!K56)</f>
        <v>44110</v>
      </c>
      <c r="J47" s="5" t="str">
        <f>'[1]TCE - ANEXO IV - Preencher'!L56</f>
        <v>26201024380578002041550520000082761808000504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1953.24</v>
      </c>
    </row>
    <row r="48" spans="1:12" s="8" customFormat="1" ht="19.5" customHeight="1" x14ac:dyDescent="0.2">
      <c r="A48" s="3">
        <f>IFERROR(VLOOKUP(B48,'[1]DADOS (OCULTAR)'!$P$3:$R$56,3,0),"")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3.2 - Gás e Outros Materiais Engarrafados</v>
      </c>
      <c r="D48" s="3">
        <f>'[1]TCE - ANEXO IV - Preencher'!F57</f>
        <v>24380578002041</v>
      </c>
      <c r="E48" s="5" t="str">
        <f>'[1]TCE - ANEXO IV - Preencher'!G57</f>
        <v>WHITE MARTINS GASES INDUSTRIAIS NE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8284</v>
      </c>
      <c r="I48" s="6">
        <f>IF('[1]TCE - ANEXO IV - Preencher'!K57="","",'[1]TCE - ANEXO IV - Preencher'!K57)</f>
        <v>44112</v>
      </c>
      <c r="J48" s="5" t="str">
        <f>'[1]TCE - ANEXO IV - Preencher'!L57</f>
        <v>26201024380578002041550520000082841808482039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525.82000000000005</v>
      </c>
    </row>
    <row r="49" spans="1:12" s="8" customFormat="1" ht="19.5" customHeight="1" x14ac:dyDescent="0.2">
      <c r="A49" s="3">
        <f>IFERROR(VLOOKUP(B49,'[1]DADOS (OCULTAR)'!$P$3:$R$56,3,0),"")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3.2 - Gás e Outros Materiais Engarrafados</v>
      </c>
      <c r="D49" s="3">
        <f>'[1]TCE - ANEXO IV - Preencher'!F58</f>
        <v>24380578002041</v>
      </c>
      <c r="E49" s="5" t="str">
        <f>'[1]TCE - ANEXO IV - Preencher'!G58</f>
        <v>WHITE MARTINS GASES INDUSTRIAIS NE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8289</v>
      </c>
      <c r="I49" s="6">
        <f>IF('[1]TCE - ANEXO IV - Preencher'!K58="","",'[1]TCE - ANEXO IV - Preencher'!K58)</f>
        <v>44119</v>
      </c>
      <c r="J49" s="5" t="str">
        <f>'[1]TCE - ANEXO IV - Preencher'!L58</f>
        <v>26201024380578002041550520000082891809168008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1014.13</v>
      </c>
    </row>
    <row r="50" spans="1:12" s="8" customFormat="1" ht="19.5" customHeight="1" x14ac:dyDescent="0.2">
      <c r="A50" s="3">
        <f>IFERROR(VLOOKUP(B50,'[1]DADOS (OCULTAR)'!$P$3:$R$56,3,0),"")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3.2 - Gás e Outros Materiais Engarrafados</v>
      </c>
      <c r="D50" s="3">
        <f>'[1]TCE - ANEXO IV - Preencher'!F59</f>
        <v>24380578002041</v>
      </c>
      <c r="E50" s="5" t="str">
        <f>'[1]TCE - ANEXO IV - Preencher'!G59</f>
        <v>WHITE MARTINS GASES INDUSTRIAIS NE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8295</v>
      </c>
      <c r="I50" s="6">
        <f>IF('[1]TCE - ANEXO IV - Preencher'!K59="","",'[1]TCE - ANEXO IV - Preencher'!K59)</f>
        <v>44124</v>
      </c>
      <c r="J50" s="5" t="str">
        <f>'[1]TCE - ANEXO IV - Preencher'!L59</f>
        <v>26201024380578002041550520000082951809728400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3500.02</v>
      </c>
    </row>
    <row r="51" spans="1:12" s="8" customFormat="1" ht="19.5" customHeight="1" x14ac:dyDescent="0.2">
      <c r="A51" s="3">
        <f>IFERROR(VLOOKUP(B51,'[1]DADOS (OCULTAR)'!$P$3:$R$56,3,0),"")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3.2 - Gás e Outros Materiais Engarrafados</v>
      </c>
      <c r="D51" s="3">
        <f>'[1]TCE - ANEXO IV - Preencher'!F60</f>
        <v>24380578002041</v>
      </c>
      <c r="E51" s="5" t="str">
        <f>'[1]TCE - ANEXO IV - Preencher'!G60</f>
        <v>WHITE MARTINS GASES INDUSTRIAIS NE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8298</v>
      </c>
      <c r="I51" s="6">
        <f>IF('[1]TCE - ANEXO IV - Preencher'!K60="","",'[1]TCE - ANEXO IV - Preencher'!K60)</f>
        <v>44127</v>
      </c>
      <c r="J51" s="5" t="str">
        <f>'[1]TCE - ANEXO IV - Preencher'!L60</f>
        <v>26201024380578002041550520000082981810271339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976.62</v>
      </c>
    </row>
    <row r="52" spans="1:12" s="8" customFormat="1" ht="19.5" customHeight="1" x14ac:dyDescent="0.2">
      <c r="A52" s="3">
        <f>IFERROR(VLOOKUP(B52,'[1]DADOS (OCULTAR)'!$P$3:$R$56,3,0),"")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 GASES INDUSTRIAIS NE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8303</v>
      </c>
      <c r="I52" s="6">
        <f>IF('[1]TCE - ANEXO IV - Preencher'!K61="","",'[1]TCE - ANEXO IV - Preencher'!K61)</f>
        <v>44131</v>
      </c>
      <c r="J52" s="5" t="str">
        <f>'[1]TCE - ANEXO IV - Preencher'!L61</f>
        <v>26201024380578002041550520000083031810643750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2498.4</v>
      </c>
    </row>
    <row r="53" spans="1:12" s="8" customFormat="1" ht="19.5" customHeight="1" x14ac:dyDescent="0.2">
      <c r="A53" s="3">
        <f>IFERROR(VLOOKUP(B53,'[1]DADOS (OCULTAR)'!$P$3:$R$56,3,0),"")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3.2 - Gás e Outros Materiais Engarrafados</v>
      </c>
      <c r="D53" s="3">
        <f>'[1]TCE - ANEXO IV - Preencher'!F62</f>
        <v>24380578002041</v>
      </c>
      <c r="E53" s="5" t="str">
        <f>'[1]TCE - ANEXO IV - Preencher'!G62</f>
        <v>WHITE MARTINS GASES INDUSTRIAIS NE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8305</v>
      </c>
      <c r="I53" s="6">
        <f>IF('[1]TCE - ANEXO IV - Preencher'!K62="","",'[1]TCE - ANEXO IV - Preencher'!K62)</f>
        <v>44133</v>
      </c>
      <c r="J53" s="5" t="str">
        <f>'[1]TCE - ANEXO IV - Preencher'!L62</f>
        <v>26201024380578002041550520000083051810871413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1068.04</v>
      </c>
    </row>
    <row r="54" spans="1:12" s="8" customFormat="1" ht="19.5" customHeight="1" x14ac:dyDescent="0.2">
      <c r="A54" s="3">
        <f>IFERROR(VLOOKUP(B54,'[1]DADOS (OCULTAR)'!$P$3:$R$56,3,0),"")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3.7 - Material de Limpeza e Produtos de Hgienização</v>
      </c>
      <c r="D54" s="3">
        <f>'[1]TCE - ANEXO IV - Preencher'!F63</f>
        <v>31466868000105</v>
      </c>
      <c r="E54" s="5" t="str">
        <f>'[1]TCE - ANEXO IV - Preencher'!G63</f>
        <v xml:space="preserve">DOMPLAST COMERCIO DE EMBALAGENS PLASTICAS 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1436</v>
      </c>
      <c r="I54" s="6">
        <f>IF('[1]TCE - ANEXO IV - Preencher'!K63="","",'[1]TCE - ANEXO IV - Preencher'!K63)</f>
        <v>44103</v>
      </c>
      <c r="J54" s="5" t="str">
        <f>'[1]TCE - ANEXO IV - Preencher'!L63</f>
        <v>26200931466868000105550010000014361884563094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236</v>
      </c>
    </row>
    <row r="55" spans="1:12" s="8" customFormat="1" ht="19.5" customHeight="1" x14ac:dyDescent="0.2">
      <c r="A55" s="3">
        <f>IFERROR(VLOOKUP(B55,'[1]DADOS (OCULTAR)'!$P$3:$R$56,3,0),"")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3.7 - Material de Limpeza e Produtos de Hgienização</v>
      </c>
      <c r="D55" s="3">
        <f>'[1]TCE - ANEXO IV - Preencher'!F64</f>
        <v>31466868000105</v>
      </c>
      <c r="E55" s="5" t="str">
        <f>'[1]TCE - ANEXO IV - Preencher'!G64</f>
        <v xml:space="preserve">DOMPLAST COMERCIO DE EMBALAGENS PLASTICAS 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1474</v>
      </c>
      <c r="I55" s="6">
        <f>IF('[1]TCE - ANEXO IV - Preencher'!K64="","",'[1]TCE - ANEXO IV - Preencher'!K64)</f>
        <v>44131</v>
      </c>
      <c r="J55" s="5" t="str">
        <f>'[1]TCE - ANEXO IV - Preencher'!L64</f>
        <v>26201031466868000105550010000014741081923673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1425</v>
      </c>
    </row>
    <row r="56" spans="1:12" s="8" customFormat="1" ht="19.5" customHeight="1" x14ac:dyDescent="0.2">
      <c r="A56" s="3">
        <f>IFERROR(VLOOKUP(B56,'[1]DADOS (OCULTAR)'!$P$3:$R$56,3,0),"")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3.7 - Material de Limpeza e Produtos de Hgienização</v>
      </c>
      <c r="D56" s="3">
        <f>'[1]TCE - ANEXO IV - Preencher'!F65</f>
        <v>36641164000145</v>
      </c>
      <c r="E56" s="5" t="str">
        <f>'[1]TCE - ANEXO IV - Preencher'!G65</f>
        <v>GILDO SOUZA CAVALCANTE JUNIOR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199</v>
      </c>
      <c r="I56" s="6">
        <f>IF('[1]TCE - ANEXO IV - Preencher'!K65="","",'[1]TCE - ANEXO IV - Preencher'!K65)</f>
        <v>44102</v>
      </c>
      <c r="J56" s="5" t="str">
        <f>'[1]TCE - ANEXO IV - Preencher'!L65</f>
        <v>26200936641164000145550010000001991126555560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208.4</v>
      </c>
    </row>
    <row r="57" spans="1:12" s="8" customFormat="1" ht="19.5" customHeight="1" x14ac:dyDescent="0.2">
      <c r="A57" s="3">
        <f>IFERROR(VLOOKUP(B57,'[1]DADOS (OCULTAR)'!$P$3:$R$56,3,0),"")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3.7 - Material de Limpeza e Produtos de Hgienização</v>
      </c>
      <c r="D57" s="3">
        <f>'[1]TCE - ANEXO IV - Preencher'!F66</f>
        <v>13845315000181</v>
      </c>
      <c r="E57" s="5" t="str">
        <f>'[1]TCE - ANEXO IV - Preencher'!G66</f>
        <v>M. J. DOS SANTOS SILVA EIRELI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14190</v>
      </c>
      <c r="I57" s="6">
        <f>IF('[1]TCE - ANEXO IV - Preencher'!K66="","",'[1]TCE - ANEXO IV - Preencher'!K66)</f>
        <v>44126</v>
      </c>
      <c r="J57" s="5" t="str">
        <f>'[1]TCE - ANEXO IV - Preencher'!L66</f>
        <v>26201013845315000181550010000141901319265136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366</v>
      </c>
    </row>
    <row r="58" spans="1:12" s="8" customFormat="1" ht="19.5" customHeight="1" x14ac:dyDescent="0.2">
      <c r="A58" s="3">
        <f>IFERROR(VLOOKUP(B58,'[1]DADOS (OCULTAR)'!$P$3:$R$56,3,0),"")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3.7 - Material de Limpeza e Produtos de Hgienização</v>
      </c>
      <c r="D58" s="3">
        <f>'[1]TCE - ANEXO IV - Preencher'!F67</f>
        <v>10634361000143</v>
      </c>
      <c r="E58" s="5" t="str">
        <f>'[1]TCE - ANEXO IV - Preencher'!G67</f>
        <v>MARCELA EVANGELISTA DE OLIVEIRA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12974</v>
      </c>
      <c r="I58" s="6">
        <f>IF('[1]TCE - ANEXO IV - Preencher'!K67="","",'[1]TCE - ANEXO IV - Preencher'!K67)</f>
        <v>44125</v>
      </c>
      <c r="J58" s="5" t="str">
        <f>'[1]TCE - ANEXO IV - Preencher'!L67</f>
        <v>26201016432670000117550010000129741883822993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103</v>
      </c>
    </row>
    <row r="59" spans="1:12" s="8" customFormat="1" ht="19.5" customHeight="1" x14ac:dyDescent="0.2">
      <c r="A59" s="3">
        <f>IFERROR(VLOOKUP(B59,'[1]DADOS (OCULTAR)'!$P$3:$R$56,3,0),"")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3.7 - Material de Limpeza e Produtos de Hgienização</v>
      </c>
      <c r="D59" s="3" t="str">
        <f>'[1]TCE - ANEXO IV - Preencher'!F68</f>
        <v>08.848.709/0001-53</v>
      </c>
      <c r="E59" s="5" t="str">
        <f>'[1]TCE - ANEXO IV - Preencher'!G68</f>
        <v>MAX LIMPEZA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13066</v>
      </c>
      <c r="I59" s="6">
        <f>IF('[1]TCE - ANEXO IV - Preencher'!K68="","",'[1]TCE - ANEXO IV - Preencher'!K68)</f>
        <v>44104</v>
      </c>
      <c r="J59" s="5" t="str">
        <f>'[1]TCE - ANEXO IV - Preencher'!L68</f>
        <v>26200908848709000153550010000130661000130671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714</v>
      </c>
    </row>
    <row r="60" spans="1:12" s="8" customFormat="1" ht="19.5" customHeight="1" x14ac:dyDescent="0.2">
      <c r="A60" s="3">
        <f>IFERROR(VLOOKUP(B60,'[1]DADOS (OCULTAR)'!$P$3:$R$56,3,0),"")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3.7 - Material de Limpeza e Produtos de Hgienização</v>
      </c>
      <c r="D60" s="3" t="str">
        <f>'[1]TCE - ANEXO IV - Preencher'!F69</f>
        <v>08.848.709/0001-53</v>
      </c>
      <c r="E60" s="5" t="str">
        <f>'[1]TCE - ANEXO IV - Preencher'!G69</f>
        <v>MAX LIMPEZA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13160</v>
      </c>
      <c r="I60" s="6">
        <f>IF('[1]TCE - ANEXO IV - Preencher'!K69="","",'[1]TCE - ANEXO IV - Preencher'!K69)</f>
        <v>44124</v>
      </c>
      <c r="J60" s="5" t="str">
        <f>'[1]TCE - ANEXO IV - Preencher'!L69</f>
        <v>26201008848709000153550010000131601000131610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2765</v>
      </c>
    </row>
    <row r="61" spans="1:12" s="8" customFormat="1" ht="19.5" customHeight="1" x14ac:dyDescent="0.2">
      <c r="A61" s="3">
        <f>IFERROR(VLOOKUP(B61,'[1]DADOS (OCULTAR)'!$P$3:$R$56,3,0),"")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3.7 - Material de Limpeza e Produtos de Hgienização</v>
      </c>
      <c r="D61" s="3" t="str">
        <f>'[1]TCE - ANEXO IV - Preencher'!F70</f>
        <v>08.848.709/0001-53</v>
      </c>
      <c r="E61" s="5" t="str">
        <f>'[1]TCE - ANEXO IV - Preencher'!G70</f>
        <v>MAX LIMPEZA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13161</v>
      </c>
      <c r="I61" s="6">
        <f>IF('[1]TCE - ANEXO IV - Preencher'!K70="","",'[1]TCE - ANEXO IV - Preencher'!K70)</f>
        <v>44124</v>
      </c>
      <c r="J61" s="5" t="str">
        <f>'[1]TCE - ANEXO IV - Preencher'!L70</f>
        <v>26201008848709000153550010000131611000131626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192</v>
      </c>
    </row>
    <row r="62" spans="1:12" s="8" customFormat="1" ht="19.5" customHeight="1" x14ac:dyDescent="0.2">
      <c r="A62" s="3">
        <f>IFERROR(VLOOKUP(B62,'[1]DADOS (OCULTAR)'!$P$3:$R$56,3,0),"")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3.7 - Material de Limpeza e Produtos de Hgienização</v>
      </c>
      <c r="D62" s="3">
        <f>'[1]TCE - ANEXO IV - Preencher'!F71</f>
        <v>31329180000183</v>
      </c>
      <c r="E62" s="5" t="str">
        <f>'[1]TCE - ANEXO IV - Preencher'!G71</f>
        <v>MAXXISUPRI COMERCIO DE SANEANTES EIRELI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6289</v>
      </c>
      <c r="I62" s="6">
        <f>IF('[1]TCE - ANEXO IV - Preencher'!K71="","",'[1]TCE - ANEXO IV - Preencher'!K71)</f>
        <v>44099</v>
      </c>
      <c r="J62" s="5" t="str">
        <f>'[1]TCE - ANEXO IV - Preencher'!L71</f>
        <v>26200931329180000183550070000062891491027101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492.52</v>
      </c>
    </row>
    <row r="63" spans="1:12" s="8" customFormat="1" ht="19.5" customHeight="1" x14ac:dyDescent="0.2">
      <c r="A63" s="3">
        <f>IFERROR(VLOOKUP(B63,'[1]DADOS (OCULTAR)'!$P$3:$R$56,3,0),"")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3.7 - Material de Limpeza e Produtos de Hgienização</v>
      </c>
      <c r="D63" s="3">
        <f>'[1]TCE - ANEXO IV - Preencher'!F72</f>
        <v>31329180000183</v>
      </c>
      <c r="E63" s="5" t="str">
        <f>'[1]TCE - ANEXO IV - Preencher'!G72</f>
        <v>MAXXISUPRI COMERCIO DE SANEANTES EIRELI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6496</v>
      </c>
      <c r="I63" s="6">
        <f>IF('[1]TCE - ANEXO IV - Preencher'!K72="","",'[1]TCE - ANEXO IV - Preencher'!K72)</f>
        <v>44124</v>
      </c>
      <c r="J63" s="5" t="str">
        <f>'[1]TCE - ANEXO IV - Preencher'!L72</f>
        <v>26201031329180000183550070000064961410934931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202.8</v>
      </c>
    </row>
    <row r="64" spans="1:12" s="8" customFormat="1" ht="19.5" customHeight="1" x14ac:dyDescent="0.2">
      <c r="A64" s="3">
        <f>IFERROR(VLOOKUP(B64,'[1]DADOS (OCULTAR)'!$P$3:$R$56,3,0),"")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3.7 - Material de Limpeza e Produtos de Hgienização</v>
      </c>
      <c r="D64" s="3">
        <f>'[1]TCE - ANEXO IV - Preencher'!F73</f>
        <v>31329180000183</v>
      </c>
      <c r="E64" s="5" t="str">
        <f>'[1]TCE - ANEXO IV - Preencher'!G73</f>
        <v>MAXXISUPRI COMERCIO DE SANEANTES EIRELI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6506</v>
      </c>
      <c r="I64" s="6">
        <f>IF('[1]TCE - ANEXO IV - Preencher'!K73="","",'[1]TCE - ANEXO IV - Preencher'!K73)</f>
        <v>44124</v>
      </c>
      <c r="J64" s="5" t="str">
        <f>'[1]TCE - ANEXO IV - Preencher'!L73</f>
        <v>26201031329180000183550070000065061284182075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494.99</v>
      </c>
    </row>
    <row r="65" spans="1:12" s="8" customFormat="1" ht="19.5" customHeight="1" x14ac:dyDescent="0.2">
      <c r="A65" s="3">
        <f>IFERROR(VLOOKUP(B65,'[1]DADOS (OCULTAR)'!$P$3:$R$56,3,0),"")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3.7 - Material de Limpeza e Produtos de Hgienização</v>
      </c>
      <c r="D65" s="3">
        <f>'[1]TCE - ANEXO IV - Preencher'!F74</f>
        <v>19415949000342</v>
      </c>
      <c r="E65" s="5" t="str">
        <f>'[1]TCE - ANEXO IV - Preencher'!G74</f>
        <v>PAPERCLEAN DISTRIBUIDORA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73</v>
      </c>
      <c r="I65" s="6">
        <f>IF('[1]TCE - ANEXO IV - Preencher'!K74="","",'[1]TCE - ANEXO IV - Preencher'!K74)</f>
        <v>44103</v>
      </c>
      <c r="J65" s="5" t="str">
        <f>'[1]TCE - ANEXO IV - Preencher'!L74</f>
        <v>26200919415949000342550020000000731154937673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945.6</v>
      </c>
    </row>
    <row r="66" spans="1:12" s="8" customFormat="1" ht="19.5" customHeight="1" x14ac:dyDescent="0.2">
      <c r="A66" s="3">
        <f>IFERROR(VLOOKUP(B66,'[1]DADOS (OCULTAR)'!$P$3:$R$56,3,0),"")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3.7 - Material de Limpeza e Produtos de Hgienização</v>
      </c>
      <c r="D66" s="3">
        <f>'[1]TCE - ANEXO IV - Preencher'!F75</f>
        <v>19415949000342</v>
      </c>
      <c r="E66" s="5" t="str">
        <f>'[1]TCE - ANEXO IV - Preencher'!G75</f>
        <v>PAPERCLEAN DISTRIBUIDORA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99</v>
      </c>
      <c r="I66" s="6">
        <f>IF('[1]TCE - ANEXO IV - Preencher'!K75="","",'[1]TCE - ANEXO IV - Preencher'!K75)</f>
        <v>44120</v>
      </c>
      <c r="J66" s="5" t="str">
        <f>'[1]TCE - ANEXO IV - Preencher'!L75</f>
        <v>26201019415949000342550020000000991248854034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481.3</v>
      </c>
    </row>
    <row r="67" spans="1:12" s="8" customFormat="1" ht="19.5" customHeight="1" x14ac:dyDescent="0.2">
      <c r="A67" s="3">
        <f>IFERROR(VLOOKUP(B67,'[1]DADOS (OCULTAR)'!$P$3:$R$56,3,0),"")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3.7 - Material de Limpeza e Produtos de Hgienização</v>
      </c>
      <c r="D67" s="3">
        <f>'[1]TCE - ANEXO IV - Preencher'!F76</f>
        <v>18162706000115</v>
      </c>
      <c r="E67" s="5" t="str">
        <f>'[1]TCE - ANEXO IV - Preencher'!G76</f>
        <v>QUIMY LIFE SOLUÇÕES EM HIGIENE E LIMPEZA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14742</v>
      </c>
      <c r="I67" s="6">
        <f>IF('[1]TCE - ANEXO IV - Preencher'!K76="","",'[1]TCE - ANEXO IV - Preencher'!K76)</f>
        <v>44120</v>
      </c>
      <c r="J67" s="5" t="str">
        <f>'[1]TCE - ANEXO IV - Preencher'!L76</f>
        <v>26201018162706000115550010000147421355029400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14</v>
      </c>
    </row>
    <row r="68" spans="1:12" s="8" customFormat="1" ht="19.5" customHeight="1" x14ac:dyDescent="0.2">
      <c r="A68" s="3">
        <f>IFERROR(VLOOKUP(B68,'[1]DADOS (OCULTAR)'!$P$3:$R$56,3,0),"")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3.14 - Alimentação Preparada</v>
      </c>
      <c r="D68" s="3">
        <f>'[1]TCE - ANEXO IV - Preencher'!F77</f>
        <v>11447578000107</v>
      </c>
      <c r="E68" s="5" t="str">
        <f>'[1]TCE - ANEXO IV - Preencher'!G77</f>
        <v>AMPLA COMERCIO DE PAPEL E MATERIAL DE LIMPEZA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1842</v>
      </c>
      <c r="I68" s="6">
        <f>IF('[1]TCE - ANEXO IV - Preencher'!K77="","",'[1]TCE - ANEXO IV - Preencher'!K77)</f>
        <v>44098</v>
      </c>
      <c r="J68" s="5" t="str">
        <f>'[1]TCE - ANEXO IV - Preencher'!L77</f>
        <v>26200911447578000107550010000018421000025045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165</v>
      </c>
    </row>
    <row r="69" spans="1:12" s="8" customFormat="1" ht="19.5" customHeight="1" x14ac:dyDescent="0.2">
      <c r="A69" s="3">
        <f>IFERROR(VLOOKUP(B69,'[1]DADOS (OCULTAR)'!$P$3:$R$56,3,0),"")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3.14 - Alimentação Preparada</v>
      </c>
      <c r="D69" s="3">
        <f>'[1]TCE - ANEXO IV - Preencher'!F78</f>
        <v>11447578000107</v>
      </c>
      <c r="E69" s="5" t="str">
        <f>'[1]TCE - ANEXO IV - Preencher'!G78</f>
        <v>AMPLA COMERCIO DE PAPEL E MATERIAL DE LIMPEZA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1877</v>
      </c>
      <c r="I69" s="6">
        <f>IF('[1]TCE - ANEXO IV - Preencher'!K78="","",'[1]TCE - ANEXO IV - Preencher'!K78)</f>
        <v>44104</v>
      </c>
      <c r="J69" s="5" t="str">
        <f>'[1]TCE - ANEXO IV - Preencher'!L78</f>
        <v>26200911447578000107550010000018771000025741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708</v>
      </c>
    </row>
    <row r="70" spans="1:12" s="8" customFormat="1" ht="19.5" customHeight="1" x14ac:dyDescent="0.2">
      <c r="A70" s="3">
        <f>IFERROR(VLOOKUP(B70,'[1]DADOS (OCULTAR)'!$P$3:$R$56,3,0),"")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3.14 - Alimentação Preparada</v>
      </c>
      <c r="D70" s="3">
        <f>'[1]TCE - ANEXO IV - Preencher'!F79</f>
        <v>11447578000107</v>
      </c>
      <c r="E70" s="5" t="str">
        <f>'[1]TCE - ANEXO IV - Preencher'!G79</f>
        <v>AMPLA COMERCIO DE PAPEL E MATERIAL DE LIMPEZA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2020</v>
      </c>
      <c r="I70" s="6">
        <f>IF('[1]TCE - ANEXO IV - Preencher'!K79="","",'[1]TCE - ANEXO IV - Preencher'!K79)</f>
        <v>44126</v>
      </c>
      <c r="J70" s="5" t="str">
        <f>'[1]TCE - ANEXO IV - Preencher'!L79</f>
        <v>26201011447578000107550010000020201000028102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2226</v>
      </c>
    </row>
    <row r="71" spans="1:12" s="8" customFormat="1" ht="19.5" customHeight="1" x14ac:dyDescent="0.2">
      <c r="A71" s="3">
        <f>IFERROR(VLOOKUP(B71,'[1]DADOS (OCULTAR)'!$P$3:$R$56,3,0),"")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3.14 - Alimentação Preparada</v>
      </c>
      <c r="D71" s="3">
        <f>'[1]TCE - ANEXO IV - Preencher'!F80</f>
        <v>13845315000181</v>
      </c>
      <c r="E71" s="5" t="str">
        <f>'[1]TCE - ANEXO IV - Preencher'!G80</f>
        <v>M. J. DOS SANTOS SILVA EIRELI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14022</v>
      </c>
      <c r="I71" s="6">
        <f>IF('[1]TCE - ANEXO IV - Preencher'!K80="","",'[1]TCE - ANEXO IV - Preencher'!K80)</f>
        <v>44104</v>
      </c>
      <c r="J71" s="5" t="str">
        <f>'[1]TCE - ANEXO IV - Preencher'!L80</f>
        <v>26200913845315000181550010000140221912637467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96</v>
      </c>
    </row>
    <row r="72" spans="1:12" s="8" customFormat="1" ht="19.5" customHeight="1" x14ac:dyDescent="0.2">
      <c r="A72" s="3">
        <f>IFERROR(VLOOKUP(B72,'[1]DADOS (OCULTAR)'!$P$3:$R$56,3,0),"")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3.14 - Alimentação Preparada</v>
      </c>
      <c r="D72" s="3">
        <f>'[1]TCE - ANEXO IV - Preencher'!F81</f>
        <v>11840014000130</v>
      </c>
      <c r="E72" s="5" t="str">
        <f>'[1]TCE - ANEXO IV - Preencher'!G81</f>
        <v>MACROPAC PROTEÇÃO E EMBALAGEM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304580</v>
      </c>
      <c r="I72" s="6">
        <f>IF('[1]TCE - ANEXO IV - Preencher'!K81="","",'[1]TCE - ANEXO IV - Preencher'!K81)</f>
        <v>44102</v>
      </c>
      <c r="J72" s="5" t="str">
        <f>'[1]TCE - ANEXO IV - Preencher'!L81</f>
        <v>26200911840014000130550010003045801171002402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213.3</v>
      </c>
    </row>
    <row r="73" spans="1:12" s="8" customFormat="1" ht="19.5" customHeight="1" x14ac:dyDescent="0.2">
      <c r="A73" s="3">
        <f>IFERROR(VLOOKUP(B73,'[1]DADOS (OCULTAR)'!$P$3:$R$56,3,0),"")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3.14 - Alimentação Preparada</v>
      </c>
      <c r="D73" s="3">
        <f>'[1]TCE - ANEXO IV - Preencher'!F82</f>
        <v>11840014000130</v>
      </c>
      <c r="E73" s="5" t="str">
        <f>'[1]TCE - ANEXO IV - Preencher'!G82</f>
        <v>MACROPAC PROTEÇÃO E EMBALAGEM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307345</v>
      </c>
      <c r="I73" s="6">
        <f>IF('[1]TCE - ANEXO IV - Preencher'!K82="","",'[1]TCE - ANEXO IV - Preencher'!K82)</f>
        <v>44124</v>
      </c>
      <c r="J73" s="5" t="str">
        <f>'[1]TCE - ANEXO IV - Preencher'!L82</f>
        <v>26201011840014000130550010003073451424076704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2926.2</v>
      </c>
    </row>
    <row r="74" spans="1:12" s="8" customFormat="1" ht="19.5" customHeight="1" x14ac:dyDescent="0.2">
      <c r="A74" s="3">
        <f>IFERROR(VLOOKUP(B74,'[1]DADOS (OCULTAR)'!$P$3:$R$56,3,0),"")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3.14 - Alimentação Preparada</v>
      </c>
      <c r="D74" s="3">
        <f>'[1]TCE - ANEXO IV - Preencher'!F83</f>
        <v>11840014000130</v>
      </c>
      <c r="E74" s="5" t="str">
        <f>'[1]TCE - ANEXO IV - Preencher'!G83</f>
        <v>MACROPAC PROTEÇÃO E EMBALAGEM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307346</v>
      </c>
      <c r="I74" s="6">
        <f>IF('[1]TCE - ANEXO IV - Preencher'!K83="","",'[1]TCE - ANEXO IV - Preencher'!K83)</f>
        <v>44124</v>
      </c>
      <c r="J74" s="5" t="str">
        <f>'[1]TCE - ANEXO IV - Preencher'!L83</f>
        <v>26201011840014000130550010003073461623995405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355.5</v>
      </c>
    </row>
    <row r="75" spans="1:12" s="8" customFormat="1" ht="19.5" customHeight="1" x14ac:dyDescent="0.2">
      <c r="A75" s="3">
        <f>IFERROR(VLOOKUP(B75,'[1]DADOS (OCULTAR)'!$P$3:$R$56,3,0),"")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3.14 - Alimentação Preparada</v>
      </c>
      <c r="D75" s="3">
        <f>'[1]TCE - ANEXO IV - Preencher'!F84</f>
        <v>18162706000115</v>
      </c>
      <c r="E75" s="5" t="str">
        <f>'[1]TCE - ANEXO IV - Preencher'!G84</f>
        <v>QUIMY LIFE SOLUÇÕES EM HIGIENE E LIMPEZA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14742</v>
      </c>
      <c r="I75" s="6">
        <f>IF('[1]TCE - ANEXO IV - Preencher'!K84="","",'[1]TCE - ANEXO IV - Preencher'!K84)</f>
        <v>44120</v>
      </c>
      <c r="J75" s="5" t="str">
        <f>'[1]TCE - ANEXO IV - Preencher'!L84</f>
        <v>26201018162706000115550010000147421355029400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188</v>
      </c>
    </row>
    <row r="76" spans="1:12" s="8" customFormat="1" ht="19.5" customHeight="1" x14ac:dyDescent="0.2">
      <c r="A76" s="3">
        <f>IFERROR(VLOOKUP(B76,'[1]DADOS (OCULTAR)'!$P$3:$R$56,3,0),"")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3.14 - Alimentação Preparada</v>
      </c>
      <c r="D76" s="3">
        <f>'[1]TCE - ANEXO IV - Preencher'!F85</f>
        <v>30743270000153</v>
      </c>
      <c r="E76" s="5" t="str">
        <f>'[1]TCE - ANEXO IV - Preencher'!G85</f>
        <v xml:space="preserve">TRIUNFO COMERCIO DE ALIMENTOS, PAPEIS 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3569</v>
      </c>
      <c r="I76" s="6">
        <f>IF('[1]TCE - ANEXO IV - Preencher'!K85="","",'[1]TCE - ANEXO IV - Preencher'!K85)</f>
        <v>44124</v>
      </c>
      <c r="J76" s="5" t="str">
        <f>'[1]TCE - ANEXO IV - Preencher'!L85</f>
        <v>26201030743270000153550010000035691002418880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839</v>
      </c>
    </row>
    <row r="77" spans="1:12" s="8" customFormat="1" ht="19.5" customHeight="1" x14ac:dyDescent="0.2">
      <c r="A77" s="3">
        <f>IFERROR(VLOOKUP(B77,'[1]DADOS (OCULTAR)'!$P$3:$R$56,3,0),"")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3.14 - Alimentação Preparada</v>
      </c>
      <c r="D77" s="3">
        <f>'[1]TCE - ANEXO IV - Preencher'!F86</f>
        <v>15242921000138</v>
      </c>
      <c r="E77" s="5" t="str">
        <f>'[1]TCE - ANEXO IV - Preencher'!G86</f>
        <v>M. A. DE O. MENEZES EIRELI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1757</v>
      </c>
      <c r="I77" s="6">
        <f>IF('[1]TCE - ANEXO IV - Preencher'!K86="","",'[1]TCE - ANEXO IV - Preencher'!K86)</f>
        <v>44123</v>
      </c>
      <c r="J77" s="5" t="str">
        <f>'[1]TCE - ANEXO IV - Preencher'!L86</f>
        <v>26201015242921000138550010000017571000017921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24087.65</v>
      </c>
    </row>
    <row r="78" spans="1:12" s="8" customFormat="1" ht="19.5" customHeight="1" x14ac:dyDescent="0.2">
      <c r="A78" s="3">
        <f>IFERROR(VLOOKUP(B78,'[1]DADOS (OCULTAR)'!$P$3:$R$56,3,0),"")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3.14 - Alimentação Preparada</v>
      </c>
      <c r="D78" s="3">
        <f>'[1]TCE - ANEXO IV - Preencher'!F87</f>
        <v>15242921000138</v>
      </c>
      <c r="E78" s="5" t="str">
        <f>'[1]TCE - ANEXO IV - Preencher'!G87</f>
        <v>M. A. DE O. MENEZES EIRELI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1771</v>
      </c>
      <c r="I78" s="6">
        <f>IF('[1]TCE - ANEXO IV - Preencher'!K87="","",'[1]TCE - ANEXO IV - Preencher'!K87)</f>
        <v>44134</v>
      </c>
      <c r="J78" s="5" t="str">
        <f>'[1]TCE - ANEXO IV - Preencher'!L87</f>
        <v>26201015242921000138550010000017711000018064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17505.79</v>
      </c>
    </row>
    <row r="79" spans="1:12" s="8" customFormat="1" ht="19.5" customHeight="1" x14ac:dyDescent="0.2">
      <c r="A79" s="3">
        <f>IFERROR(VLOOKUP(B79,'[1]DADOS (OCULTAR)'!$P$3:$R$56,3,0),"")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3.6 - Material de Expediente</v>
      </c>
      <c r="D79" s="3">
        <f>'[1]TCE - ANEXO IV - Preencher'!F88</f>
        <v>20525743000192</v>
      </c>
      <c r="E79" s="5" t="str">
        <f>'[1]TCE - ANEXO IV - Preencher'!G88</f>
        <v>ALEXANDRE DA SILVA PINTO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1518</v>
      </c>
      <c r="I79" s="6">
        <f>IF('[1]TCE - ANEXO IV - Preencher'!K88="","",'[1]TCE - ANEXO IV - Preencher'!K88)</f>
        <v>44109</v>
      </c>
      <c r="J79" s="5" t="str">
        <f>'[1]TCE - ANEXO IV - Preencher'!L88</f>
        <v>WBTD72495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89.5</v>
      </c>
    </row>
    <row r="80" spans="1:12" s="8" customFormat="1" ht="19.5" customHeight="1" x14ac:dyDescent="0.2">
      <c r="A80" s="3">
        <f>IFERROR(VLOOKUP(B80,'[1]DADOS (OCULTAR)'!$P$3:$R$56,3,0),"")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3.6 - Material de Expediente</v>
      </c>
      <c r="D80" s="3">
        <f>'[1]TCE - ANEXO IV - Preencher'!F89</f>
        <v>11447578000107</v>
      </c>
      <c r="E80" s="5" t="str">
        <f>'[1]TCE - ANEXO IV - Preencher'!G89</f>
        <v>AMPLA COMERCIO DE PAPEL E MATERIAL DE LIMPEZA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2019</v>
      </c>
      <c r="I80" s="6">
        <f>IF('[1]TCE - ANEXO IV - Preencher'!K89="","",'[1]TCE - ANEXO IV - Preencher'!K89)</f>
        <v>44126</v>
      </c>
      <c r="J80" s="5" t="str">
        <f>'[1]TCE - ANEXO IV - Preencher'!L89</f>
        <v>26201011447578000107550010000020191000028098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105.8</v>
      </c>
    </row>
    <row r="81" spans="1:12" s="8" customFormat="1" ht="19.5" customHeight="1" x14ac:dyDescent="0.2">
      <c r="A81" s="3">
        <f>IFERROR(VLOOKUP(B81,'[1]DADOS (OCULTAR)'!$P$3:$R$56,3,0),"")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3.6 - Material de Expediente</v>
      </c>
      <c r="D81" s="3">
        <f>'[1]TCE - ANEXO IV - Preencher'!F90</f>
        <v>33743179000126</v>
      </c>
      <c r="E81" s="5" t="str">
        <f>'[1]TCE - ANEXO IV - Preencher'!G90</f>
        <v>CSL MATERIAL DE HIGIENE E PAPELARIA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1501</v>
      </c>
      <c r="I81" s="6">
        <f>IF('[1]TCE - ANEXO IV - Preencher'!K90="","",'[1]TCE - ANEXO IV - Preencher'!K90)</f>
        <v>44126</v>
      </c>
      <c r="J81" s="5" t="str">
        <f>'[1]TCE - ANEXO IV - Preencher'!L90</f>
        <v>26201033743179000126550010000015011875518661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156.19999999999999</v>
      </c>
    </row>
    <row r="82" spans="1:12" s="8" customFormat="1" ht="19.5" customHeight="1" x14ac:dyDescent="0.2">
      <c r="A82" s="3">
        <f>IFERROR(VLOOKUP(B82,'[1]DADOS (OCULTAR)'!$P$3:$R$56,3,0),"")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3.6 - Material de Expediente</v>
      </c>
      <c r="D82" s="3">
        <f>'[1]TCE - ANEXO IV - Preencher'!F91</f>
        <v>11648676000102</v>
      </c>
      <c r="E82" s="5" t="str">
        <f>'[1]TCE - ANEXO IV - Preencher'!G91</f>
        <v>IPSEP INFORMATICA E ESCRITORIO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39525</v>
      </c>
      <c r="I82" s="6">
        <f>IF('[1]TCE - ANEXO IV - Preencher'!K91="","",'[1]TCE - ANEXO IV - Preencher'!K91)</f>
        <v>44112</v>
      </c>
      <c r="J82" s="5" t="str">
        <f>'[1]TCE - ANEXO IV - Preencher'!L91</f>
        <v>26201011648676000102550010000395251000082720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135</v>
      </c>
    </row>
    <row r="83" spans="1:12" s="8" customFormat="1" ht="19.5" customHeight="1" x14ac:dyDescent="0.2">
      <c r="A83" s="3">
        <f>IFERROR(VLOOKUP(B83,'[1]DADOS (OCULTAR)'!$P$3:$R$56,3,0),"")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3.6 - Material de Expediente</v>
      </c>
      <c r="D83" s="3" t="str">
        <f>'[1]TCE - ANEXO IV - Preencher'!F92</f>
        <v>07.295.266/0001-58</v>
      </c>
      <c r="E83" s="5" t="str">
        <f>'[1]TCE - ANEXO IV - Preencher'!G92</f>
        <v>MB COMERCIAL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20189</v>
      </c>
      <c r="I83" s="6">
        <f>IF('[1]TCE - ANEXO IV - Preencher'!K92="","",'[1]TCE - ANEXO IV - Preencher'!K92)</f>
        <v>44117</v>
      </c>
      <c r="J83" s="5" t="str">
        <f>'[1]TCE - ANEXO IV - Preencher'!L92</f>
        <v>26201007295266000158550010000201891062214724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450</v>
      </c>
    </row>
    <row r="84" spans="1:12" s="8" customFormat="1" ht="19.5" customHeight="1" x14ac:dyDescent="0.2">
      <c r="A84" s="3">
        <f>IFERROR(VLOOKUP(B84,'[1]DADOS (OCULTAR)'!$P$3:$R$56,3,0),"")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3.6 - Material de Expediente</v>
      </c>
      <c r="D84" s="3">
        <f>'[1]TCE - ANEXO IV - Preencher'!F93</f>
        <v>30743270000153</v>
      </c>
      <c r="E84" s="5" t="str">
        <f>'[1]TCE - ANEXO IV - Preencher'!G93</f>
        <v xml:space="preserve">TRIUNFO COMERCIO DE ALIMENTOS, PAPEIS 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3570</v>
      </c>
      <c r="I84" s="6">
        <f>IF('[1]TCE - ANEXO IV - Preencher'!K93="","",'[1]TCE - ANEXO IV - Preencher'!K93)</f>
        <v>44124</v>
      </c>
      <c r="J84" s="5" t="str">
        <f>'[1]TCE - ANEXO IV - Preencher'!L93</f>
        <v>26201030743270000153550010000035701005111329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1189.3</v>
      </c>
    </row>
    <row r="85" spans="1:12" s="8" customFormat="1" ht="19.5" customHeight="1" x14ac:dyDescent="0.2">
      <c r="A85" s="3">
        <f>IFERROR(VLOOKUP(B85,'[1]DADOS (OCULTAR)'!$P$3:$R$56,3,0),"")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3.6 - Material de Expediente</v>
      </c>
      <c r="D85" s="3">
        <f>'[1]TCE - ANEXO IV - Preencher'!F94</f>
        <v>11101202000146</v>
      </c>
      <c r="E85" s="5" t="str">
        <f>'[1]TCE - ANEXO IV - Preencher'!G94</f>
        <v>VGC COMERCIO E SERVIÇOS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10690</v>
      </c>
      <c r="I85" s="6">
        <f>IF('[1]TCE - ANEXO IV - Preencher'!K94="","",'[1]TCE - ANEXO IV - Preencher'!K94)</f>
        <v>44126</v>
      </c>
      <c r="J85" s="5" t="str">
        <f>'[1]TCE - ANEXO IV - Preencher'!L94</f>
        <v>26201011101202000146550010000106901250717079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224.1</v>
      </c>
    </row>
    <row r="86" spans="1:12" s="8" customFormat="1" ht="19.5" customHeight="1" x14ac:dyDescent="0.2">
      <c r="A86" s="3">
        <f>IFERROR(VLOOKUP(B86,'[1]DADOS (OCULTAR)'!$P$3:$R$56,3,0),"")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3.2 - Gás e Outros Materiais Engarrafados</v>
      </c>
      <c r="D86" s="3" t="str">
        <f>'[1]TCE - ANEXO IV - Preencher'!F95</f>
        <v>03.237.583/0045-88</v>
      </c>
      <c r="E86" s="5" t="str">
        <f>'[1]TCE - ANEXO IV - Preencher'!G95</f>
        <v>COPAGAZ DISTRIBUIDORA DE GAS S.A.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2166</v>
      </c>
      <c r="I86" s="6">
        <f>IF('[1]TCE - ANEXO IV - Preencher'!K95="","",'[1]TCE - ANEXO IV - Preencher'!K95)</f>
        <v>44110</v>
      </c>
      <c r="J86" s="5" t="str">
        <f>'[1]TCE - ANEXO IV - Preencher'!L95</f>
        <v>26201003237583004588550040000021665000713980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1902.38</v>
      </c>
    </row>
    <row r="87" spans="1:12" s="8" customFormat="1" ht="19.5" customHeight="1" x14ac:dyDescent="0.2">
      <c r="A87" s="3">
        <f>IFERROR(VLOOKUP(B87,'[1]DADOS (OCULTAR)'!$P$3:$R$56,3,0),"")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3.2 - Gás e Outros Materiais Engarrafados</v>
      </c>
      <c r="D87" s="3" t="str">
        <f>'[1]TCE - ANEXO IV - Preencher'!F96</f>
        <v>03.237.583/0045-88</v>
      </c>
      <c r="E87" s="5" t="str">
        <f>'[1]TCE - ANEXO IV - Preencher'!G96</f>
        <v>COPAGAZ DISTRIBUIDORA DE GAS S.A.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5728</v>
      </c>
      <c r="I87" s="6">
        <f>IF('[1]TCE - ANEXO IV - Preencher'!K96="","",'[1]TCE - ANEXO IV - Preencher'!K96)</f>
        <v>44126</v>
      </c>
      <c r="J87" s="5" t="str">
        <f>'[1]TCE - ANEXO IV - Preencher'!L96</f>
        <v>26201003237583004588550120000057285000493252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2363.23</v>
      </c>
    </row>
    <row r="88" spans="1:12" s="8" customFormat="1" ht="19.5" customHeight="1" x14ac:dyDescent="0.2">
      <c r="A88" s="3">
        <f>IFERROR(VLOOKUP(B88,'[1]DADOS (OCULTAR)'!$P$3:$R$56,3,0),"")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 xml:space="preserve">3.9 - Material para Manutenção de Bens Imóveis </v>
      </c>
      <c r="D88" s="3">
        <f>'[1]TCE - ANEXO IV - Preencher'!F97</f>
        <v>24556839000179</v>
      </c>
      <c r="E88" s="5" t="str">
        <f>'[1]TCE - ANEXO IV - Preencher'!G97</f>
        <v>ARMAZEM COMERCIAL NOVO LAR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8097</v>
      </c>
      <c r="I88" s="6">
        <f>IF('[1]TCE - ANEXO IV - Preencher'!K97="","",'[1]TCE - ANEXO IV - Preencher'!K97)</f>
        <v>44126</v>
      </c>
      <c r="J88" s="5" t="str">
        <f>'[1]TCE - ANEXO IV - Preencher'!L97</f>
        <v>26201024556839000179550010000080971190080974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244.5</v>
      </c>
    </row>
    <row r="89" spans="1:12" s="8" customFormat="1" ht="19.5" customHeight="1" x14ac:dyDescent="0.2">
      <c r="A89" s="3">
        <f>IFERROR(VLOOKUP(B89,'[1]DADOS (OCULTAR)'!$P$3:$R$56,3,0),"")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 xml:space="preserve">3.9 - Material para Manutenção de Bens Imóveis </v>
      </c>
      <c r="D89" s="3" t="str">
        <f>'[1]TCE - ANEXO IV - Preencher'!F98</f>
        <v>04.246.291/0001-53</v>
      </c>
      <c r="E89" s="5" t="str">
        <f>'[1]TCE - ANEXO IV - Preencher'!G98</f>
        <v>BARRETO COMERCIO E SERVIÇOS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3098</v>
      </c>
      <c r="I89" s="6">
        <f>IF('[1]TCE - ANEXO IV - Preencher'!K98="","",'[1]TCE - ANEXO IV - Preencher'!K98)</f>
        <v>44102</v>
      </c>
      <c r="J89" s="5" t="str">
        <f>'[1]TCE - ANEXO IV - Preencher'!L98</f>
        <v>26200904246291000153550010000030981190030983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103.4</v>
      </c>
    </row>
    <row r="90" spans="1:12" s="8" customFormat="1" ht="19.5" customHeight="1" x14ac:dyDescent="0.2">
      <c r="A90" s="3">
        <f>IFERROR(VLOOKUP(B90,'[1]DADOS (OCULTAR)'!$P$3:$R$56,3,0),"")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 xml:space="preserve">3.9 - Material para Manutenção de Bens Imóveis </v>
      </c>
      <c r="D90" s="3" t="str">
        <f>'[1]TCE - ANEXO IV - Preencher'!F99</f>
        <v>04.246.291/0001-53</v>
      </c>
      <c r="E90" s="5" t="str">
        <f>'[1]TCE - ANEXO IV - Preencher'!G99</f>
        <v>BARRETO COMERCIO E SERVIÇOS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3110</v>
      </c>
      <c r="I90" s="6">
        <f>IF('[1]TCE - ANEXO IV - Preencher'!K99="","",'[1]TCE - ANEXO IV - Preencher'!K99)</f>
        <v>44125</v>
      </c>
      <c r="J90" s="5" t="str">
        <f>'[1]TCE - ANEXO IV - Preencher'!L99</f>
        <v>26201004246291000153550010000031101190031102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166</v>
      </c>
    </row>
    <row r="91" spans="1:12" s="8" customFormat="1" ht="19.5" customHeight="1" x14ac:dyDescent="0.2">
      <c r="A91" s="3">
        <f>IFERROR(VLOOKUP(B91,'[1]DADOS (OCULTAR)'!$P$3:$R$56,3,0),"")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 xml:space="preserve">3.9 - Material para Manutenção de Bens Imóveis </v>
      </c>
      <c r="D91" s="3">
        <f>'[1]TCE - ANEXO IV - Preencher'!F100</f>
        <v>10707399000107</v>
      </c>
      <c r="E91" s="5" t="str">
        <f>'[1]TCE - ANEXO IV - Preencher'!G100</f>
        <v>ELETRODEX ELETRONICA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059415</v>
      </c>
      <c r="I91" s="6">
        <f>IF('[1]TCE - ANEXO IV - Preencher'!K100="","",'[1]TCE - ANEXO IV - Preencher'!K100)</f>
        <v>44090</v>
      </c>
      <c r="J91" s="5" t="str">
        <f>'[1]TCE - ANEXO IV - Preencher'!L100</f>
        <v>31200910707399000107550010000594151178178378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447.09</v>
      </c>
    </row>
    <row r="92" spans="1:12" s="8" customFormat="1" ht="19.5" customHeight="1" x14ac:dyDescent="0.2">
      <c r="A92" s="3">
        <f>IFERROR(VLOOKUP(B92,'[1]DADOS (OCULTAR)'!$P$3:$R$56,3,0),"")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 xml:space="preserve">3.9 - Material para Manutenção de Bens Imóveis </v>
      </c>
      <c r="D92" s="3" t="str">
        <f>'[1]TCE - ANEXO IV - Preencher'!F101</f>
        <v>03.666.136/0001-23</v>
      </c>
      <c r="E92" s="5" t="str">
        <f>'[1]TCE - ANEXO IV - Preencher'!G101</f>
        <v>ESPERANÇA NORDESTE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866723</v>
      </c>
      <c r="I92" s="6">
        <f>IF('[1]TCE - ANEXO IV - Preencher'!K101="","",'[1]TCE - ANEXO IV - Preencher'!K101)</f>
        <v>44133</v>
      </c>
      <c r="J92" s="5" t="str">
        <f>'[1]TCE - ANEXO IV - Preencher'!L101</f>
        <v>26201003666136000123550010008667231670367749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147.44</v>
      </c>
    </row>
    <row r="93" spans="1:12" s="8" customFormat="1" ht="19.5" customHeight="1" x14ac:dyDescent="0.2">
      <c r="A93" s="3">
        <f>IFERROR(VLOOKUP(B93,'[1]DADOS (OCULTAR)'!$P$3:$R$56,3,0),"")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 xml:space="preserve">3.9 - Material para Manutenção de Bens Imóveis </v>
      </c>
      <c r="D93" s="3" t="str">
        <f>'[1]TCE - ANEXO IV - Preencher'!F102</f>
        <v>19.462.206/0001-61</v>
      </c>
      <c r="E93" s="5" t="str">
        <f>'[1]TCE - ANEXO IV - Preencher'!G102</f>
        <v>FELIPE AUGUSTO F DE ARAUJO COMERCIO DE MATERIAL DE CONSTRUÇÃO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1025</v>
      </c>
      <c r="I93" s="6">
        <f>IF('[1]TCE - ANEXO IV - Preencher'!K102="","",'[1]TCE - ANEXO IV - Preencher'!K102)</f>
        <v>44117</v>
      </c>
      <c r="J93" s="5" t="str">
        <f>'[1]TCE - ANEXO IV - Preencher'!L102</f>
        <v>26201008758191000167550010000010251000002377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315</v>
      </c>
    </row>
    <row r="94" spans="1:12" s="8" customFormat="1" ht="19.5" customHeight="1" x14ac:dyDescent="0.2">
      <c r="A94" s="3">
        <f>IFERROR(VLOOKUP(B94,'[1]DADOS (OCULTAR)'!$P$3:$R$56,3,0),"")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 xml:space="preserve">3.9 - Material para Manutenção de Bens Imóveis </v>
      </c>
      <c r="D94" s="3">
        <f>'[1]TCE - ANEXO IV - Preencher'!F103</f>
        <v>17801543000100</v>
      </c>
      <c r="E94" s="5" t="str">
        <f>'[1]TCE - ANEXO IV - Preencher'!G103</f>
        <v>GILSON CRISTOVAO DE AGUIAR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1424</v>
      </c>
      <c r="I94" s="6">
        <f>IF('[1]TCE - ANEXO IV - Preencher'!K103="","",'[1]TCE - ANEXO IV - Preencher'!K103)</f>
        <v>44133</v>
      </c>
      <c r="J94" s="5" t="str">
        <f>'[1]TCE - ANEXO IV - Preencher'!L103</f>
        <v>26201017801543000100550010000014241576660973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28198.3</v>
      </c>
    </row>
    <row r="95" spans="1:12" s="8" customFormat="1" ht="19.5" customHeight="1" x14ac:dyDescent="0.2">
      <c r="A95" s="3">
        <f>IFERROR(VLOOKUP(B95,'[1]DADOS (OCULTAR)'!$P$3:$R$56,3,0),"")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 xml:space="preserve">3.9 - Material para Manutenção de Bens Imóveis </v>
      </c>
      <c r="D95" s="3">
        <f>'[1]TCE - ANEXO IV - Preencher'!F104</f>
        <v>24349910000142</v>
      </c>
      <c r="E95" s="5" t="str">
        <f>'[1]TCE - ANEXO IV - Preencher'!G104</f>
        <v>HIDRELETRICA COMERCIO VAREJISTA E ATACADISTA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4697</v>
      </c>
      <c r="I95" s="6">
        <f>IF('[1]TCE - ANEXO IV - Preencher'!K104="","",'[1]TCE - ANEXO IV - Preencher'!K104)</f>
        <v>44099</v>
      </c>
      <c r="J95" s="5" t="str">
        <f>'[1]TCE - ANEXO IV - Preencher'!L104</f>
        <v>26200924349910000142550010000046971768050789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1039.5</v>
      </c>
    </row>
    <row r="96" spans="1:12" s="8" customFormat="1" ht="19.5" customHeight="1" x14ac:dyDescent="0.2">
      <c r="A96" s="3">
        <f>IFERROR(VLOOKUP(B96,'[1]DADOS (OCULTAR)'!$P$3:$R$56,3,0),"")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 xml:space="preserve">3.9 - Material para Manutenção de Bens Imóveis </v>
      </c>
      <c r="D96" s="3" t="str">
        <f>'[1]TCE - ANEXO IV - Preencher'!F105</f>
        <v>08.104.986/0001-51</v>
      </c>
      <c r="E96" s="5" t="str">
        <f>'[1]TCE - ANEXO IV - Preencher'!G105</f>
        <v>JOAO DINIZ ABRANTES VAZ - EPP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9469</v>
      </c>
      <c r="I96" s="6">
        <f>IF('[1]TCE - ANEXO IV - Preencher'!K105="","",'[1]TCE - ANEXO IV - Preencher'!K105)</f>
        <v>44124</v>
      </c>
      <c r="J96" s="5" t="str">
        <f>'[1]TCE - ANEXO IV - Preencher'!L105</f>
        <v>26201008104986000151550010000094691003917640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168.9</v>
      </c>
    </row>
    <row r="97" spans="1:12" s="8" customFormat="1" ht="19.5" customHeight="1" x14ac:dyDescent="0.2">
      <c r="A97" s="3">
        <f>IFERROR(VLOOKUP(B97,'[1]DADOS (OCULTAR)'!$P$3:$R$56,3,0),"")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 xml:space="preserve">3.9 - Material para Manutenção de Bens Imóveis </v>
      </c>
      <c r="D97" s="3">
        <f>'[1]TCE - ANEXO IV - Preencher'!F106</f>
        <v>13845315000181</v>
      </c>
      <c r="E97" s="5" t="str">
        <f>'[1]TCE - ANEXO IV - Preencher'!G106</f>
        <v>M. J. DOS SANTOS SILVA EIRELI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14281</v>
      </c>
      <c r="I97" s="6">
        <f>IF('[1]TCE - ANEXO IV - Preencher'!K106="","",'[1]TCE - ANEXO IV - Preencher'!K106)</f>
        <v>44132</v>
      </c>
      <c r="J97" s="5" t="str">
        <f>'[1]TCE - ANEXO IV - Preencher'!L106</f>
        <v>26201013845315000181550010000142811476437640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288</v>
      </c>
    </row>
    <row r="98" spans="1:12" s="8" customFormat="1" ht="19.5" customHeight="1" x14ac:dyDescent="0.2">
      <c r="A98" s="3">
        <f>IFERROR(VLOOKUP(B98,'[1]DADOS (OCULTAR)'!$P$3:$R$56,3,0),"")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 xml:space="preserve">3.9 - Material para Manutenção de Bens Imóveis </v>
      </c>
      <c r="D98" s="3" t="str">
        <f>'[1]TCE - ANEXO IV - Preencher'!F107</f>
        <v>01.754.239/0004-62</v>
      </c>
      <c r="E98" s="5" t="str">
        <f>'[1]TCE - ANEXO IV - Preencher'!G107</f>
        <v>REFRIGERAÇÃO DUFRIO COMERCIO E IMPORTAÇÃO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452643</v>
      </c>
      <c r="I98" s="6">
        <f>IF('[1]TCE - ANEXO IV - Preencher'!K107="","",'[1]TCE - ANEXO IV - Preencher'!K107)</f>
        <v>44104</v>
      </c>
      <c r="J98" s="5" t="str">
        <f>'[1]TCE - ANEXO IV - Preencher'!L107</f>
        <v>26200901754239000462550010004526431000307950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574.70000000000005</v>
      </c>
    </row>
    <row r="99" spans="1:12" s="8" customFormat="1" ht="19.5" customHeight="1" x14ac:dyDescent="0.2">
      <c r="A99" s="3">
        <f>IFERROR(VLOOKUP(B99,'[1]DADOS (OCULTAR)'!$P$3:$R$56,3,0),"")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 xml:space="preserve">3.9 - Material para Manutenção de Bens Imóveis </v>
      </c>
      <c r="D99" s="3">
        <f>'[1]TCE - ANEXO IV - Preencher'!F108</f>
        <v>13596165000110</v>
      </c>
      <c r="E99" s="5" t="str">
        <f>'[1]TCE - ANEXO IV - Preencher'!G108</f>
        <v>RESSEG DISTRIBUIDORA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82316</v>
      </c>
      <c r="I99" s="6">
        <f>IF('[1]TCE - ANEXO IV - Preencher'!K108="","",'[1]TCE - ANEXO IV - Preencher'!K108)</f>
        <v>44120</v>
      </c>
      <c r="J99" s="5" t="str">
        <f>'[1]TCE - ANEXO IV - Preencher'!L108</f>
        <v>26201013596165000110550010000823161310590502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1000</v>
      </c>
    </row>
    <row r="100" spans="1:12" s="8" customFormat="1" ht="19.5" customHeight="1" x14ac:dyDescent="0.2">
      <c r="A100" s="3">
        <f>IFERROR(VLOOKUP(B100,'[1]DADOS (OCULTAR)'!$P$3:$R$56,3,0),"")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 xml:space="preserve">3.9 - Material para Manutenção de Bens Imóveis </v>
      </c>
      <c r="D100" s="3">
        <f>'[1]TCE - ANEXO IV - Preencher'!F109</f>
        <v>23419428000179</v>
      </c>
      <c r="E100" s="5" t="str">
        <f>'[1]TCE - ANEXO IV - Preencher'!G109</f>
        <v>SGA REFRIGERAÇÃO EIRELI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16043</v>
      </c>
      <c r="I100" s="6">
        <f>IF('[1]TCE - ANEXO IV - Preencher'!K109="","",'[1]TCE - ANEXO IV - Preencher'!K109)</f>
        <v>44127</v>
      </c>
      <c r="J100" s="5" t="str">
        <f>'[1]TCE - ANEXO IV - Preencher'!L109</f>
        <v>26201023419428000179550010000160431581785473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690</v>
      </c>
    </row>
    <row r="101" spans="1:12" s="8" customFormat="1" ht="19.5" customHeight="1" x14ac:dyDescent="0.2">
      <c r="A101" s="3">
        <f>IFERROR(VLOOKUP(B101,'[1]DADOS (OCULTAR)'!$P$3:$R$56,3,0),"")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 xml:space="preserve">3.8 - Uniformes, Tecidos e Aviamentos </v>
      </c>
      <c r="D101" s="3">
        <f>'[1]TCE - ANEXO IV - Preencher'!F110</f>
        <v>13596165000110</v>
      </c>
      <c r="E101" s="5" t="str">
        <f>'[1]TCE - ANEXO IV - Preencher'!G110</f>
        <v>RESSEG DISTRIBUIDORA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82316</v>
      </c>
      <c r="I101" s="6">
        <f>IF('[1]TCE - ANEXO IV - Preencher'!K110="","",'[1]TCE - ANEXO IV - Preencher'!K110)</f>
        <v>44120</v>
      </c>
      <c r="J101" s="5" t="str">
        <f>'[1]TCE - ANEXO IV - Preencher'!L110</f>
        <v>26201013596165000110550010000823161310590502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409.3</v>
      </c>
    </row>
    <row r="102" spans="1:12" s="8" customFormat="1" ht="19.5" customHeight="1" x14ac:dyDescent="0.2">
      <c r="A102" s="3">
        <f>IFERROR(VLOOKUP(B102,'[1]DADOS (OCULTAR)'!$P$3:$R$56,3,0),"")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 xml:space="preserve">5.21 - Seguros em geral </v>
      </c>
      <c r="D102" s="3">
        <f>'[1]TCE - ANEXO IV - Preencher'!F111</f>
        <v>33164021000100</v>
      </c>
      <c r="E102" s="5" t="str">
        <f>'[1]TCE - ANEXO IV - Preencher'!G111</f>
        <v>TOKIO MARINE SEGURADORA S.A</v>
      </c>
      <c r="F102" s="5" t="str">
        <f>'[1]TCE - ANEXO IV - Preencher'!H111</f>
        <v>S</v>
      </c>
      <c r="G102" s="5" t="str">
        <f>'[1]TCE - ANEXO IV - Preencher'!I111</f>
        <v>N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727.33</v>
      </c>
    </row>
    <row r="103" spans="1:12" s="8" customFormat="1" ht="19.5" customHeight="1" x14ac:dyDescent="0.2">
      <c r="A103" s="3">
        <f>IFERROR(VLOOKUP(B103,'[1]DADOS (OCULTAR)'!$P$3:$R$56,3,0),"")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 xml:space="preserve">5.25 - Serviços Bancários </v>
      </c>
      <c r="D103" s="3">
        <f>'[1]TCE - ANEXO IV - Preencher'!F112</f>
        <v>60701190000104</v>
      </c>
      <c r="E103" s="5" t="str">
        <f>'[1]TCE - ANEXO IV - Preencher'!G112</f>
        <v>BANCO ITAU S.A.</v>
      </c>
      <c r="F103" s="5" t="str">
        <f>'[1]TCE - ANEXO IV - Preencher'!H112</f>
        <v>S</v>
      </c>
      <c r="G103" s="5" t="str">
        <f>'[1]TCE - ANEXO IV - Preencher'!I112</f>
        <v>N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501</v>
      </c>
    </row>
    <row r="104" spans="1:12" s="8" customFormat="1" ht="19.5" customHeight="1" x14ac:dyDescent="0.2">
      <c r="A104" s="3">
        <f>IFERROR(VLOOKUP(B104,'[1]DADOS (OCULTAR)'!$P$3:$R$56,3,0),"")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 xml:space="preserve">5.25 - Serviços Bancários </v>
      </c>
      <c r="D104" s="3">
        <f>'[1]TCE - ANEXO IV - Preencher'!F113</f>
        <v>60701190000104</v>
      </c>
      <c r="E104" s="5" t="str">
        <f>'[1]TCE - ANEXO IV - Preencher'!G113</f>
        <v>BANCO ITAU S.A.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1347</v>
      </c>
    </row>
    <row r="105" spans="1:12" s="8" customFormat="1" ht="19.5" customHeight="1" x14ac:dyDescent="0.2">
      <c r="A105" s="3">
        <f>IFERROR(VLOOKUP(B105,'[1]DADOS (OCULTAR)'!$P$3:$R$56,3,0),"")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5.9 - Telefonia Móvel</v>
      </c>
      <c r="D105" s="3">
        <f>'[1]TCE - ANEXO IV - Preencher'!F114</f>
        <v>40432544000147</v>
      </c>
      <c r="E105" s="5" t="str">
        <f>'[1]TCE - ANEXO IV - Preencher'!G114</f>
        <v>CLARO S.A.</v>
      </c>
      <c r="F105" s="5" t="str">
        <f>'[1]TCE - ANEXO IV - Preencher'!H114</f>
        <v>S</v>
      </c>
      <c r="G105" s="5" t="str">
        <f>'[1]TCE - ANEXO IV - Preencher'!I114</f>
        <v>N</v>
      </c>
      <c r="H105" s="5" t="str">
        <f>'[1]TCE - ANEXO IV - Preencher'!J114</f>
        <v>117698146</v>
      </c>
      <c r="I105" s="6">
        <f>IF('[1]TCE - ANEXO IV - Preencher'!K114="","",'[1]TCE - ANEXO IV - Preencher'!K114)</f>
        <v>44102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249.57</v>
      </c>
    </row>
    <row r="106" spans="1:12" s="8" customFormat="1" ht="19.5" customHeight="1" x14ac:dyDescent="0.2">
      <c r="A106" s="3">
        <f>IFERROR(VLOOKUP(B106,'[1]DADOS (OCULTAR)'!$P$3:$R$56,3,0),"")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5.18 - Teledonia Fixa</v>
      </c>
      <c r="D106" s="3">
        <f>'[1]TCE - ANEXO IV - Preencher'!F115</f>
        <v>6985306000120</v>
      </c>
      <c r="E106" s="5" t="str">
        <f>'[1]TCE - ANEXO IV - Preencher'!G115</f>
        <v>SERVHOST INTERNET LTDA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7173</v>
      </c>
      <c r="I106" s="6">
        <f>IF('[1]TCE - ANEXO IV - Preencher'!K115="","",'[1]TCE - ANEXO IV - Preencher'!K115)</f>
        <v>44106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209.01</v>
      </c>
    </row>
    <row r="107" spans="1:12" s="8" customFormat="1" ht="19.5" customHeight="1" x14ac:dyDescent="0.2">
      <c r="A107" s="3">
        <f>IFERROR(VLOOKUP(B107,'[1]DADOS (OCULTAR)'!$P$3:$R$56,3,0),"")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5.18 - Teledonia Fixa</v>
      </c>
      <c r="D107" s="3">
        <f>'[1]TCE - ANEXO IV - Preencher'!F116</f>
        <v>27703250000144</v>
      </c>
      <c r="E107" s="5" t="str">
        <f>'[1]TCE - ANEXO IV - Preencher'!G116</f>
        <v>GERALDO FREIRE DA SILVA JUNIOR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23</v>
      </c>
      <c r="I107" s="6">
        <f>IF('[1]TCE - ANEXO IV - Preencher'!K116="","",'[1]TCE - ANEXO IV - Preencher'!K116)</f>
        <v>44124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2604106</v>
      </c>
      <c r="L107" s="7">
        <f>'[1]TCE - ANEXO IV - Preencher'!N116</f>
        <v>450</v>
      </c>
    </row>
    <row r="108" spans="1:12" s="8" customFormat="1" ht="19.5" customHeight="1" x14ac:dyDescent="0.2">
      <c r="A108" s="3">
        <f>IFERROR(VLOOKUP(B108,'[1]DADOS (OCULTAR)'!$P$3:$R$56,3,0),"")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5.13 - Água e Esgoto</v>
      </c>
      <c r="D108" s="3">
        <f>'[1]TCE - ANEXO IV - Preencher'!F117</f>
        <v>10572048000128</v>
      </c>
      <c r="E108" s="5" t="str">
        <f>'[1]TCE - ANEXO IV - Preencher'!G117</f>
        <v>COMPANHIA PERNAMBUCANA DE SANEAMENTO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128427425</v>
      </c>
      <c r="I108" s="6">
        <f>IF('[1]TCE - ANEXO IV - Preencher'!K117="","",'[1]TCE - ANEXO IV - Preencher'!K117)</f>
        <v>44120</v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2611606</v>
      </c>
      <c r="L108" s="7">
        <f>'[1]TCE - ANEXO IV - Preencher'!N117</f>
        <v>3111.55</v>
      </c>
    </row>
    <row r="109" spans="1:12" s="8" customFormat="1" ht="19.5" customHeight="1" x14ac:dyDescent="0.2">
      <c r="A109" s="3">
        <f>IFERROR(VLOOKUP(B109,'[1]DADOS (OCULTAR)'!$P$3:$R$56,3,0),"")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>5.13 - Água e Esgoto</v>
      </c>
      <c r="D109" s="3" t="str">
        <f>'[1]TCE - ANEXO IV - Preencher'!F118</f>
        <v>01.995.254/0001-50</v>
      </c>
      <c r="E109" s="5" t="str">
        <f>'[1]TCE - ANEXO IV - Preencher'!G118</f>
        <v>LF AMORIM ME LIG AGUA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264</v>
      </c>
      <c r="I109" s="6">
        <f>IF('[1]TCE - ANEXO IV - Preencher'!K118="","",'[1]TCE - ANEXO IV - Preencher'!K118)</f>
        <v>44138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1376</v>
      </c>
    </row>
    <row r="110" spans="1:12" s="8" customFormat="1" ht="19.5" customHeight="1" x14ac:dyDescent="0.2">
      <c r="A110" s="3">
        <f>IFERROR(VLOOKUP(B110,'[1]DADOS (OCULTAR)'!$P$3:$R$56,3,0),"")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5.12 - Energia Elétrica</v>
      </c>
      <c r="D110" s="3">
        <f>'[1]TCE - ANEXO IV - Preencher'!F119</f>
        <v>10835932000108</v>
      </c>
      <c r="E110" s="5" t="str">
        <f>'[1]TCE - ANEXO IV - Preencher'!G119</f>
        <v>CELPE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128427425</v>
      </c>
      <c r="I110" s="6">
        <f>IF('[1]TCE - ANEXO IV - Preencher'!K119="","",'[1]TCE - ANEXO IV - Preencher'!K119)</f>
        <v>44120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12422.69</v>
      </c>
    </row>
    <row r="111" spans="1:12" s="8" customFormat="1" ht="19.5" customHeight="1" x14ac:dyDescent="0.2">
      <c r="A111" s="3">
        <f>IFERROR(VLOOKUP(B111,'[1]DADOS (OCULTAR)'!$P$3:$R$56,3,0),"")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>5.3 - Locação de Máquinas e Equipamentos</v>
      </c>
      <c r="D111" s="3">
        <f>'[1]TCE - ANEXO IV - Preencher'!F120</f>
        <v>26834299000173</v>
      </c>
      <c r="E111" s="5" t="str">
        <f>'[1]TCE - ANEXO IV - Preencher'!G120</f>
        <v>WL TELECOMUNICAÇÕES E INFORMATICA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211</v>
      </c>
      <c r="I111" s="6">
        <f>IF('[1]TCE - ANEXO IV - Preencher'!K120="","",'[1]TCE - ANEXO IV - Preencher'!K120)</f>
        <v>44145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500</v>
      </c>
    </row>
    <row r="112" spans="1:12" s="8" customFormat="1" ht="19.5" customHeight="1" x14ac:dyDescent="0.2">
      <c r="A112" s="3">
        <f>IFERROR(VLOOKUP(B112,'[1]DADOS (OCULTAR)'!$P$3:$R$56,3,0),"")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>5.3 - Locação de Máquinas e Equipamentos</v>
      </c>
      <c r="D112" s="3">
        <f>'[1]TCE - ANEXO IV - Preencher'!F121</f>
        <v>11448247000353</v>
      </c>
      <c r="E112" s="5" t="str">
        <f>'[1]TCE - ANEXO IV - Preencher'!G121</f>
        <v>GMAC COMERCIO E SERVIÇOS DE INFORMATICA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6862</v>
      </c>
      <c r="I112" s="6">
        <f>IF('[1]TCE - ANEXO IV - Preencher'!K121="","",'[1]TCE - ANEXO IV - Preencher'!K121)</f>
        <v>44155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4700</v>
      </c>
    </row>
    <row r="113" spans="1:12" s="8" customFormat="1" ht="19.5" customHeight="1" x14ac:dyDescent="0.2">
      <c r="A113" s="3">
        <f>IFERROR(VLOOKUP(B113,'[1]DADOS (OCULTAR)'!$P$3:$R$56,3,0),"")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>5.3 - Locação de Máquinas e Equipamentos</v>
      </c>
      <c r="D113" s="3">
        <f>'[1]TCE - ANEXO IV - Preencher'!F122</f>
        <v>19533734000164</v>
      </c>
      <c r="E113" s="5" t="str">
        <f>'[1]TCE - ANEXO IV - Preencher'!G122</f>
        <v>ALEXSANDRA DE GUSMÃO NERES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9252</v>
      </c>
      <c r="I113" s="6">
        <f>IF('[1]TCE - ANEXO IV - Preencher'!K122="","",'[1]TCE - ANEXO IV - Preencher'!K122)</f>
        <v>44138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2070</v>
      </c>
    </row>
    <row r="114" spans="1:12" s="8" customFormat="1" ht="19.5" customHeight="1" x14ac:dyDescent="0.2">
      <c r="A114" s="3">
        <f>IFERROR(VLOOKUP(B114,'[1]DADOS (OCULTAR)'!$P$3:$R$56,3,0),"")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5.3 - Locação de Máquinas e Equipamentos</v>
      </c>
      <c r="D114" s="3">
        <f>'[1]TCE - ANEXO IV - Preencher'!F123</f>
        <v>19533734000164</v>
      </c>
      <c r="E114" s="5" t="str">
        <f>'[1]TCE - ANEXO IV - Preencher'!G123</f>
        <v>ALEXSANDRA DE GUSMÃO NERES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9253</v>
      </c>
      <c r="I114" s="6">
        <f>IF('[1]TCE - ANEXO IV - Preencher'!K123="","",'[1]TCE - ANEXO IV - Preencher'!K123)</f>
        <v>44138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390</v>
      </c>
    </row>
    <row r="115" spans="1:12" s="8" customFormat="1" ht="19.5" customHeight="1" x14ac:dyDescent="0.2">
      <c r="A115" s="3">
        <f>IFERROR(VLOOKUP(B115,'[1]DADOS (OCULTAR)'!$P$3:$R$56,3,0),"")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5.3 - Locação de Máquinas e Equipamentos</v>
      </c>
      <c r="D115" s="3">
        <f>'[1]TCE - ANEXO IV - Preencher'!F124</f>
        <v>41096520000127</v>
      </c>
      <c r="E115" s="5" t="str">
        <f>'[1]TCE - ANEXO IV - Preencher'!G124</f>
        <v>PRISMA TELECOMUNICAÇÕES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26422</v>
      </c>
      <c r="I115" s="6">
        <f>IF('[1]TCE - ANEXO IV - Preencher'!K124="","",'[1]TCE - ANEXO IV - Preencher'!K124)</f>
        <v>44138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747</v>
      </c>
    </row>
    <row r="116" spans="1:12" s="8" customFormat="1" ht="19.5" customHeight="1" x14ac:dyDescent="0.2">
      <c r="A116" s="3">
        <f>IFERROR(VLOOKUP(B116,'[1]DADOS (OCULTAR)'!$P$3:$R$56,3,0),"")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5.3 - Locação de Máquinas e Equipamentos</v>
      </c>
      <c r="D116" s="3">
        <f>'[1]TCE - ANEXO IV - Preencher'!F125</f>
        <v>31673254000102</v>
      </c>
      <c r="E116" s="5" t="str">
        <f>'[1]TCE - ANEXO IV - Preencher'!G125</f>
        <v>LABORATÓRIOS B. BRAUN S.A.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32311</v>
      </c>
      <c r="I116" s="6">
        <f>IF('[1]TCE - ANEXO IV - Preencher'!K125="","",'[1]TCE - ANEXO IV - Preencher'!K125)</f>
        <v>44105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3304557</v>
      </c>
      <c r="L116" s="7">
        <f>'[1]TCE - ANEXO IV - Preencher'!N125</f>
        <v>853.5</v>
      </c>
    </row>
    <row r="117" spans="1:12" s="8" customFormat="1" ht="19.5" customHeight="1" x14ac:dyDescent="0.2">
      <c r="A117" s="3">
        <f>IFERROR(VLOOKUP(B117,'[1]DADOS (OCULTAR)'!$P$3:$R$56,3,0),"")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5.3 - Locação de Máquinas e Equipamentos</v>
      </c>
      <c r="D117" s="3">
        <f>'[1]TCE - ANEXO IV - Preencher'!F126</f>
        <v>24380578002041</v>
      </c>
      <c r="E117" s="5" t="str">
        <f>'[1]TCE - ANEXO IV - Preencher'!G126</f>
        <v>WHITE MARTINS GASES INDUSTRIAIS NE LTDA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129031</v>
      </c>
      <c r="I117" s="6">
        <f>IF('[1]TCE - ANEXO IV - Preencher'!K126="","",'[1]TCE - ANEXO IV - Preencher'!K126)</f>
        <v>44142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2607901</v>
      </c>
      <c r="L117" s="7">
        <f>'[1]TCE - ANEXO IV - Preencher'!N126</f>
        <v>1443.75</v>
      </c>
    </row>
    <row r="118" spans="1:12" s="8" customFormat="1" ht="19.5" customHeight="1" x14ac:dyDescent="0.2">
      <c r="A118" s="3">
        <f>IFERROR(VLOOKUP(B118,'[1]DADOS (OCULTAR)'!$P$3:$R$56,3,0),"")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5.8 - Locação de Veículos Automotores</v>
      </c>
      <c r="D118" s="3" t="str">
        <f>'[1]TCE - ANEXO IV - Preencher'!F127</f>
        <v>02.355.633/0001-48</v>
      </c>
      <c r="E118" s="5" t="str">
        <f>'[1]TCE - ANEXO IV - Preencher'!G127</f>
        <v>ABS TRANSPORTES E TURISMO LTDA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15070</v>
      </c>
      <c r="I118" s="6">
        <f>IF('[1]TCE - ANEXO IV - Preencher'!K127="","",'[1]TCE - ANEXO IV - Preencher'!K127)</f>
        <v>44134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2100</v>
      </c>
    </row>
    <row r="119" spans="1:12" s="8" customFormat="1" ht="19.5" customHeight="1" x14ac:dyDescent="0.2">
      <c r="A119" s="3">
        <f>IFERROR(VLOOKUP(B119,'[1]DADOS (OCULTAR)'!$P$3:$R$56,3,0),"")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5.16 - Serviços Médico-Hospitalares, Odotonlogia e Laboratoriais</v>
      </c>
      <c r="D119" s="3">
        <f>'[1]TCE - ANEXO IV - Preencher'!F128</f>
        <v>10228298000145</v>
      </c>
      <c r="E119" s="5" t="str">
        <f>'[1]TCE - ANEXO IV - Preencher'!G128</f>
        <v>UNINFECTO SERVIÇOS MEDICOS LTDA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1707</v>
      </c>
      <c r="I119" s="6">
        <f>IF('[1]TCE - ANEXO IV - Preencher'!K128="","",'[1]TCE - ANEXO IV - Preencher'!K128)</f>
        <v>44140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2609600</v>
      </c>
      <c r="L119" s="7">
        <f>'[1]TCE - ANEXO IV - Preencher'!N128</f>
        <v>7458.72</v>
      </c>
    </row>
    <row r="120" spans="1:12" s="8" customFormat="1" ht="19.5" customHeight="1" x14ac:dyDescent="0.2">
      <c r="A120" s="3">
        <f>IFERROR(VLOOKUP(B120,'[1]DADOS (OCULTAR)'!$P$3:$R$56,3,0),"")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5.16 - Serviços Médico-Hospitalares, Odotonlogia e Laboratoriais</v>
      </c>
      <c r="D120" s="3">
        <f>'[1]TCE - ANEXO IV - Preencher'!F129</f>
        <v>27816524000101</v>
      </c>
      <c r="E120" s="5" t="str">
        <f>'[1]TCE - ANEXO IV - Preencher'!G129</f>
        <v>CLINICA NEFROAGRESTE LTDA ME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76</v>
      </c>
      <c r="I120" s="6">
        <f>IF('[1]TCE - ANEXO IV - Preencher'!K129="","",'[1]TCE - ANEXO IV - Preencher'!K129)</f>
        <v>44138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2604106</v>
      </c>
      <c r="L120" s="7">
        <f>'[1]TCE - ANEXO IV - Preencher'!N129</f>
        <v>80000</v>
      </c>
    </row>
    <row r="121" spans="1:12" s="8" customFormat="1" ht="19.5" customHeight="1" x14ac:dyDescent="0.2">
      <c r="A121" s="3">
        <f>IFERROR(VLOOKUP(B121,'[1]DADOS (OCULTAR)'!$P$3:$R$56,3,0),"")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5.16 - Serviços Médico-Hospitalares, Odotonlogia e Laboratoriais</v>
      </c>
      <c r="D121" s="3">
        <f>'[1]TCE - ANEXO IV - Preencher'!F130</f>
        <v>21939486000106</v>
      </c>
      <c r="E121" s="5" t="str">
        <f>'[1]TCE - ANEXO IV - Preencher'!G130</f>
        <v>MAXIMA ASSESSORIA E CONSULTORIA EM SAUDE E MEDICINA DO TRABALHO LTDA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4447</v>
      </c>
      <c r="I121" s="6">
        <f>IF('[1]TCE - ANEXO IV - Preencher'!K130="","",'[1]TCE - ANEXO IV - Preencher'!K130)</f>
        <v>44138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2604106</v>
      </c>
      <c r="L121" s="7">
        <f>'[1]TCE - ANEXO IV - Preencher'!N130</f>
        <v>396</v>
      </c>
    </row>
    <row r="122" spans="1:12" s="8" customFormat="1" ht="19.5" customHeight="1" x14ac:dyDescent="0.2">
      <c r="A122" s="3">
        <f>IFERROR(VLOOKUP(B122,'[1]DADOS (OCULTAR)'!$P$3:$R$56,3,0),"")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5.16 - Serviços Médico-Hospitalares, Odotonlogia e Laboratoriais</v>
      </c>
      <c r="D122" s="3">
        <f>'[1]TCE - ANEXO IV - Preencher'!F131</f>
        <v>24413164000109</v>
      </c>
      <c r="E122" s="5" t="str">
        <f>'[1]TCE - ANEXO IV - Preencher'!G131</f>
        <v>CLENDIUC - CLINICA DE ENDOSCOPIA DIGESTIVA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171</v>
      </c>
      <c r="I122" s="6">
        <f>IF('[1]TCE - ANEXO IV - Preencher'!K131="","",'[1]TCE - ANEXO IV - Preencher'!K131)</f>
        <v>44138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2604106</v>
      </c>
      <c r="L122" s="7">
        <f>'[1]TCE - ANEXO IV - Preencher'!N131</f>
        <v>1650</v>
      </c>
    </row>
    <row r="123" spans="1:12" s="8" customFormat="1" ht="19.5" customHeight="1" x14ac:dyDescent="0.2">
      <c r="A123" s="3">
        <f>IFERROR(VLOOKUP(B123,'[1]DADOS (OCULTAR)'!$P$3:$R$56,3,0),"")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5.16 - Serviços Médico-Hospitalares, Odotonlogia e Laboratoriais</v>
      </c>
      <c r="D123" s="3">
        <f>'[1]TCE - ANEXO IV - Preencher'!F132</f>
        <v>14290827000191</v>
      </c>
      <c r="E123" s="5" t="str">
        <f>'[1]TCE - ANEXO IV - Preencher'!G132</f>
        <v>CLINICA DE IMAGEM JOÃO PAULO II S/S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478</v>
      </c>
      <c r="I123" s="6">
        <f>IF('[1]TCE - ANEXO IV - Preencher'!K132="","",'[1]TCE - ANEXO IV - Preencher'!K132)</f>
        <v>44138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2604106</v>
      </c>
      <c r="L123" s="7">
        <f>'[1]TCE - ANEXO IV - Preencher'!N132</f>
        <v>4200</v>
      </c>
    </row>
    <row r="124" spans="1:12" s="8" customFormat="1" ht="19.5" customHeight="1" x14ac:dyDescent="0.2">
      <c r="A124" s="3">
        <f>IFERROR(VLOOKUP(B124,'[1]DADOS (OCULTAR)'!$P$3:$R$56,3,0),"")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5.16 - Serviços Médico-Hospitalares, Odotonlogia e Laboratoriais</v>
      </c>
      <c r="D124" s="3">
        <f>'[1]TCE - ANEXO IV - Preencher'!F133</f>
        <v>14401506000117</v>
      </c>
      <c r="E124" s="5" t="str">
        <f>'[1]TCE - ANEXO IV - Preencher'!G133</f>
        <v>J A &amp; MORAES LTDA ME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544</v>
      </c>
      <c r="I124" s="6">
        <f>IF('[1]TCE - ANEXO IV - Preencher'!K133="","",'[1]TCE - ANEXO IV - Preencher'!K133)</f>
        <v>44138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2600104</v>
      </c>
      <c r="L124" s="7">
        <f>'[1]TCE - ANEXO IV - Preencher'!N133</f>
        <v>1650</v>
      </c>
    </row>
    <row r="125" spans="1:12" s="8" customFormat="1" ht="19.5" customHeight="1" x14ac:dyDescent="0.2">
      <c r="A125" s="3">
        <f>IFERROR(VLOOKUP(B125,'[1]DADOS (OCULTAR)'!$P$3:$R$56,3,0),"")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5.16 - Serviços Médico-Hospitalares, Odotonlogia e Laboratoriais</v>
      </c>
      <c r="D125" s="3">
        <f>'[1]TCE - ANEXO IV - Preencher'!F134</f>
        <v>24398380000122</v>
      </c>
      <c r="E125" s="5" t="str">
        <f>'[1]TCE - ANEXO IV - Preencher'!G134</f>
        <v>SANTA EFIGENIA EMPREENDIMENTOS HOSPITALARES EIRELI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228</v>
      </c>
      <c r="I125" s="6">
        <f>IF('[1]TCE - ANEXO IV - Preencher'!K134="","",'[1]TCE - ANEXO IV - Preencher'!K134)</f>
        <v>44139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2604106</v>
      </c>
      <c r="L125" s="7">
        <f>'[1]TCE - ANEXO IV - Preencher'!N134</f>
        <v>963.36</v>
      </c>
    </row>
    <row r="126" spans="1:12" s="8" customFormat="1" ht="19.5" customHeight="1" x14ac:dyDescent="0.2">
      <c r="A126" s="3">
        <f>IFERROR(VLOOKUP(B126,'[1]DADOS (OCULTAR)'!$P$3:$R$56,3,0),"")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5.16 - Serviços Médico-Hospitalares, Odotonlogia e Laboratoriais</v>
      </c>
      <c r="D126" s="3">
        <f>'[1]TCE - ANEXO IV - Preencher'!F135</f>
        <v>36010377000179</v>
      </c>
      <c r="E126" s="5" t="str">
        <f>'[1]TCE - ANEXO IV - Preencher'!G135</f>
        <v>PREVLAB MEDICIN DIAGNOSTICA LABORATORIAL SPE LTDA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81</v>
      </c>
      <c r="I126" s="6">
        <f>IF('[1]TCE - ANEXO IV - Preencher'!K135="","",'[1]TCE - ANEXO IV - Preencher'!K135)</f>
        <v>44146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2611606</v>
      </c>
      <c r="L126" s="7">
        <f>'[1]TCE - ANEXO IV - Preencher'!N135</f>
        <v>18315.7</v>
      </c>
    </row>
    <row r="127" spans="1:12" s="8" customFormat="1" ht="19.5" customHeight="1" x14ac:dyDescent="0.2">
      <c r="A127" s="3">
        <f>IFERROR(VLOOKUP(B127,'[1]DADOS (OCULTAR)'!$P$3:$R$56,3,0),"")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5.15 - Serviços Domésticos</v>
      </c>
      <c r="D127" s="3">
        <f>'[1]TCE - ANEXO IV - Preencher'!F136</f>
        <v>27837083000124</v>
      </c>
      <c r="E127" s="5" t="str">
        <f>'[1]TCE - ANEXO IV - Preencher'!G136</f>
        <v>CLEAN HIGIENIZAÇÃO DE TEXTEIS EIRELI ME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810</v>
      </c>
      <c r="I127" s="6">
        <f>IF('[1]TCE - ANEXO IV - Preencher'!K136="","",'[1]TCE - ANEXO IV - Preencher'!K136)</f>
        <v>44134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2607901</v>
      </c>
      <c r="L127" s="7">
        <f>'[1]TCE - ANEXO IV - Preencher'!N136</f>
        <v>14065.01</v>
      </c>
    </row>
    <row r="128" spans="1:12" s="8" customFormat="1" ht="19.5" customHeight="1" x14ac:dyDescent="0.2">
      <c r="A128" s="3">
        <f>IFERROR(VLOOKUP(B128,'[1]DADOS (OCULTAR)'!$P$3:$R$56,3,0),"")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5.10 - Detetização/Tratamento de Resíduos e Afins</v>
      </c>
      <c r="D128" s="3">
        <f>'[1]TCE - ANEXO IV - Preencher'!F137</f>
        <v>11863530000180</v>
      </c>
      <c r="E128" s="5" t="str">
        <f>'[1]TCE - ANEXO IV - Preencher'!G137</f>
        <v>BRASCON GESTÃO AMBIENTAL LTDA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56324</v>
      </c>
      <c r="I128" s="6">
        <f>IF('[1]TCE - ANEXO IV - Preencher'!K137="","",'[1]TCE - ANEXO IV - Preencher'!K137)</f>
        <v>44138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2611309</v>
      </c>
      <c r="L128" s="7">
        <f>'[1]TCE - ANEXO IV - Preencher'!N137</f>
        <v>1507.66</v>
      </c>
    </row>
    <row r="129" spans="1:12" s="8" customFormat="1" ht="19.5" customHeight="1" x14ac:dyDescent="0.2">
      <c r="A129" s="3">
        <f>IFERROR(VLOOKUP(B129,'[1]DADOS (OCULTAR)'!$P$3:$R$56,3,0),"")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5.17 - Manutenção de Software, Certificação Digital e Microfilmagem</v>
      </c>
      <c r="D129" s="3" t="str">
        <f>'[1]TCE - ANEXO IV - Preencher'!F138</f>
        <v>07.560.756/0001-34</v>
      </c>
      <c r="E129" s="5" t="str">
        <f>'[1]TCE - ANEXO IV - Preencher'!G138</f>
        <v>CARLOS ANDRE DE SOUSA INFORMÁTICA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14</v>
      </c>
      <c r="I129" s="6">
        <f>IF('[1]TCE - ANEXO IV - Preencher'!K138="","",'[1]TCE - ANEXO IV - Preencher'!K138)</f>
        <v>44120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2602308</v>
      </c>
      <c r="L129" s="7">
        <f>'[1]TCE - ANEXO IV - Preencher'!N138</f>
        <v>850</v>
      </c>
    </row>
    <row r="130" spans="1:12" s="8" customFormat="1" ht="19.5" customHeight="1" x14ac:dyDescent="0.2">
      <c r="A130" s="3">
        <f>IFERROR(VLOOKUP(B130,'[1]DADOS (OCULTAR)'!$P$3:$R$56,3,0),"")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5.17 - Manutenção de Software, Certificação Digital e Microfilmagem</v>
      </c>
      <c r="D130" s="3">
        <f>'[1]TCE - ANEXO IV - Preencher'!F139</f>
        <v>92306257000780</v>
      </c>
      <c r="E130" s="5" t="str">
        <f>'[1]TCE - ANEXO IV - Preencher'!G139</f>
        <v>MV INFORMATICA NORDESTE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16337</v>
      </c>
      <c r="I130" s="6">
        <f>IF('[1]TCE - ANEXO IV - Preencher'!K139="","",'[1]TCE - ANEXO IV - Preencher'!K139)</f>
        <v>44109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3200</v>
      </c>
    </row>
    <row r="131" spans="1:12" s="8" customFormat="1" ht="19.5" customHeight="1" x14ac:dyDescent="0.2">
      <c r="A131" s="3">
        <f>IFERROR(VLOOKUP(B131,'[1]DADOS (OCULTAR)'!$P$3:$R$56,3,0),"")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5.17 - Manutenção de Software, Certificação Digital e Microfilmagem</v>
      </c>
      <c r="D131" s="3">
        <f>'[1]TCE - ANEXO IV - Preencher'!F140</f>
        <v>10224281000110</v>
      </c>
      <c r="E131" s="5" t="str">
        <f>'[1]TCE - ANEXO IV - Preencher'!G140</f>
        <v>QUALITEK TECNOLOGIA LTDA EPP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5769</v>
      </c>
      <c r="I131" s="6">
        <f>IF('[1]TCE - ANEXO IV - Preencher'!K140="","",'[1]TCE - ANEXO IV - Preencher'!K140)</f>
        <v>44140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2408102</v>
      </c>
      <c r="L131" s="7">
        <f>'[1]TCE - ANEXO IV - Preencher'!N140</f>
        <v>500</v>
      </c>
    </row>
    <row r="132" spans="1:12" s="8" customFormat="1" ht="19.5" customHeight="1" x14ac:dyDescent="0.2">
      <c r="A132" s="3">
        <f>IFERROR(VLOOKUP(B132,'[1]DADOS (OCULTAR)'!$P$3:$R$56,3,0),"")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5.17 - Manutenção de Software, Certificação Digital e Microfilmagem</v>
      </c>
      <c r="D132" s="3">
        <f>'[1]TCE - ANEXO IV - Preencher'!F141</f>
        <v>3613658000167</v>
      </c>
      <c r="E132" s="5" t="str">
        <f>'[1]TCE - ANEXO IV - Preencher'!G141</f>
        <v>SEQUENCE INFORMATICA LTDA EPP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21754</v>
      </c>
      <c r="I132" s="6">
        <f>IF('[1]TCE - ANEXO IV - Preencher'!K141="","",'[1]TCE - ANEXO IV - Preencher'!K141)</f>
        <v>44105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754.34</v>
      </c>
    </row>
    <row r="133" spans="1:12" s="8" customFormat="1" ht="19.5" customHeight="1" x14ac:dyDescent="0.2">
      <c r="A133" s="3">
        <f>IFERROR(VLOOKUP(B133,'[1]DADOS (OCULTAR)'!$P$3:$R$56,3,0),"")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5.17 - Manutenção de Software, Certificação Digital e Microfilmagem</v>
      </c>
      <c r="D133" s="3">
        <f>'[1]TCE - ANEXO IV - Preencher'!F142</f>
        <v>16783034000130</v>
      </c>
      <c r="E133" s="5" t="str">
        <f>'[1]TCE - ANEXO IV - Preencher'!G142</f>
        <v>SINTESE LICENCIAMENTO PROG E COMPRAS ONLINE LTDA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11571</v>
      </c>
      <c r="I133" s="6">
        <f>IF('[1]TCE - ANEXO IV - Preencher'!K142="","",'[1]TCE - ANEXO IV - Preencher'!K142)</f>
        <v>44105</v>
      </c>
      <c r="J133" s="5">
        <f>'[1]TCE - ANEXO IV - Preencher'!L142</f>
        <v>0</v>
      </c>
      <c r="K133" s="5" t="str">
        <f>IF(F133="B",LEFT('[1]TCE - ANEXO IV - Preencher'!M143,2),IF(F133="S",LEFT('[1]TCE - ANEXO IV - Preencher'!M143,7),IF('[1]TCE - ANEXO IV - Preencher'!H142="","")))</f>
        <v>2611606</v>
      </c>
      <c r="L133" s="7">
        <f>'[1]TCE - ANEXO IV - Preencher'!N142</f>
        <v>2300</v>
      </c>
    </row>
    <row r="134" spans="1:12" s="8" customFormat="1" ht="19.5" customHeight="1" x14ac:dyDescent="0.2">
      <c r="A134" s="3">
        <f>IFERROR(VLOOKUP(B134,'[1]DADOS (OCULTAR)'!$P$3:$R$56,3,0),"")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5.17 - Manutenção de Software, Certificação Digital e Microfilmagem</v>
      </c>
      <c r="D134" s="3">
        <f>'[1]TCE - ANEXO IV - Preencher'!F143</f>
        <v>92306257000780</v>
      </c>
      <c r="E134" s="5" t="str">
        <f>'[1]TCE - ANEXO IV - Preencher'!G143</f>
        <v>MV INFORMATICA NORDESTE LTDA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16336</v>
      </c>
      <c r="I134" s="6">
        <f>IF('[1]TCE - ANEXO IV - Preencher'!K143="","",'[1]TCE - ANEXO IV - Preencher'!K143)</f>
        <v>44109</v>
      </c>
      <c r="J134" s="5">
        <f>'[1]TCE - ANEXO IV - Preencher'!L143</f>
        <v>0</v>
      </c>
      <c r="K134" s="5" t="e">
        <f>IF(F134="B",LEFT('[1]TCE - ANEXO IV - Preencher'!#REF!,2),IF(F134="S",LEFT('[1]TCE - ANEXO IV - Preencher'!#REF!,7),IF('[1]TCE - ANEXO IV - Preencher'!H143="","")))</f>
        <v>#REF!</v>
      </c>
      <c r="L134" s="7">
        <f>'[1]TCE - ANEXO IV - Preencher'!N143</f>
        <v>10782.23</v>
      </c>
    </row>
    <row r="135" spans="1:12" s="8" customFormat="1" ht="19.5" customHeight="1" x14ac:dyDescent="0.2">
      <c r="A135" s="3">
        <f>IFERROR(VLOOKUP(B135,'[1]DADOS (OCULTAR)'!$P$3:$R$56,3,0),"")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5.22 - Vigilância Ostensiva / Monitorada</v>
      </c>
      <c r="D135" s="3" t="str">
        <f>'[1]TCE - ANEXO IV - Preencher'!F144</f>
        <v>07.774.050/0001-75</v>
      </c>
      <c r="E135" s="5" t="str">
        <f>'[1]TCE - ANEXO IV - Preencher'!G144</f>
        <v>TKS SEGURANÇA PRIVADA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23314</v>
      </c>
      <c r="I135" s="6">
        <f>IF('[1]TCE - ANEXO IV - Preencher'!K144="","",'[1]TCE - ANEXO IV - Preencher'!K144)</f>
        <v>44105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39459.24</v>
      </c>
    </row>
    <row r="136" spans="1:12" s="8" customFormat="1" ht="19.5" customHeight="1" x14ac:dyDescent="0.2">
      <c r="A136" s="3">
        <f>IFERROR(VLOOKUP(B136,'[1]DADOS (OCULTAR)'!$P$3:$R$56,3,0),"")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5.99 - Outros Serviços de Terceiros Pessoa Jurídica</v>
      </c>
      <c r="D136" s="3">
        <f>'[1]TCE - ANEXO IV - Preencher'!F145</f>
        <v>21216498000102</v>
      </c>
      <c r="E136" s="5" t="str">
        <f>'[1]TCE - ANEXO IV - Preencher'!G145</f>
        <v>VIDON &amp; CORREIA ADVOGADOS ASSOCIADOS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943</v>
      </c>
      <c r="I136" s="6">
        <f>IF('[1]TCE - ANEXO IV - Preencher'!K145="","",'[1]TCE - ANEXO IV - Preencher'!K145)</f>
        <v>44140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4218.84</v>
      </c>
    </row>
    <row r="137" spans="1:12" s="8" customFormat="1" ht="19.5" customHeight="1" x14ac:dyDescent="0.2">
      <c r="A137" s="3">
        <f>IFERROR(VLOOKUP(B137,'[1]DADOS (OCULTAR)'!$P$3:$R$56,3,0),"")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5.99 - Outros Serviços de Terceiros Pessoa Jurídica</v>
      </c>
      <c r="D137" s="3">
        <f>'[1]TCE - ANEXO IV - Preencher'!F146</f>
        <v>12332754000128</v>
      </c>
      <c r="E137" s="5" t="str">
        <f>'[1]TCE - ANEXO IV - Preencher'!G146</f>
        <v>PAULO WAGNER SAMPAIO DA SILVA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1124</v>
      </c>
      <c r="I137" s="6">
        <f>IF('[1]TCE - ANEXO IV - Preencher'!K146="","",'[1]TCE - ANEXO IV - Preencher'!K146)</f>
        <v>44138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1518.3</v>
      </c>
    </row>
    <row r="138" spans="1:12" s="8" customFormat="1" ht="19.5" customHeight="1" x14ac:dyDescent="0.2">
      <c r="A138" s="3">
        <f>IFERROR(VLOOKUP(B138,'[1]DADOS (OCULTAR)'!$P$3:$R$56,3,0),"")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5.99 - Outros Serviços de Terceiros Pessoa Jurídica</v>
      </c>
      <c r="D138" s="3">
        <f>'[1]TCE - ANEXO IV - Preencher'!F147</f>
        <v>12332754000128</v>
      </c>
      <c r="E138" s="5" t="str">
        <f>'[1]TCE - ANEXO IV - Preencher'!G147</f>
        <v>PAULO WAGNER SAMPAIO DA SILVA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1125</v>
      </c>
      <c r="I138" s="6">
        <f>IF('[1]TCE - ANEXO IV - Preencher'!K147="","",'[1]TCE - ANEXO IV - Preencher'!K147)</f>
        <v>44138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1985</v>
      </c>
    </row>
    <row r="139" spans="1:12" s="8" customFormat="1" ht="19.5" customHeight="1" x14ac:dyDescent="0.2">
      <c r="A139" s="3">
        <f>IFERROR(VLOOKUP(B139,'[1]DADOS (OCULTAR)'!$P$3:$R$56,3,0),"")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5.5 - Reparo e Manutenção de Máquinas e Equipamentos</v>
      </c>
      <c r="D139" s="3" t="str">
        <f>'[1]TCE - ANEXO IV - Preencher'!F148</f>
        <v>03.480.539/0001-83</v>
      </c>
      <c r="E139" s="5" t="str">
        <f>'[1]TCE - ANEXO IV - Preencher'!G148</f>
        <v>SL ENGENHARIA HOSPITALAR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5618</v>
      </c>
      <c r="I139" s="6">
        <f>IF('[1]TCE - ANEXO IV - Preencher'!K148="","",'[1]TCE - ANEXO IV - Preencher'!K148)</f>
        <v>44139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2607901</v>
      </c>
      <c r="L139" s="7">
        <f>'[1]TCE - ANEXO IV - Preencher'!N148</f>
        <v>3060</v>
      </c>
    </row>
    <row r="140" spans="1:12" s="8" customFormat="1" ht="19.5" customHeight="1" x14ac:dyDescent="0.2">
      <c r="A140" s="3">
        <f>IFERROR(VLOOKUP(B140,'[1]DADOS (OCULTAR)'!$P$3:$R$56,3,0),"")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5.5 - Reparo e Manutenção de Máquinas e Equipamentos</v>
      </c>
      <c r="D140" s="3">
        <f>'[1]TCE - ANEXO IV - Preencher'!F149</f>
        <v>29615779000131</v>
      </c>
      <c r="E140" s="5" t="str">
        <f>'[1]TCE - ANEXO IV - Preencher'!G149</f>
        <v>ADRIANO RODRIGUES DA SILVA REFRIGERAÇÃO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264</v>
      </c>
      <c r="I140" s="6">
        <f>IF('[1]TCE - ANEXO IV - Preencher'!K149="","",'[1]TCE - ANEXO IV - Preencher'!K149)</f>
        <v>44132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1500</v>
      </c>
    </row>
    <row r="141" spans="1:12" s="8" customFormat="1" ht="19.5" customHeight="1" x14ac:dyDescent="0.2">
      <c r="A141" s="3">
        <f>IFERROR(VLOOKUP(B141,'[1]DADOS (OCULTAR)'!$P$3:$R$56,3,0),"")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5.5 - Reparo e Manutenção de Máquinas e Equipamentos</v>
      </c>
      <c r="D141" s="3">
        <f>'[1]TCE - ANEXO IV - Preencher'!F150</f>
        <v>21854632000192</v>
      </c>
      <c r="E141" s="5" t="str">
        <f>'[1]TCE - ANEXO IV - Preencher'!G150</f>
        <v>G M DANTAS ELEVAÇÃO E GERAÇÃO ME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398</v>
      </c>
      <c r="I141" s="6">
        <f>IF('[1]TCE - ANEXO IV - Preencher'!K150="","",'[1]TCE - ANEXO IV - Preencher'!K150)</f>
        <v>44120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1720</v>
      </c>
    </row>
    <row r="142" spans="1:12" s="8" customFormat="1" ht="19.5" customHeight="1" x14ac:dyDescent="0.2">
      <c r="A142" s="3">
        <f>IFERROR(VLOOKUP(B142,'[1]DADOS (OCULTAR)'!$P$3:$R$56,3,0),"")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5.5 - Reparo e Manutenção de Máquinas e Equipamentos</v>
      </c>
      <c r="D142" s="3" t="str">
        <f>'[1]TCE - ANEXO IV - Preencher'!F151</f>
        <v>08.980.641/0001-61</v>
      </c>
      <c r="E142" s="5" t="str">
        <f>'[1]TCE - ANEXO IV - Preencher'!G151</f>
        <v>MAPROS LTDA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17725</v>
      </c>
      <c r="I142" s="6">
        <f>IF('[1]TCE - ANEXO IV - Preencher'!K151="","",'[1]TCE - ANEXO IV - Preencher'!K151)</f>
        <v>44132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1650</v>
      </c>
    </row>
    <row r="143" spans="1:12" s="8" customFormat="1" ht="19.5" customHeight="1" x14ac:dyDescent="0.2">
      <c r="A143" s="3">
        <f>IFERROR(VLOOKUP(B143,'[1]DADOS (OCULTAR)'!$P$3:$R$56,3,0),"")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5.4 - Reparo e Manutenção de Bens Imóveis</v>
      </c>
      <c r="D143" s="3">
        <f>'[1]TCE - ANEXO IV - Preencher'!F152</f>
        <v>10858157000106</v>
      </c>
      <c r="E143" s="5" t="str">
        <f>'[1]TCE - ANEXO IV - Preencher'!G152</f>
        <v>F GENES CIA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332740</v>
      </c>
      <c r="I143" s="6">
        <f>IF('[1]TCE - ANEXO IV - Preencher'!K152="","",'[1]TCE - ANEXO IV - Preencher'!K152)</f>
        <v>44152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2611606</v>
      </c>
      <c r="L143" s="7">
        <f>'[1]TCE - ANEXO IV - Preencher'!N152</f>
        <v>950</v>
      </c>
    </row>
    <row r="144" spans="1:12" s="8" customFormat="1" ht="19.5" customHeight="1" x14ac:dyDescent="0.2">
      <c r="A144" s="3">
        <f>IFERROR(VLOOKUP(B144,'[1]DADOS (OCULTAR)'!$P$3:$R$56,3,0),"")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5.4 - Reparo e Manutenção de Bens Imóveis</v>
      </c>
      <c r="D144" s="3">
        <f>'[1]TCE - ANEXO IV - Preencher'!F153</f>
        <v>15651204000160</v>
      </c>
      <c r="E144" s="5" t="str">
        <f>'[1]TCE - ANEXO IV - Preencher'!G153</f>
        <v>ROGERIO ARAUJO DE LIMA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227</v>
      </c>
      <c r="I144" s="6">
        <f>IF('[1]TCE - ANEXO IV - Preencher'!K153="","",'[1]TCE - ANEXO IV - Preencher'!K153)</f>
        <v>44127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2607901</v>
      </c>
      <c r="L144" s="7">
        <f>'[1]TCE - ANEXO IV - Preencher'!N153</f>
        <v>900</v>
      </c>
    </row>
    <row r="145" spans="1:12" s="8" customFormat="1" ht="19.5" customHeight="1" x14ac:dyDescent="0.2">
      <c r="A145" s="3">
        <f>IFERROR(VLOOKUP(B145,'[1]DADOS (OCULTAR)'!$P$3:$R$56,3,0),"")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7 - Obras e Instalações</v>
      </c>
      <c r="D145" s="3">
        <f>'[1]TCE - ANEXO IV - Preencher'!F154</f>
        <v>33262200000171</v>
      </c>
      <c r="E145" s="5" t="str">
        <f>'[1]TCE - ANEXO IV - Preencher'!G154</f>
        <v>JOSE SEVERINO DA SILVA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21</v>
      </c>
      <c r="I145" s="6">
        <f>IF('[1]TCE - ANEXO IV - Preencher'!K154="","",'[1]TCE - ANEXO IV - Preencher'!K154)</f>
        <v>44138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2604106</v>
      </c>
      <c r="L145" s="7">
        <f>'[1]TCE - ANEXO IV - Preencher'!N154</f>
        <v>1750</v>
      </c>
    </row>
    <row r="146" spans="1:12" s="8" customFormat="1" ht="19.5" customHeight="1" x14ac:dyDescent="0.2">
      <c r="A146" s="3">
        <f>IFERROR(VLOOKUP(B146,'[1]DADOS (OCULTAR)'!$P$3:$R$56,3,0),"")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6 - Equipamento e Material Permanente</v>
      </c>
      <c r="D146" s="3">
        <f>'[1]TCE - ANEXO IV - Preencher'!F155</f>
        <v>41036575000141</v>
      </c>
      <c r="E146" s="5" t="str">
        <f>'[1]TCE - ANEXO IV - Preencher'!G155</f>
        <v>GAMA INFORMATICA E ENGENHARIA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152567</v>
      </c>
      <c r="I146" s="6">
        <f>IF('[1]TCE - ANEXO IV - Preencher'!K155="","",'[1]TCE - ANEXO IV - Preencher'!K155)</f>
        <v>44105</v>
      </c>
      <c r="J146" s="5" t="str">
        <f>'[1]TCE - ANEXO IV - Preencher'!L155</f>
        <v>26201041036575000141550010001525671274202019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780</v>
      </c>
    </row>
    <row r="147" spans="1:12" s="8" customFormat="1" ht="19.5" customHeight="1" x14ac:dyDescent="0.2">
      <c r="A147" s="3">
        <f>IFERROR(VLOOKUP(B147,'[1]DADOS (OCULTAR)'!$P$3:$R$56,3,0),"")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1.99 - Outras Despesas com Pessoal</v>
      </c>
      <c r="D147" s="3">
        <f>'[1]TCE - ANEXO IV - Preencher'!F156</f>
        <v>15242921000138</v>
      </c>
      <c r="E147" s="5" t="str">
        <f>'[1]TCE - ANEXO IV - Preencher'!G156</f>
        <v>M. A. DE O. MENEZES EIRELI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1756</v>
      </c>
      <c r="I147" s="6">
        <f>IF('[1]TCE - ANEXO IV - Preencher'!K156="","",'[1]TCE - ANEXO IV - Preencher'!K156)</f>
        <v>44123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11418</v>
      </c>
    </row>
    <row r="148" spans="1:12" s="8" customFormat="1" ht="19.5" customHeight="1" x14ac:dyDescent="0.2">
      <c r="A148" s="3">
        <f>IFERROR(VLOOKUP(B148,'[1]DADOS (OCULTAR)'!$P$3:$R$56,3,0),"")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1.99 - Outras Despesas com Pessoal</v>
      </c>
      <c r="D148" s="3">
        <f>'[1]TCE - ANEXO IV - Preencher'!F157</f>
        <v>15242921000138</v>
      </c>
      <c r="E148" s="5" t="str">
        <f>'[1]TCE - ANEXO IV - Preencher'!G157</f>
        <v>M. A. DE O. MENEZES EIRELI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1770</v>
      </c>
      <c r="I148" s="6">
        <f>IF('[1]TCE - ANEXO IV - Preencher'!K157="","",'[1]TCE - ANEXO IV - Preencher'!K157)</f>
        <v>44134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9121.5</v>
      </c>
    </row>
    <row r="149" spans="1:12" s="8" customFormat="1" ht="19.5" customHeight="1" x14ac:dyDescent="0.2">
      <c r="A149" s="3">
        <f>IFERROR(VLOOKUP(B149,'[1]DADOS (OCULTAR)'!$P$3:$R$56,3,0),"")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1.99 - Outras Despesas com Pessoal</v>
      </c>
      <c r="D149" s="3" t="str">
        <f>'[1]TCE - ANEXO IV - Preencher'!F158</f>
        <v>10.548.532/0001-11</v>
      </c>
      <c r="E149" s="5" t="str">
        <f>'[1]TCE - ANEXO IV - Preencher'!G158</f>
        <v>ASSOCIAÇÃO DAS EMPRESAS DE TRANSPORTE DE PASSAGEIROS DE CARUARU</v>
      </c>
      <c r="F149" s="5" t="str">
        <f>'[1]TCE - ANEXO IV - Preencher'!H158</f>
        <v>S</v>
      </c>
      <c r="G149" s="5" t="str">
        <f>'[1]TCE - ANEXO IV - Preencher'!I158</f>
        <v>N</v>
      </c>
      <c r="H149" s="5">
        <f>'[1]TCE - ANEXO IV - Preencher'!J158</f>
        <v>0</v>
      </c>
      <c r="I149" s="6">
        <f>IF('[1]TCE - ANEXO IV - Preencher'!K158="","",'[1]TCE - ANEXO IV - Preencher'!K158)</f>
        <v>44097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2604106</v>
      </c>
      <c r="L149" s="7">
        <f>'[1]TCE - ANEXO IV - Preencher'!N158</f>
        <v>1881</v>
      </c>
    </row>
    <row r="150" spans="1:12" s="8" customFormat="1" ht="19.5" customHeight="1" x14ac:dyDescent="0.2">
      <c r="A150" s="3">
        <f>IFERROR(VLOOKUP(B150,'[1]DADOS (OCULTAR)'!$P$3:$R$56,3,0),"")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1.99 - Outras Despesas com Pessoal</v>
      </c>
      <c r="D150" s="3" t="str">
        <f>'[1]TCE - ANEXO IV - Preencher'!F159</f>
        <v>09.759.606/0001-80</v>
      </c>
      <c r="E150" s="5" t="str">
        <f>'[1]TCE - ANEXO IV - Preencher'!G159</f>
        <v>SIND DAS EMPRESAS DE TRANSP DE PASSAG DO ESTADO DE PERNAMBUCO</v>
      </c>
      <c r="F150" s="5" t="str">
        <f>'[1]TCE - ANEXO IV - Preencher'!H159</f>
        <v>S</v>
      </c>
      <c r="G150" s="5" t="str">
        <f>'[1]TCE - ANEXO IV - Preencher'!I159</f>
        <v>N</v>
      </c>
      <c r="H150" s="5">
        <f>'[1]TCE - ANEXO IV - Preencher'!J159</f>
        <v>0</v>
      </c>
      <c r="I150" s="6">
        <f>IF('[1]TCE - ANEXO IV - Preencher'!K159="","",'[1]TCE - ANEXO IV - Preencher'!K159)</f>
        <v>44097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346.6</v>
      </c>
    </row>
    <row r="151" spans="1:12" s="8" customFormat="1" ht="19.5" customHeight="1" x14ac:dyDescent="0.2">
      <c r="A151" s="3">
        <f>IFERROR(VLOOKUP(B151,'[1]DADOS (OCULTAR)'!$P$3:$R$56,3,0),"")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1.99 - Outras Despesas com Pessoal</v>
      </c>
      <c r="D151" s="3">
        <f>'[1]TCE - ANEXO IV - Preencher'!F160</f>
        <v>61573796000166</v>
      </c>
      <c r="E151" s="5" t="str">
        <f>'[1]TCE - ANEXO IV - Preencher'!G160</f>
        <v>ALLIANZ SEGUROS S.A.</v>
      </c>
      <c r="F151" s="5" t="str">
        <f>'[1]TCE - ANEXO IV - Preencher'!H160</f>
        <v>S</v>
      </c>
      <c r="G151" s="5" t="str">
        <f>'[1]TCE - ANEXO IV - Preencher'!I160</f>
        <v>N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274.52999999999997</v>
      </c>
    </row>
    <row r="152" spans="1:12" s="8" customFormat="1" ht="19.5" customHeight="1" x14ac:dyDescent="0.2">
      <c r="A152" s="3">
        <f>IFERROR(VLOOKUP(B152,'[1]DADOS (OCULTAR)'!$P$3:$R$56,3,0),"")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3.14 - Alimentação Preparada</v>
      </c>
      <c r="D152" s="3">
        <f>'[1]TCE - ANEXO IV - Preencher'!F161</f>
        <v>30678108000107</v>
      </c>
      <c r="E152" s="5" t="str">
        <f>'[1]TCE - ANEXO IV - Preencher'!G161</f>
        <v>ELVIS LUIZ DA SILVA DISTRIBUIDORA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427</v>
      </c>
      <c r="I152" s="6">
        <f>IF('[1]TCE - ANEXO IV - Preencher'!K161="","",'[1]TCE - ANEXO IV - Preencher'!K161)</f>
        <v>44134</v>
      </c>
      <c r="J152" s="5" t="str">
        <f>'[1]TCE - ANEXO IV - Preencher'!L161</f>
        <v>26201030678108000107550010000004271256346050</v>
      </c>
      <c r="K152" s="5" t="str">
        <f>IF(F152="B",LEFT('[1]TCE - ANEXO IV - Preencher'!M161,2),IF(F152="S",LEFT('[1]TCE - ANEXO IV - Preencher'!M161,7),IF('[1]TCE - ANEXO IV - Preencher'!H161="","")))</f>
        <v>26 -  P</v>
      </c>
      <c r="L152" s="7">
        <f>'[1]TCE - ANEXO IV - Preencher'!N161</f>
        <v>1035</v>
      </c>
    </row>
    <row r="153" spans="1:12" s="8" customFormat="1" ht="19.5" customHeight="1" x14ac:dyDescent="0.2">
      <c r="A153" s="3">
        <f>IFERROR(VLOOKUP(B153,'[1]DADOS (OCULTAR)'!$P$3:$R$56,3,0),"")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4.6 - Serviços de Profissionais de Saúde</v>
      </c>
      <c r="D153" s="3">
        <f>'[1]TCE - ANEXO IV - Preencher'!F162</f>
        <v>8272897407</v>
      </c>
      <c r="E153" s="5" t="str">
        <f>'[1]TCE - ANEXO IV - Preencher'!G162</f>
        <v>ALESSANDRA RODRIGUES DA SILVA</v>
      </c>
      <c r="F153" s="5" t="str">
        <f>'[1]TCE - ANEXO IV - Preencher'!H162</f>
        <v>S</v>
      </c>
      <c r="G153" s="5" t="str">
        <f>'[1]TCE - ANEXO IV - Preencher'!I162</f>
        <v>N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2560</v>
      </c>
    </row>
    <row r="154" spans="1:12" s="8" customFormat="1" ht="19.5" customHeight="1" x14ac:dyDescent="0.2">
      <c r="A154" s="3">
        <f>IFERROR(VLOOKUP(B154,'[1]DADOS (OCULTAR)'!$P$3:$R$56,3,0),"")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4.7 - Apoio Administrativo, Técnico e Operacional</v>
      </c>
      <c r="D154" s="3">
        <f>'[1]TCE - ANEXO IV - Preencher'!F163</f>
        <v>5386075489</v>
      </c>
      <c r="E154" s="5" t="str">
        <f>'[1]TCE - ANEXO IV - Preencher'!G163</f>
        <v>ANA PAULA ALQUINO</v>
      </c>
      <c r="F154" s="5" t="str">
        <f>'[1]TCE - ANEXO IV - Preencher'!H163</f>
        <v>S</v>
      </c>
      <c r="G154" s="5" t="str">
        <f>'[1]TCE - ANEXO IV - Preencher'!I163</f>
        <v>N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1404</v>
      </c>
    </row>
    <row r="155" spans="1:12" s="8" customFormat="1" ht="19.5" customHeight="1" x14ac:dyDescent="0.2">
      <c r="A155" s="3">
        <f>IFERROR(VLOOKUP(B155,'[1]DADOS (OCULTAR)'!$P$3:$R$56,3,0),"")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4.6 - Serviços de Profissionais de Saúde</v>
      </c>
      <c r="D155" s="3">
        <f>'[1]TCE - ANEXO IV - Preencher'!F164</f>
        <v>7119726480</v>
      </c>
      <c r="E155" s="5" t="str">
        <f>'[1]TCE - ANEXO IV - Preencher'!G164</f>
        <v>EDUARDA CAROLINA DA SILVA</v>
      </c>
      <c r="F155" s="5" t="str">
        <f>'[1]TCE - ANEXO IV - Preencher'!H164</f>
        <v>S</v>
      </c>
      <c r="G155" s="5" t="str">
        <f>'[1]TCE - ANEXO IV - Preencher'!I164</f>
        <v>N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1120</v>
      </c>
    </row>
    <row r="156" spans="1:12" s="8" customFormat="1" ht="19.5" customHeight="1" x14ac:dyDescent="0.2">
      <c r="A156" s="3">
        <f>IFERROR(VLOOKUP(B156,'[1]DADOS (OCULTAR)'!$P$3:$R$56,3,0),"")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4.6 - Serviços de Profissionais de Saúde</v>
      </c>
      <c r="D156" s="3">
        <f>'[1]TCE - ANEXO IV - Preencher'!F165</f>
        <v>7597435410</v>
      </c>
      <c r="E156" s="5" t="str">
        <f>'[1]TCE - ANEXO IV - Preencher'!G165</f>
        <v>GERMANA MILENA DA SILVA</v>
      </c>
      <c r="F156" s="5" t="str">
        <f>'[1]TCE - ANEXO IV - Preencher'!H165</f>
        <v>S</v>
      </c>
      <c r="G156" s="5" t="str">
        <f>'[1]TCE - ANEXO IV - Preencher'!I165</f>
        <v>N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1066.67</v>
      </c>
    </row>
    <row r="157" spans="1:12" s="8" customFormat="1" ht="19.5" customHeight="1" x14ac:dyDescent="0.2">
      <c r="A157" s="3">
        <f>IFERROR(VLOOKUP(B157,'[1]DADOS (OCULTAR)'!$P$3:$R$56,3,0),"")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4.6 - Serviços de Profissionais de Saúde</v>
      </c>
      <c r="D157" s="3">
        <f>'[1]TCE - ANEXO IV - Preencher'!F166</f>
        <v>9437453497</v>
      </c>
      <c r="E157" s="5" t="str">
        <f>'[1]TCE - ANEXO IV - Preencher'!G166</f>
        <v>JESSICA MARIA DE MORAIS</v>
      </c>
      <c r="F157" s="5" t="str">
        <f>'[1]TCE - ANEXO IV - Preencher'!H166</f>
        <v>S</v>
      </c>
      <c r="G157" s="5" t="str">
        <f>'[1]TCE - ANEXO IV - Preencher'!I166</f>
        <v>N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4940</v>
      </c>
    </row>
    <row r="158" spans="1:12" s="8" customFormat="1" ht="19.5" customHeight="1" x14ac:dyDescent="0.2">
      <c r="A158" s="3">
        <f>IFERROR(VLOOKUP(B158,'[1]DADOS (OCULTAR)'!$P$3:$R$56,3,0),"")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4.7 - Apoio Administrativo, Técnico e Operacional</v>
      </c>
      <c r="D158" s="3">
        <f>'[1]TCE - ANEXO IV - Preencher'!F167</f>
        <v>7808516414</v>
      </c>
      <c r="E158" s="5" t="str">
        <f>'[1]TCE - ANEXO IV - Preencher'!G167</f>
        <v>JOAO HENRIQUE DA SILVA VASCONCELOS</v>
      </c>
      <c r="F158" s="5" t="str">
        <f>'[1]TCE - ANEXO IV - Preencher'!H167</f>
        <v>S</v>
      </c>
      <c r="G158" s="5" t="str">
        <f>'[1]TCE - ANEXO IV - Preencher'!I167</f>
        <v>N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1800</v>
      </c>
    </row>
    <row r="159" spans="1:12" s="8" customFormat="1" ht="19.5" customHeight="1" x14ac:dyDescent="0.2">
      <c r="A159" s="3">
        <f>IFERROR(VLOOKUP(B159,'[1]DADOS (OCULTAR)'!$P$3:$R$56,3,0),"")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4.7 - Apoio Administrativo, Técnico e Operacional</v>
      </c>
      <c r="D159" s="3">
        <f>'[1]TCE - ANEXO IV - Preencher'!F168</f>
        <v>12282408411</v>
      </c>
      <c r="E159" s="5" t="str">
        <f>'[1]TCE - ANEXO IV - Preencher'!G168</f>
        <v>JOSE EDENILSON DANTAS JUNIOR</v>
      </c>
      <c r="F159" s="5" t="str">
        <f>'[1]TCE - ANEXO IV - Preencher'!H168</f>
        <v>S</v>
      </c>
      <c r="G159" s="5" t="str">
        <f>'[1]TCE - ANEXO IV - Preencher'!I168</f>
        <v>N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1248</v>
      </c>
    </row>
    <row r="160" spans="1:12" s="8" customFormat="1" ht="19.5" customHeight="1" x14ac:dyDescent="0.2">
      <c r="A160" s="3">
        <f>IFERROR(VLOOKUP(B160,'[1]DADOS (OCULTAR)'!$P$3:$R$56,3,0),"")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3.1 - Combustíveis e Lubrificantes Automotivos</v>
      </c>
      <c r="D160" s="3">
        <f>'[1]TCE - ANEXO IV - Preencher'!F169</f>
        <v>24336661000150</v>
      </c>
      <c r="E160" s="5" t="str">
        <f>'[1]TCE - ANEXO IV - Preencher'!G169</f>
        <v>POSTO LUPP II LTDA</v>
      </c>
      <c r="F160" s="5" t="str">
        <f>'[1]TCE - ANEXO IV - Preencher'!H169</f>
        <v>S</v>
      </c>
      <c r="G160" s="5" t="str">
        <f>'[1]TCE - ANEXO IV - Preencher'!I169</f>
        <v>N</v>
      </c>
      <c r="H160" s="5" t="str">
        <f>'[1]TCE - ANEXO IV - Preencher'!J169</f>
        <v>472869</v>
      </c>
      <c r="I160" s="6">
        <f>IF('[1]TCE - ANEXO IV - Preencher'!K169="","",'[1]TCE - ANEXO IV - Preencher'!K169)</f>
        <v>44107</v>
      </c>
      <c r="J160" s="5" t="str">
        <f>'[1]TCE - ANEXO IV - Preencher'!L169</f>
        <v>26201024336661000150650010004728691041091571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102.27</v>
      </c>
    </row>
    <row r="161" spans="1:12" s="8" customFormat="1" ht="19.5" customHeight="1" x14ac:dyDescent="0.2">
      <c r="A161" s="3">
        <f>IFERROR(VLOOKUP(B161,'[1]DADOS (OCULTAR)'!$P$3:$R$56,3,0),"")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3.1 - Combustíveis e Lubrificantes Automotivos</v>
      </c>
      <c r="D161" s="3">
        <f>'[1]TCE - ANEXO IV - Preencher'!F170</f>
        <v>34590568000121</v>
      </c>
      <c r="E161" s="5" t="str">
        <f>'[1]TCE - ANEXO IV - Preencher'!G170</f>
        <v>VIA MANGUE COMERCIO VAREJISTA DE COMBUSTIVEIS LTDA</v>
      </c>
      <c r="F161" s="5" t="str">
        <f>'[1]TCE - ANEXO IV - Preencher'!H170</f>
        <v>S</v>
      </c>
      <c r="G161" s="5" t="str">
        <f>'[1]TCE - ANEXO IV - Preencher'!I170</f>
        <v>N</v>
      </c>
      <c r="H161" s="5" t="str">
        <f>'[1]TCE - ANEXO IV - Preencher'!J170</f>
        <v>14896</v>
      </c>
      <c r="I161" s="6">
        <f>IF('[1]TCE - ANEXO IV - Preencher'!K170="","",'[1]TCE - ANEXO IV - Preencher'!K170)</f>
        <v>44109</v>
      </c>
      <c r="J161" s="5" t="str">
        <f>'[1]TCE - ANEXO IV - Preencher'!L170</f>
        <v>26201034590568000121650020000148961672471230</v>
      </c>
      <c r="K161" s="5" t="str">
        <f>IF(F161="B",LEFT('[1]TCE - ANEXO IV - Preencher'!M170,2),IF(F161="S",LEFT('[1]TCE - ANEXO IV - Preencher'!M170,7),IF('[1]TCE - ANEXO IV - Preencher'!H170="","")))</f>
        <v>2611606</v>
      </c>
      <c r="L161" s="7">
        <f>'[1]TCE - ANEXO IV - Preencher'!N170</f>
        <v>237.32</v>
      </c>
    </row>
    <row r="162" spans="1:12" s="8" customFormat="1" ht="19.5" customHeight="1" x14ac:dyDescent="0.2">
      <c r="A162" s="3">
        <f>IFERROR(VLOOKUP(B162,'[1]DADOS (OCULTAR)'!$P$3:$R$56,3,0),"")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3.1 - Combustíveis e Lubrificantes Automotivos</v>
      </c>
      <c r="D162" s="3" t="str">
        <f>'[1]TCE - ANEXO IV - Preencher'!F171</f>
        <v>00.672.715/0001-90</v>
      </c>
      <c r="E162" s="5" t="str">
        <f>'[1]TCE - ANEXO IV - Preencher'!G171</f>
        <v>POSTO LEAO DA ILHA LTDA</v>
      </c>
      <c r="F162" s="5" t="str">
        <f>'[1]TCE - ANEXO IV - Preencher'!H171</f>
        <v>S</v>
      </c>
      <c r="G162" s="5" t="str">
        <f>'[1]TCE - ANEXO IV - Preencher'!I171</f>
        <v>N</v>
      </c>
      <c r="H162" s="5" t="str">
        <f>'[1]TCE - ANEXO IV - Preencher'!J171</f>
        <v>182573</v>
      </c>
      <c r="I162" s="6">
        <f>IF('[1]TCE - ANEXO IV - Preencher'!K171="","",'[1]TCE - ANEXO IV - Preencher'!K171)</f>
        <v>44112</v>
      </c>
      <c r="J162" s="5" t="str">
        <f>'[1]TCE - ANEXO IV - Preencher'!L171</f>
        <v>26201000672715000190650400001825731002608396</v>
      </c>
      <c r="K162" s="5" t="str">
        <f>IF(F162="B",LEFT('[1]TCE - ANEXO IV - Preencher'!M171,2),IF(F162="S",LEFT('[1]TCE - ANEXO IV - Preencher'!M171,7),IF('[1]TCE - ANEXO IV - Preencher'!H171="","")))</f>
        <v>2611606</v>
      </c>
      <c r="L162" s="7">
        <f>'[1]TCE - ANEXO IV - Preencher'!N171</f>
        <v>222.85</v>
      </c>
    </row>
    <row r="163" spans="1:12" s="8" customFormat="1" ht="19.5" customHeight="1" x14ac:dyDescent="0.2">
      <c r="A163" s="3">
        <f>IFERROR(VLOOKUP(B163,'[1]DADOS (OCULTAR)'!$P$3:$R$56,3,0),"")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3.1 - Combustíveis e Lubrificantes Automotivos</v>
      </c>
      <c r="D163" s="3" t="str">
        <f>'[1]TCE - ANEXO IV - Preencher'!F172</f>
        <v>04.140.852/0001-35</v>
      </c>
      <c r="E163" s="5" t="str">
        <f>'[1]TCE - ANEXO IV - Preencher'!G172</f>
        <v>POSTO CABRAL</v>
      </c>
      <c r="F163" s="5" t="str">
        <f>'[1]TCE - ANEXO IV - Preencher'!H172</f>
        <v>S</v>
      </c>
      <c r="G163" s="5" t="str">
        <f>'[1]TCE - ANEXO IV - Preencher'!I172</f>
        <v>N</v>
      </c>
      <c r="H163" s="5" t="str">
        <f>'[1]TCE - ANEXO IV - Preencher'!J172</f>
        <v>107192</v>
      </c>
      <c r="I163" s="6">
        <f>IF('[1]TCE - ANEXO IV - Preencher'!K172="","",'[1]TCE - ANEXO IV - Preencher'!K172)</f>
        <v>44123</v>
      </c>
      <c r="J163" s="5" t="str">
        <f>'[1]TCE - ANEXO IV - Preencher'!L172</f>
        <v>26201004140852000135650010001071921064795071</v>
      </c>
      <c r="K163" s="5" t="str">
        <f>IF(F163="B",LEFT('[1]TCE - ANEXO IV - Preencher'!M172,2),IF(F163="S",LEFT('[1]TCE - ANEXO IV - Preencher'!M172,7),IF('[1]TCE - ANEXO IV - Preencher'!H172="","")))</f>
        <v>2604106</v>
      </c>
      <c r="L163" s="7">
        <f>'[1]TCE - ANEXO IV - Preencher'!N172</f>
        <v>125.03</v>
      </c>
    </row>
    <row r="164" spans="1:12" s="8" customFormat="1" ht="19.5" customHeight="1" x14ac:dyDescent="0.2">
      <c r="A164" s="3">
        <f>IFERROR(VLOOKUP(B164,'[1]DADOS (OCULTAR)'!$P$3:$R$56,3,0),"")</f>
        <v>10894988000648</v>
      </c>
      <c r="B164" s="4" t="str">
        <f>'[1]TCE - ANEXO IV - Preencher'!C173</f>
        <v>HOSPITAL SÃO SEBASTIÃO</v>
      </c>
      <c r="C164" s="4" t="str">
        <f>'[1]TCE - ANEXO IV - Preencher'!E173</f>
        <v>3.1 - Combustíveis e Lubrificantes Automotivos</v>
      </c>
      <c r="D164" s="3" t="str">
        <f>'[1]TCE - ANEXO IV - Preencher'!F173</f>
        <v>04.140.852/0001-35</v>
      </c>
      <c r="E164" s="5" t="str">
        <f>'[1]TCE - ANEXO IV - Preencher'!G173</f>
        <v>POSTO CABRAL</v>
      </c>
      <c r="F164" s="5" t="str">
        <f>'[1]TCE - ANEXO IV - Preencher'!H173</f>
        <v>S</v>
      </c>
      <c r="G164" s="5" t="str">
        <f>'[1]TCE - ANEXO IV - Preencher'!I173</f>
        <v>N</v>
      </c>
      <c r="H164" s="5" t="str">
        <f>'[1]TCE - ANEXO IV - Preencher'!J173</f>
        <v>107270</v>
      </c>
      <c r="I164" s="6">
        <f>IF('[1]TCE - ANEXO IV - Preencher'!K173="","",'[1]TCE - ANEXO IV - Preencher'!K173)</f>
        <v>44124</v>
      </c>
      <c r="J164" s="5" t="str">
        <f>'[1]TCE - ANEXO IV - Preencher'!L173</f>
        <v>26201004140852000135650010001072701880382030</v>
      </c>
      <c r="K164" s="5" t="str">
        <f>IF(F164="B",LEFT('[1]TCE - ANEXO IV - Preencher'!M173,2),IF(F164="S",LEFT('[1]TCE - ANEXO IV - Preencher'!M173,7),IF('[1]TCE - ANEXO IV - Preencher'!H173="","")))</f>
        <v>2604106</v>
      </c>
      <c r="L164" s="7">
        <f>'[1]TCE - ANEXO IV - Preencher'!N173</f>
        <v>184.99</v>
      </c>
    </row>
    <row r="165" spans="1:12" s="8" customFormat="1" ht="19.5" customHeight="1" x14ac:dyDescent="0.2">
      <c r="A165" s="3">
        <f>IFERROR(VLOOKUP(B165,'[1]DADOS (OCULTAR)'!$P$3:$R$56,3,0),"")</f>
        <v>10894988000648</v>
      </c>
      <c r="B165" s="4" t="str">
        <f>'[1]TCE - ANEXO IV - Preencher'!C174</f>
        <v>HOSPITAL SÃO SEBASTIÃO</v>
      </c>
      <c r="C165" s="4" t="str">
        <f>'[1]TCE - ANEXO IV - Preencher'!E174</f>
        <v>3.1 - Combustíveis e Lubrificantes Automotivos</v>
      </c>
      <c r="D165" s="3">
        <f>'[1]TCE - ANEXO IV - Preencher'!F174</f>
        <v>11117785001175</v>
      </c>
      <c r="E165" s="5" t="str">
        <f>'[1]TCE - ANEXO IV - Preencher'!G174</f>
        <v>ALBUQUERQUE PNEUS LTDA</v>
      </c>
      <c r="F165" s="5" t="str">
        <f>'[1]TCE - ANEXO IV - Preencher'!H174</f>
        <v>S</v>
      </c>
      <c r="G165" s="5" t="str">
        <f>'[1]TCE - ANEXO IV - Preencher'!I174</f>
        <v>N</v>
      </c>
      <c r="H165" s="5" t="str">
        <f>'[1]TCE - ANEXO IV - Preencher'!J174</f>
        <v>68509</v>
      </c>
      <c r="I165" s="6">
        <f>IF('[1]TCE - ANEXO IV - Preencher'!K174="","",'[1]TCE - ANEXO IV - Preencher'!K174)</f>
        <v>44127</v>
      </c>
      <c r="J165" s="5" t="str">
        <f>'[1]TCE - ANEXO IV - Preencher'!L174</f>
        <v>26201011117785001175651300000585091000604496</v>
      </c>
      <c r="K165" s="5" t="str">
        <f>IF(F165="B",LEFT('[1]TCE - ANEXO IV - Preencher'!M174,2),IF(F165="S",LEFT('[1]TCE - ANEXO IV - Preencher'!M174,7),IF('[1]TCE - ANEXO IV - Preencher'!H174="","")))</f>
        <v>2611606</v>
      </c>
      <c r="L165" s="7">
        <f>'[1]TCE - ANEXO IV - Preencher'!N174</f>
        <v>140.03</v>
      </c>
    </row>
    <row r="166" spans="1:12" s="8" customFormat="1" ht="19.5" customHeight="1" x14ac:dyDescent="0.2">
      <c r="A166" s="3">
        <f>IFERROR(VLOOKUP(B166,'[1]DADOS (OCULTAR)'!$P$3:$R$56,3,0),"")</f>
        <v>10894988000648</v>
      </c>
      <c r="B166" s="4" t="str">
        <f>'[1]TCE - ANEXO IV - Preencher'!C175</f>
        <v>HOSPITAL SÃO SEBASTIÃO</v>
      </c>
      <c r="C166" s="4" t="str">
        <f>'[1]TCE - ANEXO IV - Preencher'!E175</f>
        <v>3.1 - Combustíveis e Lubrificantes Automotivos</v>
      </c>
      <c r="D166" s="3" t="str">
        <f>'[1]TCE - ANEXO IV - Preencher'!F175</f>
        <v>05.148.880/0001-61</v>
      </c>
      <c r="E166" s="5" t="str">
        <f>'[1]TCE - ANEXO IV - Preencher'!G175</f>
        <v>C NORTE LTDA</v>
      </c>
      <c r="F166" s="5" t="str">
        <f>'[1]TCE - ANEXO IV - Preencher'!H175</f>
        <v>S</v>
      </c>
      <c r="G166" s="5" t="str">
        <f>'[1]TCE - ANEXO IV - Preencher'!I175</f>
        <v>N</v>
      </c>
      <c r="H166" s="5" t="str">
        <f>'[1]TCE - ANEXO IV - Preencher'!J175</f>
        <v>135791</v>
      </c>
      <c r="I166" s="6">
        <f>IF('[1]TCE - ANEXO IV - Preencher'!K175="","",'[1]TCE - ANEXO IV - Preencher'!K175)</f>
        <v>44129</v>
      </c>
      <c r="J166" s="5" t="str">
        <f>'[1]TCE - ANEXO IV - Preencher'!L175</f>
        <v>26201005148880000161650100001357911003656980</v>
      </c>
      <c r="K166" s="5" t="str">
        <f>IF(F166="B",LEFT('[1]TCE - ANEXO IV - Preencher'!M175,2),IF(F166="S",LEFT('[1]TCE - ANEXO IV - Preencher'!M175,7),IF('[1]TCE - ANEXO IV - Preencher'!H175="","")))</f>
        <v>2611606</v>
      </c>
      <c r="L166" s="7">
        <f>'[1]TCE - ANEXO IV - Preencher'!N175</f>
        <v>150</v>
      </c>
    </row>
    <row r="167" spans="1:12" s="8" customFormat="1" ht="19.5" customHeight="1" x14ac:dyDescent="0.2">
      <c r="A167" s="3">
        <f>IFERROR(VLOOKUP(B167,'[1]DADOS (OCULTAR)'!$P$3:$R$56,3,0),"")</f>
        <v>10894988000648</v>
      </c>
      <c r="B167" s="4" t="str">
        <f>'[1]TCE - ANEXO IV - Preencher'!C176</f>
        <v>HOSPITAL SÃO SEBASTIÃO</v>
      </c>
      <c r="C167" s="4" t="str">
        <f>'[1]TCE - ANEXO IV - Preencher'!E176</f>
        <v>3.1 - Combustíveis e Lubrificantes Automotivos</v>
      </c>
      <c r="D167" s="3" t="str">
        <f>'[1]TCE - ANEXO IV - Preencher'!F176</f>
        <v>04.140.852/0001-35</v>
      </c>
      <c r="E167" s="5" t="str">
        <f>'[1]TCE - ANEXO IV - Preencher'!G176</f>
        <v>POSTO CABRAL</v>
      </c>
      <c r="F167" s="5" t="str">
        <f>'[1]TCE - ANEXO IV - Preencher'!H176</f>
        <v>S</v>
      </c>
      <c r="G167" s="5" t="str">
        <f>'[1]TCE - ANEXO IV - Preencher'!I176</f>
        <v>N</v>
      </c>
      <c r="H167" s="5" t="str">
        <f>'[1]TCE - ANEXO IV - Preencher'!J176</f>
        <v>107799</v>
      </c>
      <c r="I167" s="6">
        <f>IF('[1]TCE - ANEXO IV - Preencher'!K176="","",'[1]TCE - ANEXO IV - Preencher'!K176)</f>
        <v>44132</v>
      </c>
      <c r="J167" s="5" t="str">
        <f>'[1]TCE - ANEXO IV - Preencher'!L176</f>
        <v>26201004140852000135650010001077991605495215</v>
      </c>
      <c r="K167" s="5" t="str">
        <f>IF(F167="B",LEFT('[1]TCE - ANEXO IV - Preencher'!M176,2),IF(F167="S",LEFT('[1]TCE - ANEXO IV - Preencher'!M176,7),IF('[1]TCE - ANEXO IV - Preencher'!H176="","")))</f>
        <v>2604106</v>
      </c>
      <c r="L167" s="7">
        <f>'[1]TCE - ANEXO IV - Preencher'!N176</f>
        <v>50</v>
      </c>
    </row>
    <row r="168" spans="1:12" s="8" customFormat="1" ht="19.5" customHeight="1" x14ac:dyDescent="0.2">
      <c r="A168" s="3">
        <f>IFERROR(VLOOKUP(B168,'[1]DADOS (OCULTAR)'!$P$3:$R$56,3,0),"")</f>
        <v>10894988000648</v>
      </c>
      <c r="B168" s="4" t="str">
        <f>'[1]TCE - ANEXO IV - Preencher'!C177</f>
        <v>HOSPITAL SÃO SEBASTIÃO</v>
      </c>
      <c r="C168" s="4" t="str">
        <f>'[1]TCE - ANEXO IV - Preencher'!E177</f>
        <v>3.1 - Combustíveis e Lubrificantes Automotivos</v>
      </c>
      <c r="D168" s="3" t="str">
        <f>'[1]TCE - ANEXO IV - Preencher'!F177</f>
        <v>04.140.852/0001-35</v>
      </c>
      <c r="E168" s="5" t="str">
        <f>'[1]TCE - ANEXO IV - Preencher'!G177</f>
        <v>POSTO CABRAL</v>
      </c>
      <c r="F168" s="5" t="str">
        <f>'[1]TCE - ANEXO IV - Preencher'!H177</f>
        <v>S</v>
      </c>
      <c r="G168" s="5" t="str">
        <f>'[1]TCE - ANEXO IV - Preencher'!I177</f>
        <v>N</v>
      </c>
      <c r="H168" s="5" t="str">
        <f>'[1]TCE - ANEXO IV - Preencher'!J177</f>
        <v>107811</v>
      </c>
      <c r="I168" s="6">
        <f>IF('[1]TCE - ANEXO IV - Preencher'!K177="","",'[1]TCE - ANEXO IV - Preencher'!K177)</f>
        <v>44132</v>
      </c>
      <c r="J168" s="5" t="str">
        <f>'[1]TCE - ANEXO IV - Preencher'!L177</f>
        <v>26201004140852000135650010001078111374608199</v>
      </c>
      <c r="K168" s="5" t="str">
        <f>IF(F168="B",LEFT('[1]TCE - ANEXO IV - Preencher'!M177,2),IF(F168="S",LEFT('[1]TCE - ANEXO IV - Preencher'!M177,7),IF('[1]TCE - ANEXO IV - Preencher'!H177="","")))</f>
        <v>2604106</v>
      </c>
      <c r="L168" s="7">
        <f>'[1]TCE - ANEXO IV - Preencher'!N177</f>
        <v>171.25</v>
      </c>
    </row>
    <row r="169" spans="1:12" s="8" customFormat="1" ht="19.5" customHeight="1" x14ac:dyDescent="0.2">
      <c r="A169" s="3">
        <f>IFERROR(VLOOKUP(B169,'[1]DADOS (OCULTAR)'!$P$3:$R$56,3,0),"")</f>
        <v>10894988000648</v>
      </c>
      <c r="B169" s="4" t="str">
        <f>'[1]TCE - ANEXO IV - Preencher'!C178</f>
        <v>HOSPITAL SÃO SEBASTIÃO</v>
      </c>
      <c r="C169" s="4" t="str">
        <f>'[1]TCE - ANEXO IV - Preencher'!E178</f>
        <v>3.1 - Combustíveis e Lubrificantes Automotivos</v>
      </c>
      <c r="D169" s="3" t="str">
        <f>'[1]TCE - ANEXO IV - Preencher'!F178</f>
        <v>04.140.852/0001-35</v>
      </c>
      <c r="E169" s="5" t="str">
        <f>'[1]TCE - ANEXO IV - Preencher'!G178</f>
        <v>POSTO CABRAL</v>
      </c>
      <c r="F169" s="5" t="str">
        <f>'[1]TCE - ANEXO IV - Preencher'!H178</f>
        <v>S</v>
      </c>
      <c r="G169" s="5" t="str">
        <f>'[1]TCE - ANEXO IV - Preencher'!I178</f>
        <v>N</v>
      </c>
      <c r="H169" s="5" t="str">
        <f>'[1]TCE - ANEXO IV - Preencher'!J178</f>
        <v>107925</v>
      </c>
      <c r="I169" s="6">
        <f>IF('[1]TCE - ANEXO IV - Preencher'!K178="","",'[1]TCE - ANEXO IV - Preencher'!K178)</f>
        <v>44134</v>
      </c>
      <c r="J169" s="5" t="str">
        <f>'[1]TCE - ANEXO IV - Preencher'!L178</f>
        <v>26201004140852000135650010001079251451808739</v>
      </c>
      <c r="K169" s="5" t="str">
        <f>IF(F169="B",LEFT('[1]TCE - ANEXO IV - Preencher'!M178,2),IF(F169="S",LEFT('[1]TCE - ANEXO IV - Preencher'!M178,7),IF('[1]TCE - ANEXO IV - Preencher'!H178="","")))</f>
        <v>2604106</v>
      </c>
      <c r="L169" s="7">
        <f>'[1]TCE - ANEXO IV - Preencher'!N178</f>
        <v>156.01</v>
      </c>
    </row>
    <row r="170" spans="1:12" s="8" customFormat="1" ht="19.5" customHeight="1" x14ac:dyDescent="0.2">
      <c r="A170" s="3">
        <f>IFERROR(VLOOKUP(B170,'[1]DADOS (OCULTAR)'!$P$3:$R$56,3,0),"")</f>
        <v>10894988000648</v>
      </c>
      <c r="B170" s="4" t="str">
        <f>'[1]TCE - ANEXO IV - Preencher'!C179</f>
        <v>HOSPITAL SÃO SEBASTIÃO</v>
      </c>
      <c r="C170" s="4" t="str">
        <f>'[1]TCE - ANEXO IV - Preencher'!E179</f>
        <v>3.1 - Combustíveis e Lubrificantes Automotivos</v>
      </c>
      <c r="D170" s="3">
        <f>'[1]TCE - ANEXO IV - Preencher'!F179</f>
        <v>24336661000150</v>
      </c>
      <c r="E170" s="5" t="str">
        <f>'[1]TCE - ANEXO IV - Preencher'!G179</f>
        <v>POSTO LUPP II LTDA</v>
      </c>
      <c r="F170" s="5" t="str">
        <f>'[1]TCE - ANEXO IV - Preencher'!H179</f>
        <v>S</v>
      </c>
      <c r="G170" s="5" t="str">
        <f>'[1]TCE - ANEXO IV - Preencher'!I179</f>
        <v>N</v>
      </c>
      <c r="H170" s="5" t="str">
        <f>'[1]TCE - ANEXO IV - Preencher'!J179</f>
        <v>471778</v>
      </c>
      <c r="I170" s="6">
        <f>IF('[1]TCE - ANEXO IV - Preencher'!K179="","",'[1]TCE - ANEXO IV - Preencher'!K179)</f>
        <v>44105</v>
      </c>
      <c r="J170" s="5" t="str">
        <f>'[1]TCE - ANEXO IV - Preencher'!L179</f>
        <v>26201024336661000150650010004717781521203054</v>
      </c>
      <c r="K170" s="5" t="str">
        <f>IF(F170="B",LEFT('[1]TCE - ANEXO IV - Preencher'!M179,2),IF(F170="S",LEFT('[1]TCE - ANEXO IV - Preencher'!M179,7),IF('[1]TCE - ANEXO IV - Preencher'!H179="","")))</f>
        <v>2611606</v>
      </c>
      <c r="L170" s="7">
        <f>'[1]TCE - ANEXO IV - Preencher'!N179</f>
        <v>100</v>
      </c>
    </row>
    <row r="171" spans="1:12" s="8" customFormat="1" ht="19.5" customHeight="1" x14ac:dyDescent="0.2">
      <c r="A171" s="3">
        <f>IFERROR(VLOOKUP(B171,'[1]DADOS (OCULTAR)'!$P$3:$R$56,3,0),"")</f>
        <v>10894988000648</v>
      </c>
      <c r="B171" s="4" t="str">
        <f>'[1]TCE - ANEXO IV - Preencher'!C180</f>
        <v>HOSPITAL SÃO SEBASTIÃO</v>
      </c>
      <c r="C171" s="4" t="str">
        <f>'[1]TCE - ANEXO IV - Preencher'!E180</f>
        <v>3.1 - Combustíveis e Lubrificantes Automotivos</v>
      </c>
      <c r="D171" s="3">
        <f>'[1]TCE - ANEXO IV - Preencher'!F180</f>
        <v>24336661000150</v>
      </c>
      <c r="E171" s="5" t="str">
        <f>'[1]TCE - ANEXO IV - Preencher'!G180</f>
        <v>POSTO LUPP II LTDA</v>
      </c>
      <c r="F171" s="5" t="str">
        <f>'[1]TCE - ANEXO IV - Preencher'!H180</f>
        <v>S</v>
      </c>
      <c r="G171" s="5" t="str">
        <f>'[1]TCE - ANEXO IV - Preencher'!I180</f>
        <v>N</v>
      </c>
      <c r="H171" s="5" t="str">
        <f>'[1]TCE - ANEXO IV - Preencher'!J180</f>
        <v>471735</v>
      </c>
      <c r="I171" s="6">
        <f>IF('[1]TCE - ANEXO IV - Preencher'!K180="","",'[1]TCE - ANEXO IV - Preencher'!K180)</f>
        <v>44105</v>
      </c>
      <c r="J171" s="5" t="str">
        <f>'[1]TCE - ANEXO IV - Preencher'!L180</f>
        <v>26201024336661000150650010004717351926971009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100</v>
      </c>
    </row>
    <row r="172" spans="1:12" s="8" customFormat="1" ht="19.5" customHeight="1" x14ac:dyDescent="0.2">
      <c r="A172" s="3">
        <f>IFERROR(VLOOKUP(B172,'[1]DADOS (OCULTAR)'!$P$3:$R$56,3,0),"")</f>
        <v>10894988000648</v>
      </c>
      <c r="B172" s="4" t="str">
        <f>'[1]TCE - ANEXO IV - Preencher'!C181</f>
        <v>HOSPITAL SÃO SEBASTIÃO</v>
      </c>
      <c r="C172" s="4" t="str">
        <f>'[1]TCE - ANEXO IV - Preencher'!E181</f>
        <v>3.1 - Combustíveis e Lubrificantes Automotivos</v>
      </c>
      <c r="D172" s="3">
        <f>'[1]TCE - ANEXO IV - Preencher'!F181</f>
        <v>24336661000150</v>
      </c>
      <c r="E172" s="5" t="str">
        <f>'[1]TCE - ANEXO IV - Preencher'!G181</f>
        <v>POSTO LUPP II LTDA</v>
      </c>
      <c r="F172" s="5" t="str">
        <f>'[1]TCE - ANEXO IV - Preencher'!H181</f>
        <v>S</v>
      </c>
      <c r="G172" s="5" t="str">
        <f>'[1]TCE - ANEXO IV - Preencher'!I181</f>
        <v>N</v>
      </c>
      <c r="H172" s="5" t="str">
        <f>'[1]TCE - ANEXO IV - Preencher'!J181</f>
        <v>472890</v>
      </c>
      <c r="I172" s="6">
        <f>IF('[1]TCE - ANEXO IV - Preencher'!K181="","",'[1]TCE - ANEXO IV - Preencher'!K181)</f>
        <v>44107</v>
      </c>
      <c r="J172" s="5" t="str">
        <f>'[1]TCE - ANEXO IV - Preencher'!L181</f>
        <v>26201024336661000150650010004728901583673598</v>
      </c>
      <c r="K172" s="5" t="str">
        <f>IF(F172="B",LEFT('[1]TCE - ANEXO IV - Preencher'!M181,2),IF(F172="S",LEFT('[1]TCE - ANEXO IV - Preencher'!M181,7),IF('[1]TCE - ANEXO IV - Preencher'!H181="","")))</f>
        <v>2611606</v>
      </c>
      <c r="L172" s="7">
        <f>'[1]TCE - ANEXO IV - Preencher'!N181</f>
        <v>100</v>
      </c>
    </row>
    <row r="173" spans="1:12" s="8" customFormat="1" ht="19.5" customHeight="1" x14ac:dyDescent="0.2">
      <c r="A173" s="3">
        <f>IFERROR(VLOOKUP(B173,'[1]DADOS (OCULTAR)'!$P$3:$R$56,3,0),"")</f>
        <v>10894988000648</v>
      </c>
      <c r="B173" s="4" t="str">
        <f>'[1]TCE - ANEXO IV - Preencher'!C182</f>
        <v>HOSPITAL SÃO SEBASTIÃO</v>
      </c>
      <c r="C173" s="4" t="str">
        <f>'[1]TCE - ANEXO IV - Preencher'!E182</f>
        <v>3.1 - Combustíveis e Lubrificantes Automotivos</v>
      </c>
      <c r="D173" s="3">
        <f>'[1]TCE - ANEXO IV - Preencher'!F182</f>
        <v>24336661000150</v>
      </c>
      <c r="E173" s="5" t="str">
        <f>'[1]TCE - ANEXO IV - Preencher'!G182</f>
        <v>POSTO LUPP II LTDA</v>
      </c>
      <c r="F173" s="5" t="str">
        <f>'[1]TCE - ANEXO IV - Preencher'!H182</f>
        <v>S</v>
      </c>
      <c r="G173" s="5" t="str">
        <f>'[1]TCE - ANEXO IV - Preencher'!I182</f>
        <v>N</v>
      </c>
      <c r="H173" s="5" t="str">
        <f>'[1]TCE - ANEXO IV - Preencher'!J182</f>
        <v>473384</v>
      </c>
      <c r="I173" s="6">
        <f>IF('[1]TCE - ANEXO IV - Preencher'!K182="","",'[1]TCE - ANEXO IV - Preencher'!K182)</f>
        <v>44108</v>
      </c>
      <c r="J173" s="5" t="str">
        <f>'[1]TCE - ANEXO IV - Preencher'!L182</f>
        <v>26201024336661000150650010004733841230669701</v>
      </c>
      <c r="K173" s="5" t="str">
        <f>IF(F173="B",LEFT('[1]TCE - ANEXO IV - Preencher'!M182,2),IF(F173="S",LEFT('[1]TCE - ANEXO IV - Preencher'!M182,7),IF('[1]TCE - ANEXO IV - Preencher'!H182="","")))</f>
        <v>2611606</v>
      </c>
      <c r="L173" s="7">
        <f>'[1]TCE - ANEXO IV - Preencher'!N182</f>
        <v>150</v>
      </c>
    </row>
    <row r="174" spans="1:12" s="8" customFormat="1" ht="19.5" customHeight="1" x14ac:dyDescent="0.2">
      <c r="A174" s="3">
        <f>IFERROR(VLOOKUP(B174,'[1]DADOS (OCULTAR)'!$P$3:$R$56,3,0),"")</f>
        <v>10894988000648</v>
      </c>
      <c r="B174" s="4" t="str">
        <f>'[1]TCE - ANEXO IV - Preencher'!C183</f>
        <v>HOSPITAL SÃO SEBASTIÃO</v>
      </c>
      <c r="C174" s="4" t="str">
        <f>'[1]TCE - ANEXO IV - Preencher'!E183</f>
        <v>3.1 - Combustíveis e Lubrificantes Automotivos</v>
      </c>
      <c r="D174" s="3">
        <f>'[1]TCE - ANEXO IV - Preencher'!F183</f>
        <v>24336661000150</v>
      </c>
      <c r="E174" s="5" t="str">
        <f>'[1]TCE - ANEXO IV - Preencher'!G183</f>
        <v>POSTO LUPP II LTDA</v>
      </c>
      <c r="F174" s="5" t="str">
        <f>'[1]TCE - ANEXO IV - Preencher'!H183</f>
        <v>S</v>
      </c>
      <c r="G174" s="5" t="str">
        <f>'[1]TCE - ANEXO IV - Preencher'!I183</f>
        <v>N</v>
      </c>
      <c r="H174" s="5" t="str">
        <f>'[1]TCE - ANEXO IV - Preencher'!J183</f>
        <v>473975</v>
      </c>
      <c r="I174" s="6">
        <f>IF('[1]TCE - ANEXO IV - Preencher'!K183="","",'[1]TCE - ANEXO IV - Preencher'!K183)</f>
        <v>44110</v>
      </c>
      <c r="J174" s="5" t="str">
        <f>'[1]TCE - ANEXO IV - Preencher'!L183</f>
        <v>26201024336661000150650010004739751840670561</v>
      </c>
      <c r="K174" s="5" t="str">
        <f>IF(F174="B",LEFT('[1]TCE - ANEXO IV - Preencher'!M183,2),IF(F174="S",LEFT('[1]TCE - ANEXO IV - Preencher'!M183,7),IF('[1]TCE - ANEXO IV - Preencher'!H183="","")))</f>
        <v>2611606</v>
      </c>
      <c r="L174" s="7">
        <f>'[1]TCE - ANEXO IV - Preencher'!N183</f>
        <v>100</v>
      </c>
    </row>
    <row r="175" spans="1:12" s="8" customFormat="1" ht="19.5" customHeight="1" x14ac:dyDescent="0.2">
      <c r="A175" s="3">
        <f>IFERROR(VLOOKUP(B175,'[1]DADOS (OCULTAR)'!$P$3:$R$56,3,0),"")</f>
        <v>10894988000648</v>
      </c>
      <c r="B175" s="4" t="str">
        <f>'[1]TCE - ANEXO IV - Preencher'!C184</f>
        <v>HOSPITAL SÃO SEBASTIÃO</v>
      </c>
      <c r="C175" s="4" t="str">
        <f>'[1]TCE - ANEXO IV - Preencher'!E184</f>
        <v>3.1 - Combustíveis e Lubrificantes Automotivos</v>
      </c>
      <c r="D175" s="3">
        <f>'[1]TCE - ANEXO IV - Preencher'!F184</f>
        <v>24336661000150</v>
      </c>
      <c r="E175" s="5" t="str">
        <f>'[1]TCE - ANEXO IV - Preencher'!G184</f>
        <v>POSTO LUPP II LTDA</v>
      </c>
      <c r="F175" s="5" t="str">
        <f>'[1]TCE - ANEXO IV - Preencher'!H184</f>
        <v>S</v>
      </c>
      <c r="G175" s="5" t="str">
        <f>'[1]TCE - ANEXO IV - Preencher'!I184</f>
        <v>N</v>
      </c>
      <c r="H175" s="5" t="str">
        <f>'[1]TCE - ANEXO IV - Preencher'!J184</f>
        <v>475108</v>
      </c>
      <c r="I175" s="6">
        <f>IF('[1]TCE - ANEXO IV - Preencher'!K184="","",'[1]TCE - ANEXO IV - Preencher'!K184)</f>
        <v>44112</v>
      </c>
      <c r="J175" s="5" t="str">
        <f>'[1]TCE - ANEXO IV - Preencher'!L184</f>
        <v>26201024336661000150650010004751081917862071</v>
      </c>
      <c r="K175" s="5" t="str">
        <f>IF(F175="B",LEFT('[1]TCE - ANEXO IV - Preencher'!M184,2),IF(F175="S",LEFT('[1]TCE - ANEXO IV - Preencher'!M184,7),IF('[1]TCE - ANEXO IV - Preencher'!H184="","")))</f>
        <v>2611606</v>
      </c>
      <c r="L175" s="7">
        <f>'[1]TCE - ANEXO IV - Preencher'!N184</f>
        <v>150</v>
      </c>
    </row>
    <row r="176" spans="1:12" s="8" customFormat="1" ht="19.5" customHeight="1" x14ac:dyDescent="0.2">
      <c r="A176" s="3">
        <f>IFERROR(VLOOKUP(B176,'[1]DADOS (OCULTAR)'!$P$3:$R$56,3,0),"")</f>
        <v>10894988000648</v>
      </c>
      <c r="B176" s="4" t="str">
        <f>'[1]TCE - ANEXO IV - Preencher'!C185</f>
        <v>HOSPITAL SÃO SEBASTIÃO</v>
      </c>
      <c r="C176" s="4" t="str">
        <f>'[1]TCE - ANEXO IV - Preencher'!E185</f>
        <v>3.1 - Combustíveis e Lubrificantes Automotivos</v>
      </c>
      <c r="D176" s="3">
        <f>'[1]TCE - ANEXO IV - Preencher'!F185</f>
        <v>24336661000150</v>
      </c>
      <c r="E176" s="5" t="str">
        <f>'[1]TCE - ANEXO IV - Preencher'!G185</f>
        <v>POSTO LUPP II LTDA</v>
      </c>
      <c r="F176" s="5" t="str">
        <f>'[1]TCE - ANEXO IV - Preencher'!H185</f>
        <v>S</v>
      </c>
      <c r="G176" s="5" t="str">
        <f>'[1]TCE - ANEXO IV - Preencher'!I185</f>
        <v>N</v>
      </c>
      <c r="H176" s="5" t="str">
        <f>'[1]TCE - ANEXO IV - Preencher'!J185</f>
        <v>476130</v>
      </c>
      <c r="I176" s="6">
        <f>IF('[1]TCE - ANEXO IV - Preencher'!K185="","",'[1]TCE - ANEXO IV - Preencher'!K185)</f>
        <v>44114</v>
      </c>
      <c r="J176" s="5" t="str">
        <f>'[1]TCE - ANEXO IV - Preencher'!L185</f>
        <v>26201024336661000150650010004761301963085401</v>
      </c>
      <c r="K176" s="5" t="str">
        <f>IF(F176="B",LEFT('[1]TCE - ANEXO IV - Preencher'!M185,2),IF(F176="S",LEFT('[1]TCE - ANEXO IV - Preencher'!M185,7),IF('[1]TCE - ANEXO IV - Preencher'!H185="","")))</f>
        <v>2611606</v>
      </c>
      <c r="L176" s="7">
        <f>'[1]TCE - ANEXO IV - Preencher'!N185</f>
        <v>100</v>
      </c>
    </row>
    <row r="177" spans="1:12" s="8" customFormat="1" ht="19.5" customHeight="1" x14ac:dyDescent="0.2">
      <c r="A177" s="3">
        <f>IFERROR(VLOOKUP(B177,'[1]DADOS (OCULTAR)'!$P$3:$R$56,3,0),"")</f>
        <v>10894988000648</v>
      </c>
      <c r="B177" s="4" t="str">
        <f>'[1]TCE - ANEXO IV - Preencher'!C186</f>
        <v>HOSPITAL SÃO SEBASTIÃO</v>
      </c>
      <c r="C177" s="4" t="str">
        <f>'[1]TCE - ANEXO IV - Preencher'!E186</f>
        <v>3.1 - Combustíveis e Lubrificantes Automotivos</v>
      </c>
      <c r="D177" s="3">
        <f>'[1]TCE - ANEXO IV - Preencher'!F186</f>
        <v>24336661000150</v>
      </c>
      <c r="E177" s="5" t="str">
        <f>'[1]TCE - ANEXO IV - Preencher'!G186</f>
        <v>POSTO LUPP II LTDA</v>
      </c>
      <c r="F177" s="5" t="str">
        <f>'[1]TCE - ANEXO IV - Preencher'!H186</f>
        <v>S</v>
      </c>
      <c r="G177" s="5" t="str">
        <f>'[1]TCE - ANEXO IV - Preencher'!I186</f>
        <v>N</v>
      </c>
      <c r="H177" s="5" t="str">
        <f>'[1]TCE - ANEXO IV - Preencher'!J186</f>
        <v>4777703</v>
      </c>
      <c r="I177" s="6">
        <f>IF('[1]TCE - ANEXO IV - Preencher'!K186="","",'[1]TCE - ANEXO IV - Preencher'!K186)</f>
        <v>44118</v>
      </c>
      <c r="J177" s="5" t="str">
        <f>'[1]TCE - ANEXO IV - Preencher'!L186</f>
        <v>26201024336661000150650010004777031180691514</v>
      </c>
      <c r="K177" s="5" t="str">
        <f>IF(F177="B",LEFT('[1]TCE - ANEXO IV - Preencher'!M186,2),IF(F177="S",LEFT('[1]TCE - ANEXO IV - Preencher'!M186,7),IF('[1]TCE - ANEXO IV - Preencher'!H186="","")))</f>
        <v>2611606</v>
      </c>
      <c r="L177" s="7">
        <f>'[1]TCE - ANEXO IV - Preencher'!N186</f>
        <v>100</v>
      </c>
    </row>
    <row r="178" spans="1:12" s="8" customFormat="1" ht="19.5" customHeight="1" x14ac:dyDescent="0.2">
      <c r="A178" s="3">
        <f>IFERROR(VLOOKUP(B178,'[1]DADOS (OCULTAR)'!$P$3:$R$56,3,0),"")</f>
        <v>10894988000648</v>
      </c>
      <c r="B178" s="4" t="str">
        <f>'[1]TCE - ANEXO IV - Preencher'!C187</f>
        <v>HOSPITAL SÃO SEBASTIÃO</v>
      </c>
      <c r="C178" s="4" t="str">
        <f>'[1]TCE - ANEXO IV - Preencher'!E187</f>
        <v>3.1 - Combustíveis e Lubrificantes Automotivos</v>
      </c>
      <c r="D178" s="3">
        <f>'[1]TCE - ANEXO IV - Preencher'!F187</f>
        <v>24336661000150</v>
      </c>
      <c r="E178" s="5" t="str">
        <f>'[1]TCE - ANEXO IV - Preencher'!G187</f>
        <v>POSTO LUPP II LTDA</v>
      </c>
      <c r="F178" s="5" t="str">
        <f>'[1]TCE - ANEXO IV - Preencher'!H187</f>
        <v>S</v>
      </c>
      <c r="G178" s="5" t="str">
        <f>'[1]TCE - ANEXO IV - Preencher'!I187</f>
        <v>N</v>
      </c>
      <c r="H178" s="5" t="str">
        <f>'[1]TCE - ANEXO IV - Preencher'!J187</f>
        <v>478585</v>
      </c>
      <c r="I178" s="6">
        <f>IF('[1]TCE - ANEXO IV - Preencher'!K187="","",'[1]TCE - ANEXO IV - Preencher'!K187)</f>
        <v>44120</v>
      </c>
      <c r="J178" s="5" t="str">
        <f>'[1]TCE - ANEXO IV - Preencher'!L187</f>
        <v>26201024336661000150650010004785851606068505</v>
      </c>
      <c r="K178" s="5" t="str">
        <f>IF(F178="B",LEFT('[1]TCE - ANEXO IV - Preencher'!M187,2),IF(F178="S",LEFT('[1]TCE - ANEXO IV - Preencher'!M187,7),IF('[1]TCE - ANEXO IV - Preencher'!H187="","")))</f>
        <v>2611606</v>
      </c>
      <c r="L178" s="7">
        <f>'[1]TCE - ANEXO IV - Preencher'!N187</f>
        <v>100</v>
      </c>
    </row>
    <row r="179" spans="1:12" s="8" customFormat="1" ht="19.5" customHeight="1" x14ac:dyDescent="0.2">
      <c r="A179" s="3">
        <f>IFERROR(VLOOKUP(B179,'[1]DADOS (OCULTAR)'!$P$3:$R$56,3,0),"")</f>
        <v>10894988000648</v>
      </c>
      <c r="B179" s="4" t="str">
        <f>'[1]TCE - ANEXO IV - Preencher'!C188</f>
        <v>HOSPITAL SÃO SEBASTIÃO</v>
      </c>
      <c r="C179" s="4" t="str">
        <f>'[1]TCE - ANEXO IV - Preencher'!E188</f>
        <v>3.1 - Combustíveis e Lubrificantes Automotivos</v>
      </c>
      <c r="D179" s="3">
        <f>'[1]TCE - ANEXO IV - Preencher'!F188</f>
        <v>24336661000150</v>
      </c>
      <c r="E179" s="5" t="str">
        <f>'[1]TCE - ANEXO IV - Preencher'!G188</f>
        <v>POSTO LUPP II LTDA</v>
      </c>
      <c r="F179" s="5" t="str">
        <f>'[1]TCE - ANEXO IV - Preencher'!H188</f>
        <v>S</v>
      </c>
      <c r="G179" s="5" t="str">
        <f>'[1]TCE - ANEXO IV - Preencher'!I188</f>
        <v>N</v>
      </c>
      <c r="H179" s="5" t="str">
        <f>'[1]TCE - ANEXO IV - Preencher'!J188</f>
        <v>479646</v>
      </c>
      <c r="I179" s="6">
        <f>IF('[1]TCE - ANEXO IV - Preencher'!K188="","",'[1]TCE - ANEXO IV - Preencher'!K188)</f>
        <v>44123</v>
      </c>
      <c r="J179" s="5" t="str">
        <f>'[1]TCE - ANEXO IV - Preencher'!L188</f>
        <v>26201024336661000150650010004796461216534848</v>
      </c>
      <c r="K179" s="5" t="str">
        <f>IF(F179="B",LEFT('[1]TCE - ANEXO IV - Preencher'!M188,2),IF(F179="S",LEFT('[1]TCE - ANEXO IV - Preencher'!M188,7),IF('[1]TCE - ANEXO IV - Preencher'!H188="","")))</f>
        <v>2611606</v>
      </c>
      <c r="L179" s="7">
        <f>'[1]TCE - ANEXO IV - Preencher'!N188</f>
        <v>130</v>
      </c>
    </row>
    <row r="180" spans="1:12" s="8" customFormat="1" ht="19.5" customHeight="1" x14ac:dyDescent="0.2">
      <c r="A180" s="3">
        <f>IFERROR(VLOOKUP(B180,'[1]DADOS (OCULTAR)'!$P$3:$R$56,3,0),"")</f>
        <v>10894988000648</v>
      </c>
      <c r="B180" s="4" t="str">
        <f>'[1]TCE - ANEXO IV - Preencher'!C189</f>
        <v>HOSPITAL SÃO SEBASTIÃO</v>
      </c>
      <c r="C180" s="4" t="str">
        <f>'[1]TCE - ANEXO IV - Preencher'!E189</f>
        <v>5.99 - Outros Serviços de Terceiros Pessoa Jurídica</v>
      </c>
      <c r="D180" s="3">
        <f>'[1]TCE - ANEXO IV - Preencher'!F189</f>
        <v>0</v>
      </c>
      <c r="E180" s="5" t="str">
        <f>'[1]TCE - ANEXO IV - Preencher'!G189</f>
        <v>TAXA ASSISTENCIAL SATENP</v>
      </c>
      <c r="F180" s="5" t="str">
        <f>'[1]TCE - ANEXO IV - Preencher'!H189</f>
        <v>S</v>
      </c>
      <c r="G180" s="5" t="str">
        <f>'[1]TCE - ANEXO IV - Preencher'!I189</f>
        <v>N</v>
      </c>
      <c r="H180" s="5">
        <f>'[1]TCE - ANEXO IV - Preencher'!J189</f>
        <v>0</v>
      </c>
      <c r="I180" s="6">
        <f>IF('[1]TCE - ANEXO IV - Preencher'!K189="","",'[1]TCE - ANEXO IV - Preencher'!K189)</f>
        <v>44152</v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2611606</v>
      </c>
      <c r="L180" s="7">
        <f>'[1]TCE - ANEXO IV - Preencher'!N189</f>
        <v>715</v>
      </c>
    </row>
    <row r="181" spans="1:12" s="8" customFormat="1" ht="19.5" customHeight="1" x14ac:dyDescent="0.2">
      <c r="A181" s="3">
        <f>IFERROR(VLOOKUP(B181,'[1]DADOS (OCULTAR)'!$P$3:$R$56,3,0),"")</f>
        <v>10894988000648</v>
      </c>
      <c r="B181" s="4" t="str">
        <f>'[1]TCE - ANEXO IV - Preencher'!C190</f>
        <v>HOSPITAL SÃO SEBASTIÃO</v>
      </c>
      <c r="C181" s="4" t="str">
        <f>'[1]TCE - ANEXO IV - Preencher'!E190</f>
        <v>5.99 - Outros Serviços de Terceiros Pessoa Jurídica</v>
      </c>
      <c r="D181" s="3">
        <f>'[1]TCE - ANEXO IV - Preencher'!F190</f>
        <v>40432544000147</v>
      </c>
      <c r="E181" s="5" t="str">
        <f>'[1]TCE - ANEXO IV - Preencher'!G190</f>
        <v>CLARO S.A.</v>
      </c>
      <c r="F181" s="5" t="str">
        <f>'[1]TCE - ANEXO IV - Preencher'!H190</f>
        <v>S</v>
      </c>
      <c r="G181" s="5" t="str">
        <f>'[1]TCE - ANEXO IV - Preencher'!I190</f>
        <v>N</v>
      </c>
      <c r="H181" s="5">
        <f>'[1]TCE - ANEXO IV - Preencher'!J190</f>
        <v>0</v>
      </c>
      <c r="I181" s="6">
        <f>IF('[1]TCE - ANEXO IV - Preencher'!K190="","",'[1]TCE - ANEXO IV - Preencher'!K190)</f>
        <v>44102</v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2611606</v>
      </c>
      <c r="L181" s="7">
        <f>'[1]TCE - ANEXO IV - Preencher'!N190</f>
        <v>5.3</v>
      </c>
    </row>
    <row r="182" spans="1:12" s="8" customFormat="1" ht="19.5" customHeight="1" x14ac:dyDescent="0.2">
      <c r="A182" s="3">
        <f>IFERROR(VLOOKUP(B182,'[1]DADOS (OCULTAR)'!$P$3:$R$56,3,0),"")</f>
        <v>10894988000648</v>
      </c>
      <c r="B182" s="4" t="str">
        <f>'[1]TCE - ANEXO IV - Preencher'!C191</f>
        <v>HOSPITAL SÃO SEBASTIÃO</v>
      </c>
      <c r="C182" s="4" t="str">
        <f>'[1]TCE - ANEXO IV - Preencher'!E191</f>
        <v>5.99 - Outros Serviços de Terceiros Pessoa Jurídica</v>
      </c>
      <c r="D182" s="3">
        <f>'[1]TCE - ANEXO IV - Preencher'!F191</f>
        <v>34930591000118</v>
      </c>
      <c r="E182" s="5" t="str">
        <f>'[1]TCE - ANEXO IV - Preencher'!G191</f>
        <v>RAFAEL BARBOSA COUTINHO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6</v>
      </c>
      <c r="I182" s="6">
        <f>IF('[1]TCE - ANEXO IV - Preencher'!K191="","",'[1]TCE - ANEXO IV - Preencher'!K191)</f>
        <v>44134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2611606</v>
      </c>
      <c r="L182" s="7">
        <f>'[1]TCE - ANEXO IV - Preencher'!N191</f>
        <v>2400</v>
      </c>
    </row>
    <row r="183" spans="1:12" s="8" customFormat="1" ht="19.5" customHeight="1" x14ac:dyDescent="0.2">
      <c r="A183" s="3">
        <f>IFERROR(VLOOKUP(B183,'[1]DADOS (OCULTAR)'!$P$3:$R$56,3,0),"")</f>
        <v>10894988000648</v>
      </c>
      <c r="B183" s="4" t="str">
        <f>'[1]TCE - ANEXO IV - Preencher'!C192</f>
        <v>HOSPITAL SÃO SEBASTIÃO</v>
      </c>
      <c r="C183" s="4" t="str">
        <f>'[1]TCE - ANEXO IV - Preencher'!E192</f>
        <v>5.5 - Reparo e Manutenção de Máquinas e Equipamentos</v>
      </c>
      <c r="D183" s="3">
        <f>'[1]TCE - ANEXO IV - Preencher'!F192</f>
        <v>11229463000146</v>
      </c>
      <c r="E183" s="5" t="str">
        <f>'[1]TCE - ANEXO IV - Preencher'!G192</f>
        <v>MANOEL VALDEMAR DA SILVA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2146</v>
      </c>
      <c r="I183" s="6">
        <f>IF('[1]TCE - ANEXO IV - Preencher'!K192="","",'[1]TCE - ANEXO IV - Preencher'!K192)</f>
        <v>44114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2611606</v>
      </c>
      <c r="L183" s="7">
        <f>'[1]TCE - ANEXO IV - Preencher'!N192</f>
        <v>115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2020-12-03T17:40:38Z</dcterms:created>
  <dcterms:modified xsi:type="dcterms:W3CDTF">2020-12-03T17:41:04Z</dcterms:modified>
</cp:coreProperties>
</file>