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E\HSS\PRESTAÇÃO DE CONTAS\2020\10.OUTUBRO\TCE\arquivos excel - tce\"/>
    </mc:Choice>
  </mc:AlternateContent>
  <xr:revisionPtr revIDLastSave="0" documentId="8_{68169EE1-6F56-4A04-9A01-57262028F658}" xr6:coauthVersionLast="45" xr6:coauthVersionMax="45" xr10:uidLastSave="{00000000-0000-0000-0000-000000000000}"/>
  <bookViews>
    <workbookView xWindow="-120" yWindow="-120" windowWidth="20730" windowHeight="11160" xr2:uid="{7BA23F00-12EB-453F-9235-E175794F6DE7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<sst xmlns="http://schemas.openxmlformats.org/spreadsheetml/2006/main" count="229" uniqueCount="188">
  <si>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</si>
  <si>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</si>
  <si>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</si>
  <si>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</si>
  <si>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</si>
  <si>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</si>
  <si>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</si>
  <si>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</si>
  <si>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</si>
  <si>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SÃO SEBASTIÃO</t>
  </si>
  <si>
    <t>02.355.633/0001-48</t>
  </si>
  <si>
    <t>ABS TRANPOSRTES E TURISMO LTDA</t>
  </si>
  <si>
    <t>LOCAÇÃO DE VEÍCULOS SEM MOTORISTA E SEM COMBUSTÍVEL</t>
  </si>
  <si>
    <t xml:space="preserve">http://hcpgestao.org.br/transparencia/unidades/hss/contrat-fornecedores/PJ/abs/contrato.pdf </t>
  </si>
  <si>
    <t>ADRIANO RODRIGUES DA SILVA REFRIGERAÇÃO</t>
  </si>
  <si>
    <t>MANUTENÇÃO PREVENTIVA E CORRETIVA EM UNIDADES DE CONDENSADORES E EVAPORIZADORES</t>
  </si>
  <si>
    <t xml:space="preserve">http://hcpgestao.org.br/transparencia/unidades/hss/contrat-fornecedores/PJ/Adriano-Rodrigues-contrato.pdf </t>
  </si>
  <si>
    <t>Objeto do contrato</t>
  </si>
  <si>
    <t>J A &amp; MORAES LTDA</t>
  </si>
  <si>
    <t>SERVIÇOS MÉDICOS – CARDIOLOGIA</t>
  </si>
  <si>
    <t xml:space="preserve">http://hcpgestao.org.br/transparencia/unidades/hss/contrat-fornecedores/PJ/anilton/contrato.pdf </t>
  </si>
  <si>
    <t>1 - Seguros (Imóvel e veículos)</t>
  </si>
  <si>
    <t>ROGERIO ARAUJO DE LIMA</t>
  </si>
  <si>
    <t>ALARME E COMBATE A INCÊNDIO</t>
  </si>
  <si>
    <t xml:space="preserve">http://hcpgestao.org.br/transparencia/unidades/hss/contrat-fornecedores/PJ/Alpha-Prev-contrato.pdf </t>
  </si>
  <si>
    <t>2 - Taxas</t>
  </si>
  <si>
    <t>GMAC COMERCIO E SERVIÇOS DE INFORMATICA</t>
  </si>
  <si>
    <t>LOCAÇÃO DE COMPUTADORES</t>
  </si>
  <si>
    <t xml:space="preserve">http://hcpgestao.org.br/transparencia/unidades/hss/contrat-fornecedores/PJ/gmac/As-Inform%C3%A1tica-contrato.pdf </t>
  </si>
  <si>
    <t>3 - Contribuições</t>
  </si>
  <si>
    <t>BRASCON GESTÃO AMBIENTAL LTDA</t>
  </si>
  <si>
    <t xml:space="preserve">COLETA DE TRANSPORTE, TRATAMENTO E DESTINAÇÃO FINAL DE RESÍDUOS DE SERV. DE SAÚDE </t>
  </si>
  <si>
    <t xml:space="preserve">http://hcpgestao.org.br/transparencia/unidades/hss/contrat-fornecedores/PJ/brascon/contrato.pdf </t>
  </si>
  <si>
    <t>4 - Taxa de Manutenção de Conta</t>
  </si>
  <si>
    <t>07.560.756/0001-34</t>
  </si>
  <si>
    <t>CARLOS ANDRE DE SOUSA INFORMATICA ME</t>
  </si>
  <si>
    <t>SERVIÇO DE SUPORTE E MANUTENÇÃO DO SERVIDOR DE BANCO DE DADOS</t>
  </si>
  <si>
    <t xml:space="preserve">http://hcpgestao.org.br/transparencia/unidades/hss/contrat-fornecedores/PJ/carlosandre/contrato.pdf </t>
  </si>
  <si>
    <t>5 - Tarifas</t>
  </si>
  <si>
    <t>CLEAN HIGIENIZAÇÃO DE TEXTEIS EIRELI ME</t>
  </si>
  <si>
    <t>SERVIÇO ESPECIALIZADO EM HIGIENIZAÇÃO DE ROUPA HOSPITALAR</t>
  </si>
  <si>
    <t xml:space="preserve">http://hcpgestao.org.br/transparencia/unidades/hss/contrat-fornecedores/PJ/CleanHigieiza%C3%A7%C3%A3odeT%C3%AAnteisEirelecontrato.pdf </t>
  </si>
  <si>
    <t>6 - Telefonia Móvel</t>
  </si>
  <si>
    <t>CLEVIA VANDERLEY GOMES LOCAÇÃO DE EQUIPAMENTOS</t>
  </si>
  <si>
    <t>LOCAÇÃO DE EQUIPAMENTOS INFORMÁTICOS</t>
  </si>
  <si>
    <t xml:space="preserve">http://hcpgestao.org.br/transparencia/unidades/hss/contrat-fornecedores/PJ/clevia/1aditivo.pdf </t>
  </si>
  <si>
    <t>7 - Telefonia Fixa/Internet</t>
  </si>
  <si>
    <t>CLINICA DE IMAGEM JOAO PAULO II S/S LTDA</t>
  </si>
  <si>
    <t>PRESTAÇÃO DE SERVIÇOS MEDICOS DE RADIOLOGIA</t>
  </si>
  <si>
    <t xml:space="preserve">http://hcpgestao.org.br/transparencia/unidades/hss/contrat-fornecedores/PJ/clinicaimgjoao/contrato.pdf </t>
  </si>
  <si>
    <t>8 - Água</t>
  </si>
  <si>
    <t>CLINICA NEFROAGRESTE LTDA</t>
  </si>
  <si>
    <t>MÉDICOS EM NEFROLOGIA HEMODIÁLISE</t>
  </si>
  <si>
    <t xml:space="preserve">http://hcpgestao.org.br/transparencia/unidades/hss/contrat-fornecedores/PJ/ClinicaNefroafrestecontrato.pdf </t>
  </si>
  <si>
    <t>9 - Energia Elétrica</t>
  </si>
  <si>
    <t>CLARO</t>
  </si>
  <si>
    <t>TELEFONIA MÓVEL</t>
  </si>
  <si>
    <t xml:space="preserve">http://hcpgestao.org.br/transparencia/unidades/hss/contrat-fornecedores/PJ/Claro-contrato.pdf </t>
  </si>
  <si>
    <t>10 - Locação de Máquinas e Equipamentos (Pessoa Jurídica)</t>
  </si>
  <si>
    <t>ELVIS LUIZ DA SILVA DISTRIBUIDORA DE ÁGUA</t>
  </si>
  <si>
    <t>FORNECIMENTO DE ÁGUA MINERAL</t>
  </si>
  <si>
    <t xml:space="preserve">http://hcpgestao.org.br/transparencia/unidades/hss/contrat-fornecedores/PJ/aguasfuturo/contrato.pdf </t>
  </si>
  <si>
    <t>11 - Locação de Equipamentos Médico-Hospitalares(Pessoa Jurídica)</t>
  </si>
  <si>
    <t>FLAVIA ALVES DE SOUSA ME</t>
  </si>
  <si>
    <t>CONTRATAÇÃO DE AMBULÂNCIAS</t>
  </si>
  <si>
    <t xml:space="preserve">http://hcpgestao.org.br/transparencia/unidades/hss/contrat-fornecedores/PJ/flaviaalves/contrato.pdf </t>
  </si>
  <si>
    <t>12 - Locação de Veículos Automotores (Pessoa Jurídica) (Exceto Ambulância)</t>
  </si>
  <si>
    <t>F GENES E CIA LTDA</t>
  </si>
  <si>
    <t>PROCIP – PROGRAMA DE CONTROLE INTEGRADO DE PRAGAS</t>
  </si>
  <si>
    <t xml:space="preserve">http://hcpgestao.org.br/transparencia/unidades/hss/contrat-fornecedores/PJ/fgenes/1aditivo.pdf </t>
  </si>
  <si>
    <t>13 - Serviço Gráficos, de Encadernação e de Emolduração</t>
  </si>
  <si>
    <t>G M DANTAS ELEVAÇÃO E REFRIGERAÇÃO</t>
  </si>
  <si>
    <t>MANUTENÇÃO PREVENTIVA E CORRETIVA NOS ELEVADORES</t>
  </si>
  <si>
    <t xml:space="preserve">http://hcpgestao.org.br/transparencia/unidades/hss/contrat-fornecedores/PJ/gmdantas/contrato.pdf </t>
  </si>
  <si>
    <t>14 - Serviços Judiciais e Cartoriais</t>
  </si>
  <si>
    <t>JVS ASSISTÊNCIA DOMICILIAR LTDA</t>
  </si>
  <si>
    <t>SERVIÇOS MÉDICOS – ESPECIALIDADE PNEUMOLOGIA</t>
  </si>
  <si>
    <t xml:space="preserve">http://hcpgestao.org.br/transparencia/unidades/hss/contrat-fornecedores/PJ/jvs/contrato.pdf </t>
  </si>
  <si>
    <t>15 - Outras Despesas Gerais (Pessoa Juridica)</t>
  </si>
  <si>
    <t>JFG AUDITORES E CONSULTORES S/S</t>
  </si>
  <si>
    <t>AUDITORIA DAS DEMONSTRAÇÕES CONTÁBEIS E AVALIAÇÃO DOS CONTROLES INTERNOS</t>
  </si>
  <si>
    <t xml:space="preserve">http://hcpgestao.org.br/transparencia/unidades/hss/contrat-fornecedores/PJ/JFG-auditores-consultores/JFGauditores.pdf </t>
  </si>
  <si>
    <t>16 - Médicos</t>
  </si>
  <si>
    <t>JOSÉ SEVRINO DA SILVA</t>
  </si>
  <si>
    <t>APOIO ADMINISTRATIVO PARA REALIZAÇÃO DE SERVIÇOS GERAIS</t>
  </si>
  <si>
    <t xml:space="preserve">http://hcpgestao.org.br/transparencia/unidades/hss/contrat-fornecedores/PJ/jose/contrato.pdf </t>
  </si>
  <si>
    <t>17 - Outros profissionais de saúde</t>
  </si>
  <si>
    <t>01.995.254/0001-50</t>
  </si>
  <si>
    <t>L F AMORIM ME (LIG ÁGUA)</t>
  </si>
  <si>
    <t>FORNECIMENTO DE ÁGUA POTÁVEL</t>
  </si>
  <si>
    <t xml:space="preserve">http://hcpgestao.org.br/transparencia/unidades/hss/contrat-fornecedores/PJ/lfamorim/contrato.pdf </t>
  </si>
  <si>
    <t>18 - Laboratório</t>
  </si>
  <si>
    <t>MÁXIMA ASSESSORIA E CONSULTORIA E SAÚDE E MEDICINA E MEDICINA DO TRABALHO LTDA – ME</t>
  </si>
  <si>
    <t>EXAMES CLÍNICOS</t>
  </si>
  <si>
    <t xml:space="preserve">http://hcpgestao.org.br/transparencia/unidades/hss/contrat-fornecedores/PJ/maxima/1aditivo.pdf </t>
  </si>
  <si>
    <t>19 - Alimentação/Dietas</t>
  </si>
  <si>
    <t>M. A. DE O. MENEZES EIRELI ME</t>
  </si>
  <si>
    <t>REFEIÇÕES</t>
  </si>
  <si>
    <t xml:space="preserve">http://hcpgestao.org.br/transparencia/unidades/hss/contrat-fornecedores/PJ/madeomenezes/contrato.pdf </t>
  </si>
  <si>
    <t>20 - Locação de Ambulâncias</t>
  </si>
  <si>
    <t>MV INFORMÁTICA NORDESTE LTDA</t>
  </si>
  <si>
    <t>SISTEMA ERP</t>
  </si>
  <si>
    <t xml:space="preserve">http://hcpgestao.org.br/transparencia/unidades/hss/contrat-fornecedores/PJ/mv/contrato.pdf </t>
  </si>
  <si>
    <t>21 - Outras Pessoas Jurídicas</t>
  </si>
  <si>
    <t>MARCELO A. M. MINGATI MATERIAIS HOSPITALARES ME</t>
  </si>
  <si>
    <t>LOCAÇÃO DE MATERIAIS HOSPITALARES</t>
  </si>
  <si>
    <t xml:space="preserve">http://hcpgestao.org.br/transparencia/unidades/hss/contrat-fornecedores/PJ/marcelomingati/Mafmescontrato.pdf </t>
  </si>
  <si>
    <t>22 - Médicos</t>
  </si>
  <si>
    <t>NEO NET</t>
  </si>
  <si>
    <t>SERVIÇOS DE INTERNET</t>
  </si>
  <si>
    <t xml:space="preserve">https://hcpgestao.org.br//transparencia/unidades/hss/contrat-fornecedores/neonet/contrato.pdf </t>
  </si>
  <si>
    <t>23 - Outros profissionais de saúde</t>
  </si>
  <si>
    <t>PAULO WAGNER SAMPAIO DA SILVA ME</t>
  </si>
  <si>
    <t>SERVIÇOS DE ANÁLISE BACTEROLÓGICAS E FISICO QUÍMICAS DA AGUA DESTINADA AO CONSUMO HUMANO</t>
  </si>
  <si>
    <t xml:space="preserve">https://hcpgestao.org.br//transparencia/unidades/hss/contrat-fornecedores/paulowagner/contrato.pdf </t>
  </si>
  <si>
    <t>24 - Pessoa Jurídica</t>
  </si>
  <si>
    <t>PRISMA TELECOMUNICAÇÕES LTDA</t>
  </si>
  <si>
    <t>SERVIÇO DE LOCAÇÃO DE TRANSCEPTORES DE RÁDIO COMUNICAÇÃO</t>
  </si>
  <si>
    <t xml:space="preserve">http://hcpgestao.org.br/transparencia/unidades/hss/contrat-fornecedores/PJ/prisma/contrato.pdf </t>
  </si>
  <si>
    <t>25 - Cooperativas</t>
  </si>
  <si>
    <t>QUALITEK TECNOLOGIA LTDA</t>
  </si>
  <si>
    <t>SEGURANÇA DE INFORMAÇÕES</t>
  </si>
  <si>
    <t xml:space="preserve">http://hcpgestao.org.br/transparencia/unidades/hss/contrat-fornecedores/PJ/QualitekTecnologiacontrato.pdf </t>
  </si>
  <si>
    <t>26 - Lavanderia</t>
  </si>
  <si>
    <t>06.985.306/0001-20</t>
  </si>
  <si>
    <t>SERVHOST INTERNET LTDA</t>
  </si>
  <si>
    <t>SERVIÇO DE E-MAIL</t>
  </si>
  <si>
    <t xml:space="preserve">http://hcpgestao.org.br/transparencia/unidades/hss/contrat-fornecedores/PJ/ServhostInternetcontrato.pdf </t>
  </si>
  <si>
    <t>27 - Serviços de Cozinha e Copeira</t>
  </si>
  <si>
    <t>SÍNTESE – LICENCIAMENTO DE PROGRAMAS PARA COMPRAS ONLINE LTDA</t>
  </si>
  <si>
    <t>LICENCIAMENTO DE SISTEMAS DE COMPRAS ONLINE</t>
  </si>
  <si>
    <t xml:space="preserve">http://hcpgestao.org.br/transparencia/unidades/hss/contrat-fornecedores/PJ/sintese/SINTESE.PDF </t>
  </si>
  <si>
    <t>28 - Outros</t>
  </si>
  <si>
    <t xml:space="preserve">SERVIÇOS MÉDICOS E HOSPITALARES VF E JR LTDA </t>
  </si>
  <si>
    <t>SERVIÇOS ESPECIALIZADOS EM CIRURGIA GERAL</t>
  </si>
  <si>
    <t xml:space="preserve">http://hcpgestao.org.br/transparencia/unidades/hss/contrat-fornecedores/PJ/servicosmedicos/1aditivo.pdf </t>
  </si>
  <si>
    <t>29 - Coleta de Lixo Hospitalar</t>
  </si>
  <si>
    <t>03.613.658/0001-67</t>
  </si>
  <si>
    <t>SEQUENCE INFORMÁTICA LTDA</t>
  </si>
  <si>
    <t>SISTEMA DE GESTÃO DE RECURSOS HUMANOS</t>
  </si>
  <si>
    <t xml:space="preserve">http://hcpgestao.org.br/transparencia/unidades/hss/contrat-fornecedores/PJ/sequence/Sequencecontrato.pdf </t>
  </si>
  <si>
    <t>30 - Manutenção/Aluguel/Uso de Sistemas ou Softwares</t>
  </si>
  <si>
    <t>03.480.539/0001-83</t>
  </si>
  <si>
    <t>SL ENGENHARIA HOSPITALAR LTDA</t>
  </si>
  <si>
    <t>ENGENHARIA CLÍNICA PARA GESTÃO DE EQUIPAMENTOS MÉDICO HOSPITALAR</t>
  </si>
  <si>
    <t xml:space="preserve">http://hcpgestao.org.br/transparencia/unidades/hss/contrat-fornecedores/PJ/SlEnegenhariaHospitalarcontrato.pdf </t>
  </si>
  <si>
    <t>31 - Vigilância</t>
  </si>
  <si>
    <t>07.774.050/0001-75</t>
  </si>
  <si>
    <t>TKS SEGURANÇA PRIVADA LTDA</t>
  </si>
  <si>
    <t>SEGURANÇA PATRIMONIAL ARMADA</t>
  </si>
  <si>
    <t xml:space="preserve">http://hcpgestao.org.br/transparencia/unidades/hss/contrat-fornecedores/PJ/tks/TksSeguran%C3%A7aPrivadacontrato.pdf </t>
  </si>
  <si>
    <t>32 - Consultorias e Treinamentos</t>
  </si>
  <si>
    <t>TOKIO MARINE SEGURADORA S/A</t>
  </si>
  <si>
    <t>APÓLICE DE SEGURO</t>
  </si>
  <si>
    <t xml:space="preserve">http://hcpgestao.org.br/transparencia/unidades/hss/contrat-fornecedores/PJ/tokio/contrato.pdf </t>
  </si>
  <si>
    <t>33 - Serviços Técnicos Profissionais</t>
  </si>
  <si>
    <t>UNINFECTO SERVIÇO MÉDICO LTDA</t>
  </si>
  <si>
    <t>SERVIÇOS MÉDICOS DE CONSULTORIA EM INFECTOLOGIA</t>
  </si>
  <si>
    <t xml:space="preserve">http://hcpgestao.org.br/transparencia/unidades/hss/contrat-fornecedores/PJ/UNINFECTOR/contrato.pdf </t>
  </si>
  <si>
    <t>34 - Dedetização</t>
  </si>
  <si>
    <t>VIDON E CORREIA ADVOGADOS ASSOCIADOS</t>
  </si>
  <si>
    <t>ASSISTÊNCIA JURÍDICA EM CONSULTORIA</t>
  </si>
  <si>
    <t xml:space="preserve">http://hcpgestao.org.br/transparencia/unidades/hss/contrat-fornecedores/PJ/Vindon&amp;CorreiaAdvogadocontrato.pdf </t>
  </si>
  <si>
    <t>35 - Limpeza</t>
  </si>
  <si>
    <t>26834299/0001-73</t>
  </si>
  <si>
    <t>WL TELECOMUNICAÇÕES</t>
  </si>
  <si>
    <t>CENTRAL TELEFÔNICA</t>
  </si>
  <si>
    <t xml:space="preserve">http://hcpgestao.org.br/transparencia/unidades/hss/contrat-fornecedores/PJ/wl/Contrato.pdf </t>
  </si>
  <si>
    <t>36 - Outras Pessoas Jurídicas</t>
  </si>
  <si>
    <t>WHITE MARTINS GASES INDUSTRIAIS LTDA</t>
  </si>
  <si>
    <t>FORNECIMENTO DE PRODUTOS</t>
  </si>
  <si>
    <t xml:space="preserve">http://hcpgestao.org.br/transparencia/unidades/hss/contrat-fornecedores/PJ/white/contrato.pdf </t>
  </si>
  <si>
    <t>37 - Equipamentos Médico-Hospitalar</t>
  </si>
  <si>
    <t>SANTA EFIGENIA EMPREENDIMENTOS HOSPITALARES</t>
  </si>
  <si>
    <t>PRESTAÇÃO DE SERVIÇOS LABORATORIAIS</t>
  </si>
  <si>
    <t>http://hcpgestao-portal.hcpgestao.org.br/storage/contratos/hospital-sao-sebastiao/CONTRATO%20-%20SANTA%20EFIG%C3%8ANIA%20-%20HSS.pdf</t>
  </si>
  <si>
    <t>38 - Equipamentos de Informática</t>
  </si>
  <si>
    <t>08.980.641/0001-61</t>
  </si>
  <si>
    <t>MAPROS LTDA</t>
  </si>
  <si>
    <t>PRESTAÇÃO DE SERVIÇO DE MANUTENÇÃO DE NOBREAK</t>
  </si>
  <si>
    <t>http://hcpgestao-portal.hcpgestao.org.br/storage/contratos/hospital-sao-sebastiao/CONTRATO%20-%20MAPROS%20-%20HSS.pdf</t>
  </si>
  <si>
    <t>39 - Engenharia Clínica</t>
  </si>
  <si>
    <t>PREVLAB MEDICIN DIAGNOSTICA LABORATORIAL SPE LTDA</t>
  </si>
  <si>
    <t>http://hcpgestao-portal.hcpgestao.org.br/storage/contratos/hospital-sao-sebastiao/CONTRATO%20-%20PREVLAB%20-%20HSS.pdf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</si>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</sst>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SS/PRESTA&#199;&#195;O%20DE%20CONTAS/2020/10.OUTUBRO/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C099-B24F-4095-8A99-B7A8B12EB404}">
  <sheetPr>
    <tabColor indexed="13"/>
  </sheetPr>
  <dimension ref="A1:V992"/>
  <sheetViews>
    <sheetView showGridLines="0" tabSelected="1" topLeftCell="C34" zoomScale="90" zoomScaleNormal="90" workbookViewId="0">
      <selection activeCell="C43" sqref="C43:D43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10894988000648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43405</v>
      </c>
      <c r="G2" s="9">
        <v>44136</v>
      </c>
      <c r="H2" s="10">
        <v>50400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10894988000648</v>
      </c>
      <c r="B3" s="5" t="s">
        <v>9</v>
      </c>
      <c r="C3" s="6">
        <v>29615779000131</v>
      </c>
      <c r="D3" s="7" t="s">
        <v>14</v>
      </c>
      <c r="E3" s="8" t="s">
        <v>15</v>
      </c>
      <c r="F3" s="9">
        <v>43783</v>
      </c>
      <c r="G3" s="9">
        <v>43904</v>
      </c>
      <c r="H3" s="13">
        <v>18000</v>
      </c>
      <c r="I3" s="11" t="s">
        <v>16</v>
      </c>
      <c r="V3" s="14" t="s">
        <v>17</v>
      </c>
    </row>
    <row r="4" spans="1:22" s="14" customFormat="1" ht="20.25" customHeight="1" x14ac:dyDescent="0.2">
      <c r="A4" s="12">
        <f>IFERROR(VLOOKUP(B4,'[1]DADOS (OCULTAR)'!$P$3:$R$56,3,0),"")</f>
        <v>10894988000648</v>
      </c>
      <c r="B4" s="5" t="s">
        <v>9</v>
      </c>
      <c r="C4" s="6">
        <v>14401506000117</v>
      </c>
      <c r="D4" s="7" t="s">
        <v>18</v>
      </c>
      <c r="E4" s="8" t="s">
        <v>19</v>
      </c>
      <c r="F4" s="9">
        <v>43344</v>
      </c>
      <c r="G4" s="9">
        <v>44075</v>
      </c>
      <c r="H4" s="15">
        <v>60660</v>
      </c>
      <c r="I4" s="11" t="s">
        <v>20</v>
      </c>
      <c r="V4" s="16" t="s">
        <v>21</v>
      </c>
    </row>
    <row r="5" spans="1:22" s="14" customFormat="1" ht="20.25" customHeight="1" x14ac:dyDescent="0.2">
      <c r="A5" s="12">
        <f>IFERROR(VLOOKUP(B5,'[1]DADOS (OCULTAR)'!$P$3:$R$56,3,0),"")</f>
        <v>10894988000648</v>
      </c>
      <c r="B5" s="5" t="s">
        <v>9</v>
      </c>
      <c r="C5" s="6">
        <v>15651204000160</v>
      </c>
      <c r="D5" s="7" t="s">
        <v>22</v>
      </c>
      <c r="E5" s="8" t="s">
        <v>23</v>
      </c>
      <c r="F5" s="9">
        <v>43344</v>
      </c>
      <c r="G5" s="9">
        <v>44075</v>
      </c>
      <c r="H5" s="13">
        <v>21600</v>
      </c>
      <c r="I5" s="11" t="s">
        <v>24</v>
      </c>
      <c r="V5" s="16" t="s">
        <v>25</v>
      </c>
    </row>
    <row r="6" spans="1:22" s="14" customFormat="1" ht="20.25" customHeight="1" x14ac:dyDescent="0.2">
      <c r="A6" s="12">
        <f>IFERROR(VLOOKUP(B6,'[1]DADOS (OCULTAR)'!$P$3:$R$56,3,0),"")</f>
        <v>10894988000648</v>
      </c>
      <c r="B6" s="5" t="s">
        <v>9</v>
      </c>
      <c r="C6" s="6">
        <v>11448247000353</v>
      </c>
      <c r="D6" s="7" t="s">
        <v>26</v>
      </c>
      <c r="E6" s="8" t="s">
        <v>27</v>
      </c>
      <c r="F6" s="9">
        <v>43363</v>
      </c>
      <c r="G6" s="9">
        <v>44094</v>
      </c>
      <c r="H6" s="13">
        <v>72000</v>
      </c>
      <c r="I6" s="11" t="s">
        <v>28</v>
      </c>
      <c r="V6" s="16" t="s">
        <v>29</v>
      </c>
    </row>
    <row r="7" spans="1:22" s="14" customFormat="1" ht="20.25" customHeight="1" x14ac:dyDescent="0.2">
      <c r="A7" s="12">
        <f>IFERROR(VLOOKUP(B7,'[1]DADOS (OCULTAR)'!$P$3:$R$56,3,0),"")</f>
        <v>10894988000648</v>
      </c>
      <c r="B7" s="5" t="s">
        <v>9</v>
      </c>
      <c r="C7" s="6">
        <v>11863530000180</v>
      </c>
      <c r="D7" s="7" t="s">
        <v>30</v>
      </c>
      <c r="E7" s="8" t="s">
        <v>31</v>
      </c>
      <c r="F7" s="9">
        <v>43344</v>
      </c>
      <c r="G7" s="9">
        <v>44075</v>
      </c>
      <c r="H7" s="13">
        <v>45672</v>
      </c>
      <c r="I7" s="11" t="s">
        <v>32</v>
      </c>
      <c r="V7" s="16" t="s">
        <v>33</v>
      </c>
    </row>
    <row r="8" spans="1:22" s="14" customFormat="1" ht="20.25" customHeight="1" x14ac:dyDescent="0.2">
      <c r="A8" s="12">
        <f>IFERROR(VLOOKUP(B8,'[1]DADOS (OCULTAR)'!$P$3:$R$56,3,0),"")</f>
        <v>10894988000648</v>
      </c>
      <c r="B8" s="5" t="s">
        <v>9</v>
      </c>
      <c r="C8" s="6" t="s">
        <v>34</v>
      </c>
      <c r="D8" s="7" t="s">
        <v>35</v>
      </c>
      <c r="E8" s="8" t="s">
        <v>36</v>
      </c>
      <c r="F8" s="9">
        <v>43556</v>
      </c>
      <c r="G8" s="9">
        <v>43922</v>
      </c>
      <c r="H8" s="13">
        <v>10200</v>
      </c>
      <c r="I8" s="11" t="s">
        <v>37</v>
      </c>
      <c r="V8" s="16" t="s">
        <v>38</v>
      </c>
    </row>
    <row r="9" spans="1:22" s="14" customFormat="1" ht="20.25" customHeight="1" x14ac:dyDescent="0.2">
      <c r="A9" s="12">
        <f>IFERROR(VLOOKUP(B9,'[1]DADOS (OCULTAR)'!$P$3:$R$56,3,0),"")</f>
        <v>10894988000648</v>
      </c>
      <c r="B9" s="5" t="s">
        <v>9</v>
      </c>
      <c r="C9" s="6">
        <v>27837083000124</v>
      </c>
      <c r="D9" s="7" t="s">
        <v>39</v>
      </c>
      <c r="E9" s="8" t="s">
        <v>40</v>
      </c>
      <c r="F9" s="9">
        <v>43536</v>
      </c>
      <c r="G9" s="9">
        <v>43902</v>
      </c>
      <c r="H9" s="13">
        <v>118679.4</v>
      </c>
      <c r="I9" s="11" t="s">
        <v>41</v>
      </c>
      <c r="V9" s="16" t="s">
        <v>42</v>
      </c>
    </row>
    <row r="10" spans="1:22" s="14" customFormat="1" ht="20.25" customHeight="1" x14ac:dyDescent="0.2">
      <c r="A10" s="12">
        <f>IFERROR(VLOOKUP(B10,'[1]DADOS (OCULTAR)'!$P$3:$R$56,3,0),"")</f>
        <v>10894988000648</v>
      </c>
      <c r="B10" s="5" t="s">
        <v>9</v>
      </c>
      <c r="C10" s="6">
        <v>19533734000164</v>
      </c>
      <c r="D10" s="7" t="s">
        <v>43</v>
      </c>
      <c r="E10" s="8" t="s">
        <v>44</v>
      </c>
      <c r="F10" s="9">
        <v>43709</v>
      </c>
      <c r="G10" s="9">
        <v>44075</v>
      </c>
      <c r="H10" s="13">
        <v>24840</v>
      </c>
      <c r="I10" s="11" t="s">
        <v>45</v>
      </c>
      <c r="V10" s="16" t="s">
        <v>46</v>
      </c>
    </row>
    <row r="11" spans="1:22" s="14" customFormat="1" ht="20.25" customHeight="1" x14ac:dyDescent="0.2">
      <c r="A11" s="12">
        <f>IFERROR(VLOOKUP(B11,'[1]DADOS (OCULTAR)'!$P$3:$R$56,3,0),"")</f>
        <v>10894988000648</v>
      </c>
      <c r="B11" s="5" t="s">
        <v>9</v>
      </c>
      <c r="C11" s="6">
        <v>14290827000191</v>
      </c>
      <c r="D11" s="7" t="s">
        <v>47</v>
      </c>
      <c r="E11" s="8" t="s">
        <v>48</v>
      </c>
      <c r="F11" s="9">
        <v>43682</v>
      </c>
      <c r="G11" s="9">
        <v>44048</v>
      </c>
      <c r="H11" s="13">
        <v>54450</v>
      </c>
      <c r="I11" s="11" t="s">
        <v>49</v>
      </c>
      <c r="V11" s="16" t="s">
        <v>50</v>
      </c>
    </row>
    <row r="12" spans="1:22" s="14" customFormat="1" ht="20.25" customHeight="1" x14ac:dyDescent="0.2">
      <c r="A12" s="12">
        <f>IFERROR(VLOOKUP(B12,'[1]DADOS (OCULTAR)'!$P$3:$R$56,3,0),"")</f>
        <v>10894988000648</v>
      </c>
      <c r="B12" s="5" t="s">
        <v>9</v>
      </c>
      <c r="C12" s="6">
        <v>27816524000101</v>
      </c>
      <c r="D12" s="7" t="s">
        <v>51</v>
      </c>
      <c r="E12" s="8" t="s">
        <v>52</v>
      </c>
      <c r="F12" s="9">
        <v>43460</v>
      </c>
      <c r="G12" s="9">
        <v>44556</v>
      </c>
      <c r="H12" s="13">
        <v>80000</v>
      </c>
      <c r="I12" s="11" t="s">
        <v>53</v>
      </c>
      <c r="V12" s="16" t="s">
        <v>54</v>
      </c>
    </row>
    <row r="13" spans="1:22" s="14" customFormat="1" ht="20.25" customHeight="1" x14ac:dyDescent="0.2">
      <c r="A13" s="12">
        <f>IFERROR(VLOOKUP(B13,'[1]DADOS (OCULTAR)'!$P$3:$R$56,3,0),"")</f>
        <v>10894988000648</v>
      </c>
      <c r="B13" s="5" t="s">
        <v>9</v>
      </c>
      <c r="C13" s="6">
        <v>11969080000104</v>
      </c>
      <c r="D13" s="7" t="s">
        <v>55</v>
      </c>
      <c r="E13" s="8" t="s">
        <v>56</v>
      </c>
      <c r="F13" s="9">
        <v>43370</v>
      </c>
      <c r="G13" s="9">
        <v>44101</v>
      </c>
      <c r="H13" s="13">
        <v>5766.48</v>
      </c>
      <c r="I13" s="11" t="s">
        <v>57</v>
      </c>
      <c r="V13" s="16" t="s">
        <v>58</v>
      </c>
    </row>
    <row r="14" spans="1:22" s="14" customFormat="1" ht="20.25" customHeight="1" x14ac:dyDescent="0.2">
      <c r="A14" s="12">
        <f>IFERROR(VLOOKUP(B14,'[1]DADOS (OCULTAR)'!$P$3:$R$56,3,0),"")</f>
        <v>10894988000648</v>
      </c>
      <c r="B14" s="5" t="s">
        <v>9</v>
      </c>
      <c r="C14" s="6">
        <v>30678108000107</v>
      </c>
      <c r="D14" s="7" t="s">
        <v>59</v>
      </c>
      <c r="E14" s="8" t="s">
        <v>60</v>
      </c>
      <c r="F14" s="9">
        <v>43405</v>
      </c>
      <c r="G14" s="9">
        <v>44136</v>
      </c>
      <c r="H14" s="13">
        <v>53808</v>
      </c>
      <c r="I14" s="11" t="s">
        <v>61</v>
      </c>
      <c r="V14" s="16" t="s">
        <v>62</v>
      </c>
    </row>
    <row r="15" spans="1:22" s="14" customFormat="1" ht="20.25" customHeight="1" x14ac:dyDescent="0.2">
      <c r="A15" s="12">
        <f>IFERROR(VLOOKUP(B15,'[1]DADOS (OCULTAR)'!$P$3:$R$56,3,0),"")</f>
        <v>10894988000648</v>
      </c>
      <c r="B15" s="5" t="s">
        <v>9</v>
      </c>
      <c r="C15" s="6">
        <v>17863255000180</v>
      </c>
      <c r="D15" s="7" t="s">
        <v>63</v>
      </c>
      <c r="E15" s="8" t="s">
        <v>64</v>
      </c>
      <c r="F15" s="9">
        <v>43732</v>
      </c>
      <c r="G15" s="9">
        <v>44098</v>
      </c>
      <c r="H15" s="13">
        <v>91111.5</v>
      </c>
      <c r="I15" s="11" t="s">
        <v>65</v>
      </c>
      <c r="V15" s="16" t="s">
        <v>66</v>
      </c>
    </row>
    <row r="16" spans="1:22" s="14" customFormat="1" ht="20.25" customHeight="1" x14ac:dyDescent="0.2">
      <c r="A16" s="12">
        <f>IFERROR(VLOOKUP(B16,'[1]DADOS (OCULTAR)'!$P$3:$R$56,3,0),"")</f>
        <v>10894988000648</v>
      </c>
      <c r="B16" s="5" t="s">
        <v>9</v>
      </c>
      <c r="C16" s="6">
        <v>10858157000106</v>
      </c>
      <c r="D16" s="7" t="s">
        <v>67</v>
      </c>
      <c r="E16" s="8" t="s">
        <v>68</v>
      </c>
      <c r="F16" s="9">
        <v>43362</v>
      </c>
      <c r="G16" s="9">
        <v>44093</v>
      </c>
      <c r="H16" s="13">
        <v>11400</v>
      </c>
      <c r="I16" s="11" t="s">
        <v>69</v>
      </c>
      <c r="V16" s="16" t="s">
        <v>70</v>
      </c>
    </row>
    <row r="17" spans="1:22" s="14" customFormat="1" ht="20.25" customHeight="1" x14ac:dyDescent="0.2">
      <c r="A17" s="12">
        <f>IFERROR(VLOOKUP(B17,'[1]DADOS (OCULTAR)'!$P$3:$R$56,3,0),"")</f>
        <v>10894988000648</v>
      </c>
      <c r="B17" s="5" t="s">
        <v>9</v>
      </c>
      <c r="C17" s="6">
        <v>21854632000192</v>
      </c>
      <c r="D17" s="7" t="s">
        <v>71</v>
      </c>
      <c r="E17" s="8" t="s">
        <v>72</v>
      </c>
      <c r="F17" s="9">
        <v>43747</v>
      </c>
      <c r="G17" s="9">
        <v>44112</v>
      </c>
      <c r="H17" s="13">
        <v>10320</v>
      </c>
      <c r="I17" s="11" t="s">
        <v>73</v>
      </c>
      <c r="V17" s="16" t="s">
        <v>74</v>
      </c>
    </row>
    <row r="18" spans="1:22" s="14" customFormat="1" ht="20.25" customHeight="1" x14ac:dyDescent="0.2">
      <c r="A18" s="12">
        <f>IFERROR(VLOOKUP(B18,'[1]DADOS (OCULTAR)'!$P$3:$R$56,3,0),"")</f>
        <v>10894988000648</v>
      </c>
      <c r="B18" s="5" t="s">
        <v>9</v>
      </c>
      <c r="C18" s="6">
        <v>14700797000144</v>
      </c>
      <c r="D18" s="7" t="s">
        <v>75</v>
      </c>
      <c r="E18" s="8" t="s">
        <v>76</v>
      </c>
      <c r="F18" s="9">
        <v>43718</v>
      </c>
      <c r="G18" s="9">
        <v>44084</v>
      </c>
      <c r="H18" s="13">
        <v>3600</v>
      </c>
      <c r="I18" s="11" t="s">
        <v>77</v>
      </c>
      <c r="V18" s="16" t="s">
        <v>78</v>
      </c>
    </row>
    <row r="19" spans="1:22" s="14" customFormat="1" ht="20.25" customHeight="1" x14ac:dyDescent="0.2">
      <c r="A19" s="12">
        <f>IFERROR(VLOOKUP(B19,'[1]DADOS (OCULTAR)'!$P$3:$R$56,3,0),"")</f>
        <v>10894988000648</v>
      </c>
      <c r="B19" s="5" t="s">
        <v>9</v>
      </c>
      <c r="C19" s="6">
        <v>10449384000188</v>
      </c>
      <c r="D19" s="7" t="s">
        <v>79</v>
      </c>
      <c r="E19" s="8" t="s">
        <v>80</v>
      </c>
      <c r="F19" s="9">
        <v>43510</v>
      </c>
      <c r="G19" s="9">
        <v>43875</v>
      </c>
      <c r="H19" s="13">
        <v>21999.96</v>
      </c>
      <c r="I19" s="11" t="s">
        <v>81</v>
      </c>
      <c r="V19" s="16" t="s">
        <v>82</v>
      </c>
    </row>
    <row r="20" spans="1:22" s="14" customFormat="1" ht="20.25" customHeight="1" x14ac:dyDescent="0.2">
      <c r="A20" s="12">
        <f>IFERROR(VLOOKUP(B20,'[1]DADOS (OCULTAR)'!$P$3:$R$56,3,0),"")</f>
        <v>10894988000648</v>
      </c>
      <c r="B20" s="5" t="s">
        <v>9</v>
      </c>
      <c r="C20" s="6">
        <v>33262200000171</v>
      </c>
      <c r="D20" s="7" t="s">
        <v>83</v>
      </c>
      <c r="E20" s="8" t="s">
        <v>84</v>
      </c>
      <c r="F20" s="9">
        <v>43570</v>
      </c>
      <c r="G20" s="9">
        <v>43935</v>
      </c>
      <c r="H20" s="13">
        <v>21000</v>
      </c>
      <c r="I20" s="11" t="s">
        <v>85</v>
      </c>
      <c r="V20" s="16" t="s">
        <v>86</v>
      </c>
    </row>
    <row r="21" spans="1:22" s="14" customFormat="1" ht="20.25" customHeight="1" x14ac:dyDescent="0.2">
      <c r="A21" s="12">
        <f>IFERROR(VLOOKUP(B21,'[1]DADOS (OCULTAR)'!$P$3:$R$56,3,0),"")</f>
        <v>10894988000648</v>
      </c>
      <c r="B21" s="5" t="s">
        <v>9</v>
      </c>
      <c r="C21" s="6" t="s">
        <v>87</v>
      </c>
      <c r="D21" s="7" t="s">
        <v>88</v>
      </c>
      <c r="E21" s="8" t="s">
        <v>89</v>
      </c>
      <c r="F21" s="9">
        <v>43570</v>
      </c>
      <c r="G21" s="9">
        <v>43936</v>
      </c>
      <c r="H21" s="13">
        <v>15480</v>
      </c>
      <c r="I21" s="11" t="s">
        <v>90</v>
      </c>
      <c r="V21" s="16" t="s">
        <v>91</v>
      </c>
    </row>
    <row r="22" spans="1:22" s="14" customFormat="1" ht="20.25" customHeight="1" x14ac:dyDescent="0.2">
      <c r="A22" s="12">
        <f>IFERROR(VLOOKUP(B22,'[1]DADOS (OCULTAR)'!$P$3:$R$56,3,0),"")</f>
        <v>10894988000648</v>
      </c>
      <c r="B22" s="5" t="s">
        <v>9</v>
      </c>
      <c r="C22" s="6">
        <v>21939486000106</v>
      </c>
      <c r="D22" s="7" t="s">
        <v>92</v>
      </c>
      <c r="E22" s="8" t="s">
        <v>93</v>
      </c>
      <c r="F22" s="9">
        <v>43769</v>
      </c>
      <c r="G22" s="9">
        <v>44135</v>
      </c>
      <c r="H22" s="13">
        <v>1320</v>
      </c>
      <c r="I22" s="11" t="s">
        <v>94</v>
      </c>
      <c r="V22" s="16" t="s">
        <v>95</v>
      </c>
    </row>
    <row r="23" spans="1:22" s="14" customFormat="1" ht="20.25" customHeight="1" x14ac:dyDescent="0.2">
      <c r="A23" s="12">
        <f>IFERROR(VLOOKUP(B23,'[1]DADOS (OCULTAR)'!$P$3:$R$56,3,0),"")</f>
        <v>10894988000648</v>
      </c>
      <c r="B23" s="5" t="s">
        <v>9</v>
      </c>
      <c r="C23" s="6">
        <v>15242921000138</v>
      </c>
      <c r="D23" s="7" t="s">
        <v>96</v>
      </c>
      <c r="E23" s="8" t="s">
        <v>97</v>
      </c>
      <c r="F23" s="9">
        <v>43343</v>
      </c>
      <c r="G23" s="9">
        <v>44804</v>
      </c>
      <c r="H23" s="13">
        <v>4433907.84</v>
      </c>
      <c r="I23" s="11" t="s">
        <v>98</v>
      </c>
      <c r="V23" s="16" t="s">
        <v>99</v>
      </c>
    </row>
    <row r="24" spans="1:22" s="14" customFormat="1" ht="20.25" customHeight="1" x14ac:dyDescent="0.2">
      <c r="A24" s="12">
        <f>IFERROR(VLOOKUP(B24,'[1]DADOS (OCULTAR)'!$P$3:$R$56,3,0),"")</f>
        <v>10894988000648</v>
      </c>
      <c r="B24" s="5" t="s">
        <v>9</v>
      </c>
      <c r="C24" s="6">
        <v>92306257000275</v>
      </c>
      <c r="D24" s="7" t="s">
        <v>100</v>
      </c>
      <c r="E24" s="8" t="s">
        <v>101</v>
      </c>
      <c r="F24" s="9">
        <v>43524</v>
      </c>
      <c r="G24" s="9"/>
      <c r="H24" s="13">
        <v>100000</v>
      </c>
      <c r="I24" s="11" t="s">
        <v>102</v>
      </c>
      <c r="V24" s="16" t="s">
        <v>103</v>
      </c>
    </row>
    <row r="25" spans="1:22" s="14" customFormat="1" ht="20.25" customHeight="1" x14ac:dyDescent="0.2">
      <c r="A25" s="12">
        <f>IFERROR(VLOOKUP(B25,'[1]DADOS (OCULTAR)'!$P$3:$R$56,3,0),"")</f>
        <v>10894988000648</v>
      </c>
      <c r="B25" s="5" t="s">
        <v>9</v>
      </c>
      <c r="C25" s="6">
        <v>19949337000178</v>
      </c>
      <c r="D25" s="7" t="s">
        <v>104</v>
      </c>
      <c r="E25" s="8" t="s">
        <v>105</v>
      </c>
      <c r="F25" s="9">
        <v>43342</v>
      </c>
      <c r="G25" s="9">
        <v>43553</v>
      </c>
      <c r="H25" s="13">
        <v>34320</v>
      </c>
      <c r="I25" s="11" t="s">
        <v>106</v>
      </c>
      <c r="V25" s="16" t="s">
        <v>107</v>
      </c>
    </row>
    <row r="26" spans="1:22" s="14" customFormat="1" ht="20.25" customHeight="1" x14ac:dyDescent="0.2">
      <c r="A26" s="12">
        <f>IFERROR(VLOOKUP(B26,'[1]DADOS (OCULTAR)'!$P$3:$R$56,3,0),"")</f>
        <v>10894988000648</v>
      </c>
      <c r="B26" s="5" t="s">
        <v>9</v>
      </c>
      <c r="C26" s="6">
        <v>27703250000144</v>
      </c>
      <c r="D26" s="7" t="s">
        <v>108</v>
      </c>
      <c r="E26" s="8" t="s">
        <v>109</v>
      </c>
      <c r="F26" s="9">
        <v>43447</v>
      </c>
      <c r="G26" s="9">
        <v>44178</v>
      </c>
      <c r="H26" s="13">
        <v>10800</v>
      </c>
      <c r="I26" s="11" t="s">
        <v>110</v>
      </c>
      <c r="V26" s="16" t="s">
        <v>111</v>
      </c>
    </row>
    <row r="27" spans="1:22" s="14" customFormat="1" ht="20.25" customHeight="1" x14ac:dyDescent="0.2">
      <c r="A27" s="12">
        <f>IFERROR(VLOOKUP(B27,'[1]DADOS (OCULTAR)'!$P$3:$R$56,3,0),"")</f>
        <v>10894988000648</v>
      </c>
      <c r="B27" s="5" t="s">
        <v>9</v>
      </c>
      <c r="C27" s="6">
        <v>12332754000128</v>
      </c>
      <c r="D27" s="7" t="s">
        <v>112</v>
      </c>
      <c r="E27" s="8" t="s">
        <v>113</v>
      </c>
      <c r="F27" s="9">
        <v>43594</v>
      </c>
      <c r="G27" s="9">
        <v>43960</v>
      </c>
      <c r="H27" s="13">
        <v>42036</v>
      </c>
      <c r="I27" s="11" t="s">
        <v>114</v>
      </c>
      <c r="V27" s="16" t="s">
        <v>115</v>
      </c>
    </row>
    <row r="28" spans="1:22" s="14" customFormat="1" ht="20.25" customHeight="1" x14ac:dyDescent="0.2">
      <c r="A28" s="12">
        <f>IFERROR(VLOOKUP(B28,'[1]DADOS (OCULTAR)'!$P$3:$R$56,3,0),"")</f>
        <v>10894988000648</v>
      </c>
      <c r="B28" s="5" t="s">
        <v>9</v>
      </c>
      <c r="C28" s="6">
        <v>41096520000127</v>
      </c>
      <c r="D28" s="7" t="s">
        <v>116</v>
      </c>
      <c r="E28" s="8" t="s">
        <v>117</v>
      </c>
      <c r="F28" s="9">
        <v>43404</v>
      </c>
      <c r="G28" s="9">
        <v>44135</v>
      </c>
      <c r="H28" s="13">
        <v>8964</v>
      </c>
      <c r="I28" s="11" t="s">
        <v>118</v>
      </c>
      <c r="V28" s="16" t="s">
        <v>119</v>
      </c>
    </row>
    <row r="29" spans="1:22" s="14" customFormat="1" ht="20.25" customHeight="1" x14ac:dyDescent="0.2">
      <c r="A29" s="12">
        <f>IFERROR(VLOOKUP(B29,'[1]DADOS (OCULTAR)'!$P$3:$R$56,3,0),"")</f>
        <v>10894988000648</v>
      </c>
      <c r="B29" s="5" t="s">
        <v>9</v>
      </c>
      <c r="C29" s="6">
        <v>10224281000110</v>
      </c>
      <c r="D29" s="7" t="s">
        <v>120</v>
      </c>
      <c r="E29" s="8" t="s">
        <v>121</v>
      </c>
      <c r="F29" s="9">
        <v>43368</v>
      </c>
      <c r="G29" s="9">
        <v>44099</v>
      </c>
      <c r="H29" s="13">
        <v>12000</v>
      </c>
      <c r="I29" s="11" t="s">
        <v>122</v>
      </c>
      <c r="V29" s="16" t="s">
        <v>123</v>
      </c>
    </row>
    <row r="30" spans="1:22" s="14" customFormat="1" ht="20.25" customHeight="1" x14ac:dyDescent="0.2">
      <c r="A30" s="12">
        <f>IFERROR(VLOOKUP(B30,'[1]DADOS (OCULTAR)'!$P$3:$R$56,3,0),"")</f>
        <v>10894988000648</v>
      </c>
      <c r="B30" s="5" t="s">
        <v>9</v>
      </c>
      <c r="C30" s="6" t="s">
        <v>124</v>
      </c>
      <c r="D30" s="7" t="s">
        <v>125</v>
      </c>
      <c r="E30" s="8" t="s">
        <v>126</v>
      </c>
      <c r="F30" s="9">
        <v>43405</v>
      </c>
      <c r="G30" s="9">
        <v>44136</v>
      </c>
      <c r="H30" s="13">
        <v>1800</v>
      </c>
      <c r="I30" s="11" t="s">
        <v>127</v>
      </c>
      <c r="V30" s="16" t="s">
        <v>128</v>
      </c>
    </row>
    <row r="31" spans="1:22" s="14" customFormat="1" ht="20.25" customHeight="1" x14ac:dyDescent="0.2">
      <c r="A31" s="12">
        <f>IFERROR(VLOOKUP(B31,'[1]DADOS (OCULTAR)'!$P$3:$R$56,3,0),"")</f>
        <v>10894988000648</v>
      </c>
      <c r="B31" s="5" t="s">
        <v>9</v>
      </c>
      <c r="C31" s="6">
        <v>16783034000130</v>
      </c>
      <c r="D31" s="17" t="s">
        <v>129</v>
      </c>
      <c r="E31" s="8" t="s">
        <v>130</v>
      </c>
      <c r="F31" s="9">
        <v>43580</v>
      </c>
      <c r="G31" s="9">
        <v>43946</v>
      </c>
      <c r="H31" s="13">
        <v>25200</v>
      </c>
      <c r="I31" s="11" t="s">
        <v>131</v>
      </c>
      <c r="V31" s="16" t="s">
        <v>132</v>
      </c>
    </row>
    <row r="32" spans="1:22" s="14" customFormat="1" ht="20.25" customHeight="1" x14ac:dyDescent="0.2">
      <c r="A32" s="12">
        <f>IFERROR(VLOOKUP(B32,'[1]DADOS (OCULTAR)'!$P$3:$R$56,3,0),"")</f>
        <v>10894988000648</v>
      </c>
      <c r="B32" s="5" t="s">
        <v>9</v>
      </c>
      <c r="C32" s="6">
        <v>24413164000109</v>
      </c>
      <c r="D32" s="7" t="s">
        <v>133</v>
      </c>
      <c r="E32" s="8" t="s">
        <v>134</v>
      </c>
      <c r="F32" s="9">
        <v>43556</v>
      </c>
      <c r="G32" s="9">
        <v>43922</v>
      </c>
      <c r="H32" s="13">
        <v>7200</v>
      </c>
      <c r="I32" s="11" t="s">
        <v>135</v>
      </c>
      <c r="V32" s="16" t="s">
        <v>136</v>
      </c>
    </row>
    <row r="33" spans="1:22" s="14" customFormat="1" ht="20.25" customHeight="1" x14ac:dyDescent="0.2">
      <c r="A33" s="12">
        <f>IFERROR(VLOOKUP(B33,'[1]DADOS (OCULTAR)'!$P$3:$R$56,3,0),"")</f>
        <v>10894988000648</v>
      </c>
      <c r="B33" s="5" t="s">
        <v>9</v>
      </c>
      <c r="C33" s="6" t="s">
        <v>137</v>
      </c>
      <c r="D33" s="7" t="s">
        <v>138</v>
      </c>
      <c r="E33" s="8" t="s">
        <v>139</v>
      </c>
      <c r="F33" s="9">
        <v>43503</v>
      </c>
      <c r="G33" s="9">
        <v>43868</v>
      </c>
      <c r="H33" s="13">
        <v>16800</v>
      </c>
      <c r="I33" s="11" t="s">
        <v>140</v>
      </c>
      <c r="V33" s="16" t="s">
        <v>141</v>
      </c>
    </row>
    <row r="34" spans="1:22" s="14" customFormat="1" ht="20.25" customHeight="1" x14ac:dyDescent="0.2">
      <c r="A34" s="12">
        <f>IFERROR(VLOOKUP(B34,'[1]DADOS (OCULTAR)'!$P$3:$R$56,3,0),"")</f>
        <v>10894988000648</v>
      </c>
      <c r="B34" s="5" t="s">
        <v>9</v>
      </c>
      <c r="C34" s="6" t="s">
        <v>142</v>
      </c>
      <c r="D34" s="7" t="s">
        <v>143</v>
      </c>
      <c r="E34" s="8" t="s">
        <v>144</v>
      </c>
      <c r="F34" s="9">
        <v>43435</v>
      </c>
      <c r="G34" s="9">
        <v>44166</v>
      </c>
      <c r="H34" s="13">
        <v>36720</v>
      </c>
      <c r="I34" s="11" t="s">
        <v>145</v>
      </c>
      <c r="V34" s="16" t="s">
        <v>146</v>
      </c>
    </row>
    <row r="35" spans="1:22" s="14" customFormat="1" ht="20.25" customHeight="1" x14ac:dyDescent="0.2">
      <c r="A35" s="12">
        <f>IFERROR(VLOOKUP(B35,'[1]DADOS (OCULTAR)'!$P$3:$R$56,3,0),"")</f>
        <v>10894988000648</v>
      </c>
      <c r="B35" s="5" t="s">
        <v>9</v>
      </c>
      <c r="C35" s="6" t="s">
        <v>147</v>
      </c>
      <c r="D35" s="7" t="s">
        <v>148</v>
      </c>
      <c r="E35" s="8" t="s">
        <v>149</v>
      </c>
      <c r="F35" s="9">
        <v>43377</v>
      </c>
      <c r="G35" s="9"/>
      <c r="H35" s="13">
        <v>453207.36</v>
      </c>
      <c r="I35" s="11" t="s">
        <v>150</v>
      </c>
      <c r="V35" s="16" t="s">
        <v>151</v>
      </c>
    </row>
    <row r="36" spans="1:22" s="14" customFormat="1" ht="20.25" customHeight="1" x14ac:dyDescent="0.2">
      <c r="A36" s="12">
        <f>IFERROR(VLOOKUP(B36,'[1]DADOS (OCULTAR)'!$P$3:$R$56,3,0),"")</f>
        <v>10894988000648</v>
      </c>
      <c r="B36" s="5" t="s">
        <v>9</v>
      </c>
      <c r="C36" s="6">
        <v>33164021000100</v>
      </c>
      <c r="D36" s="7" t="s">
        <v>152</v>
      </c>
      <c r="E36" s="8" t="s">
        <v>153</v>
      </c>
      <c r="F36" s="9">
        <v>43517</v>
      </c>
      <c r="G36" s="9">
        <v>43882</v>
      </c>
      <c r="H36" s="13">
        <v>10729.03</v>
      </c>
      <c r="I36" s="11" t="s">
        <v>154</v>
      </c>
      <c r="V36" s="16" t="s">
        <v>155</v>
      </c>
    </row>
    <row r="37" spans="1:22" s="14" customFormat="1" ht="20.25" customHeight="1" x14ac:dyDescent="0.2">
      <c r="A37" s="12">
        <f>IFERROR(VLOOKUP(B37,'[1]DADOS (OCULTAR)'!$P$3:$R$56,3,0),"")</f>
        <v>10894988000648</v>
      </c>
      <c r="B37" s="5" t="s">
        <v>9</v>
      </c>
      <c r="C37" s="6">
        <v>10228298000145</v>
      </c>
      <c r="D37" s="7" t="s">
        <v>156</v>
      </c>
      <c r="E37" s="8" t="s">
        <v>157</v>
      </c>
      <c r="F37" s="9">
        <v>43374</v>
      </c>
      <c r="G37" s="9">
        <v>44105</v>
      </c>
      <c r="H37" s="13">
        <v>179009.28</v>
      </c>
      <c r="I37" s="11" t="s">
        <v>158</v>
      </c>
      <c r="V37" s="16" t="s">
        <v>159</v>
      </c>
    </row>
    <row r="38" spans="1:22" s="14" customFormat="1" ht="20.25" customHeight="1" x14ac:dyDescent="0.2">
      <c r="A38" s="12">
        <f>IFERROR(VLOOKUP(B38,'[1]DADOS (OCULTAR)'!$P$3:$R$56,3,0),"")</f>
        <v>10894988000648</v>
      </c>
      <c r="B38" s="5" t="s">
        <v>9</v>
      </c>
      <c r="C38" s="6">
        <v>21216498000102</v>
      </c>
      <c r="D38" s="7" t="s">
        <v>160</v>
      </c>
      <c r="E38" s="8" t="s">
        <v>161</v>
      </c>
      <c r="F38" s="9">
        <v>43466</v>
      </c>
      <c r="G38" s="9">
        <v>44197</v>
      </c>
      <c r="H38" s="13">
        <v>101252.16</v>
      </c>
      <c r="I38" s="11" t="s">
        <v>162</v>
      </c>
      <c r="V38" s="16" t="s">
        <v>163</v>
      </c>
    </row>
    <row r="39" spans="1:22" s="14" customFormat="1" ht="20.25" customHeight="1" x14ac:dyDescent="0.2">
      <c r="A39" s="12">
        <f>IFERROR(VLOOKUP(B39,'[1]DADOS (OCULTAR)'!$P$3:$R$56,3,0),"")</f>
        <v>10894988000648</v>
      </c>
      <c r="B39" s="5" t="s">
        <v>9</v>
      </c>
      <c r="C39" s="6" t="s">
        <v>164</v>
      </c>
      <c r="D39" s="7" t="s">
        <v>165</v>
      </c>
      <c r="E39" s="8" t="s">
        <v>166</v>
      </c>
      <c r="F39" s="9">
        <v>43344</v>
      </c>
      <c r="G39" s="9">
        <v>44075</v>
      </c>
      <c r="H39" s="13">
        <v>12000</v>
      </c>
      <c r="I39" s="11" t="s">
        <v>167</v>
      </c>
      <c r="V39" s="16" t="s">
        <v>168</v>
      </c>
    </row>
    <row r="40" spans="1:22" s="14" customFormat="1" ht="20.25" customHeight="1" x14ac:dyDescent="0.2">
      <c r="A40" s="12">
        <f>IFERROR(VLOOKUP(B40,'[1]DADOS (OCULTAR)'!$P$3:$R$56,3,0),"")</f>
        <v>10894988000648</v>
      </c>
      <c r="B40" s="5" t="s">
        <v>9</v>
      </c>
      <c r="C40" s="6">
        <v>35820448000136</v>
      </c>
      <c r="D40" s="7" t="s">
        <v>169</v>
      </c>
      <c r="E40" s="8" t="s">
        <v>170</v>
      </c>
      <c r="F40" s="9">
        <v>43101</v>
      </c>
      <c r="G40" s="9"/>
      <c r="H40" s="13">
        <v>77240.45</v>
      </c>
      <c r="I40" s="11" t="s">
        <v>171</v>
      </c>
      <c r="V40" s="16" t="s">
        <v>172</v>
      </c>
    </row>
    <row r="41" spans="1:22" s="14" customFormat="1" ht="20.25" customHeight="1" x14ac:dyDescent="0.2">
      <c r="A41" s="12">
        <f>IFERROR(VLOOKUP(B41,'[1]DADOS (OCULTAR)'!$P$3:$R$56,3,0),"")</f>
        <v>10894988000648</v>
      </c>
      <c r="B41" s="5" t="s">
        <v>9</v>
      </c>
      <c r="C41" s="6">
        <v>24398380000122</v>
      </c>
      <c r="D41" s="7" t="s">
        <v>173</v>
      </c>
      <c r="E41" s="8" t="s">
        <v>174</v>
      </c>
      <c r="F41" s="9">
        <v>43924</v>
      </c>
      <c r="G41" s="9">
        <v>44106</v>
      </c>
      <c r="H41" s="13">
        <v>43227.39</v>
      </c>
      <c r="I41" s="11" t="s">
        <v>175</v>
      </c>
      <c r="V41" s="16" t="s">
        <v>176</v>
      </c>
    </row>
    <row r="42" spans="1:22" s="14" customFormat="1" ht="20.25" customHeight="1" x14ac:dyDescent="0.2">
      <c r="A42" s="12">
        <f>IFERROR(VLOOKUP(B42,'[1]DADOS (OCULTAR)'!$P$3:$R$56,3,0),"")</f>
        <v>10894988000648</v>
      </c>
      <c r="B42" s="5" t="s">
        <v>9</v>
      </c>
      <c r="C42" s="6" t="s">
        <v>177</v>
      </c>
      <c r="D42" s="7" t="s">
        <v>178</v>
      </c>
      <c r="E42" s="8" t="s">
        <v>179</v>
      </c>
      <c r="F42" s="9">
        <v>44010</v>
      </c>
      <c r="G42" s="9">
        <v>44375</v>
      </c>
      <c r="H42" s="13">
        <v>19800</v>
      </c>
      <c r="I42" s="11" t="s">
        <v>180</v>
      </c>
      <c r="V42" s="16" t="s">
        <v>181</v>
      </c>
    </row>
    <row r="43" spans="1:22" s="14" customFormat="1" ht="20.25" customHeight="1" x14ac:dyDescent="0.2">
      <c r="A43" s="12" t="str">
        <f>IFERROR(VLOOKUP(B43,'[1]DADOS (OCULTAR)'!$P$3:$R$56,3,0),"")</f>
        <v/>
      </c>
      <c r="B43" s="5"/>
      <c r="C43" s="6">
        <v>36010377000179</v>
      </c>
      <c r="D43" s="7" t="s">
        <v>182</v>
      </c>
      <c r="E43" s="8" t="s">
        <v>174</v>
      </c>
      <c r="F43" s="9">
        <v>44107</v>
      </c>
      <c r="G43" s="9">
        <v>45568</v>
      </c>
      <c r="H43" s="13">
        <v>43227.39</v>
      </c>
      <c r="I43" s="11" t="s">
        <v>183</v>
      </c>
      <c r="V43" s="16" t="s">
        <v>184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185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186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187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55CB5B12-2806-4C0B-8597-3B38F6BA26E8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2020-12-03T17:26:59Z</dcterms:created>
  <dcterms:modified xsi:type="dcterms:W3CDTF">2020-12-03T17:27:31Z</dcterms:modified>
</cp:coreProperties>
</file>