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22995" windowHeight="10035"/>
  </bookViews>
  <sheets>
    <sheet name="TCE - ANEXO IV - Enviar TCE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44525" iterateDelta="1E-4"/>
</workbook>
</file>

<file path=xl/calcChain.xml><?xml version="1.0" encoding="utf-8"?>
<calcChain xmlns="http://schemas.openxmlformats.org/spreadsheetml/2006/main">
  <c r="L1992" i="1" l="1"/>
  <c r="J1992" i="1"/>
  <c r="I1992" i="1"/>
  <c r="H1992" i="1"/>
  <c r="G1992" i="1"/>
  <c r="F1992" i="1"/>
  <c r="K1992" i="1" s="1"/>
  <c r="E1992" i="1"/>
  <c r="D1992" i="1"/>
  <c r="C1992" i="1"/>
  <c r="B1992" i="1"/>
  <c r="A1992" i="1"/>
  <c r="L1991" i="1"/>
  <c r="K1991" i="1"/>
  <c r="J1991" i="1"/>
  <c r="I1991" i="1"/>
  <c r="H1991" i="1"/>
  <c r="G1991" i="1"/>
  <c r="F1991" i="1"/>
  <c r="E1991" i="1"/>
  <c r="D1991" i="1"/>
  <c r="C1991" i="1"/>
  <c r="B1991" i="1"/>
  <c r="A1991" i="1"/>
  <c r="L1990" i="1"/>
  <c r="K1990" i="1"/>
  <c r="J1990" i="1"/>
  <c r="I1990" i="1"/>
  <c r="H1990" i="1"/>
  <c r="G1990" i="1"/>
  <c r="F1990" i="1"/>
  <c r="E1990" i="1"/>
  <c r="D1990" i="1"/>
  <c r="C1990" i="1"/>
  <c r="B1990" i="1"/>
  <c r="A1990" i="1"/>
  <c r="L1989" i="1"/>
  <c r="K1989" i="1"/>
  <c r="J1989" i="1"/>
  <c r="I1989" i="1"/>
  <c r="H1989" i="1"/>
  <c r="G1989" i="1"/>
  <c r="F1989" i="1"/>
  <c r="E1989" i="1"/>
  <c r="D1989" i="1"/>
  <c r="C1989" i="1"/>
  <c r="B1989" i="1"/>
  <c r="A1989" i="1"/>
  <c r="L1988" i="1"/>
  <c r="K1988" i="1"/>
  <c r="J1988" i="1"/>
  <c r="I1988" i="1"/>
  <c r="H1988" i="1"/>
  <c r="G1988" i="1"/>
  <c r="F1988" i="1"/>
  <c r="E1988" i="1"/>
  <c r="D1988" i="1"/>
  <c r="C1988" i="1"/>
  <c r="B1988" i="1"/>
  <c r="A1988" i="1"/>
  <c r="L1987" i="1"/>
  <c r="K1987" i="1"/>
  <c r="J1987" i="1"/>
  <c r="I1987" i="1"/>
  <c r="H1987" i="1"/>
  <c r="G1987" i="1"/>
  <c r="F1987" i="1"/>
  <c r="E1987" i="1"/>
  <c r="D1987" i="1"/>
  <c r="C1987" i="1"/>
  <c r="B1987" i="1"/>
  <c r="A1987" i="1"/>
  <c r="L1986" i="1"/>
  <c r="K1986" i="1"/>
  <c r="J1986" i="1"/>
  <c r="I1986" i="1"/>
  <c r="H1986" i="1"/>
  <c r="G1986" i="1"/>
  <c r="F1986" i="1"/>
  <c r="E1986" i="1"/>
  <c r="D1986" i="1"/>
  <c r="C1986" i="1"/>
  <c r="B1986" i="1"/>
  <c r="A1986" i="1"/>
  <c r="L1985" i="1"/>
  <c r="K1985" i="1"/>
  <c r="J1985" i="1"/>
  <c r="I1985" i="1"/>
  <c r="H1985" i="1"/>
  <c r="G1985" i="1"/>
  <c r="F1985" i="1"/>
  <c r="E1985" i="1"/>
  <c r="D1985" i="1"/>
  <c r="C1985" i="1"/>
  <c r="B1985" i="1"/>
  <c r="A1985" i="1"/>
  <c r="L1984" i="1"/>
  <c r="K1984" i="1"/>
  <c r="J1984" i="1"/>
  <c r="I1984" i="1"/>
  <c r="H1984" i="1"/>
  <c r="G1984" i="1"/>
  <c r="F1984" i="1"/>
  <c r="E1984" i="1"/>
  <c r="D1984" i="1"/>
  <c r="C1984" i="1"/>
  <c r="B1984" i="1"/>
  <c r="A1984" i="1"/>
  <c r="L1983" i="1"/>
  <c r="K1983" i="1"/>
  <c r="J1983" i="1"/>
  <c r="I1983" i="1"/>
  <c r="H1983" i="1"/>
  <c r="G1983" i="1"/>
  <c r="F1983" i="1"/>
  <c r="E1983" i="1"/>
  <c r="D1983" i="1"/>
  <c r="C1983" i="1"/>
  <c r="B1983" i="1"/>
  <c r="A1983" i="1"/>
  <c r="L1982" i="1"/>
  <c r="K1982" i="1"/>
  <c r="J1982" i="1"/>
  <c r="I1982" i="1"/>
  <c r="H1982" i="1"/>
  <c r="G1982" i="1"/>
  <c r="F1982" i="1"/>
  <c r="E1982" i="1"/>
  <c r="D1982" i="1"/>
  <c r="C1982" i="1"/>
  <c r="B1982" i="1"/>
  <c r="A1982" i="1"/>
  <c r="L1981" i="1"/>
  <c r="K1981" i="1"/>
  <c r="J1981" i="1"/>
  <c r="I1981" i="1"/>
  <c r="H1981" i="1"/>
  <c r="G1981" i="1"/>
  <c r="F1981" i="1"/>
  <c r="E1981" i="1"/>
  <c r="D1981" i="1"/>
  <c r="C1981" i="1"/>
  <c r="B1981" i="1"/>
  <c r="A1981" i="1"/>
  <c r="L1980" i="1"/>
  <c r="K1980" i="1"/>
  <c r="J1980" i="1"/>
  <c r="I1980" i="1"/>
  <c r="H1980" i="1"/>
  <c r="G1980" i="1"/>
  <c r="F1980" i="1"/>
  <c r="E1980" i="1"/>
  <c r="D1980" i="1"/>
  <c r="C1980" i="1"/>
  <c r="B1980" i="1"/>
  <c r="A1980" i="1"/>
  <c r="L1979" i="1"/>
  <c r="K1979" i="1"/>
  <c r="J1979" i="1"/>
  <c r="I1979" i="1"/>
  <c r="H1979" i="1"/>
  <c r="G1979" i="1"/>
  <c r="F1979" i="1"/>
  <c r="E1979" i="1"/>
  <c r="D1979" i="1"/>
  <c r="C1979" i="1"/>
  <c r="B1979" i="1"/>
  <c r="A1979" i="1"/>
  <c r="L1978" i="1"/>
  <c r="K1978" i="1"/>
  <c r="J1978" i="1"/>
  <c r="I1978" i="1"/>
  <c r="H1978" i="1"/>
  <c r="G1978" i="1"/>
  <c r="F1978" i="1"/>
  <c r="E1978" i="1"/>
  <c r="D1978" i="1"/>
  <c r="C1978" i="1"/>
  <c r="B1978" i="1"/>
  <c r="A1978" i="1"/>
  <c r="L1977" i="1"/>
  <c r="K1977" i="1"/>
  <c r="J1977" i="1"/>
  <c r="I1977" i="1"/>
  <c r="H1977" i="1"/>
  <c r="G1977" i="1"/>
  <c r="F1977" i="1"/>
  <c r="E1977" i="1"/>
  <c r="D1977" i="1"/>
  <c r="C1977" i="1"/>
  <c r="B1977" i="1"/>
  <c r="A1977" i="1"/>
  <c r="L1976" i="1"/>
  <c r="K1976" i="1"/>
  <c r="J1976" i="1"/>
  <c r="I1976" i="1"/>
  <c r="H1976" i="1"/>
  <c r="G1976" i="1"/>
  <c r="F1976" i="1"/>
  <c r="E1976" i="1"/>
  <c r="D1976" i="1"/>
  <c r="C1976" i="1"/>
  <c r="B1976" i="1"/>
  <c r="A1976" i="1"/>
  <c r="L1975" i="1"/>
  <c r="K1975" i="1"/>
  <c r="J1975" i="1"/>
  <c r="I1975" i="1"/>
  <c r="H1975" i="1"/>
  <c r="G1975" i="1"/>
  <c r="F1975" i="1"/>
  <c r="E1975" i="1"/>
  <c r="D1975" i="1"/>
  <c r="C1975" i="1"/>
  <c r="B1975" i="1"/>
  <c r="A1975" i="1"/>
  <c r="L1974" i="1"/>
  <c r="K1974" i="1"/>
  <c r="J1974" i="1"/>
  <c r="I1974" i="1"/>
  <c r="H1974" i="1"/>
  <c r="G1974" i="1"/>
  <c r="F1974" i="1"/>
  <c r="E1974" i="1"/>
  <c r="D1974" i="1"/>
  <c r="C1974" i="1"/>
  <c r="B1974" i="1"/>
  <c r="A1974" i="1"/>
  <c r="L1973" i="1"/>
  <c r="K1973" i="1"/>
  <c r="J1973" i="1"/>
  <c r="I1973" i="1"/>
  <c r="H1973" i="1"/>
  <c r="G1973" i="1"/>
  <c r="F1973" i="1"/>
  <c r="E1973" i="1"/>
  <c r="D1973" i="1"/>
  <c r="C1973" i="1"/>
  <c r="B1973" i="1"/>
  <c r="A1973" i="1"/>
  <c r="L1972" i="1"/>
  <c r="K1972" i="1"/>
  <c r="J1972" i="1"/>
  <c r="I1972" i="1"/>
  <c r="H1972" i="1"/>
  <c r="G1972" i="1"/>
  <c r="F1972" i="1"/>
  <c r="E1972" i="1"/>
  <c r="D1972" i="1"/>
  <c r="C1972" i="1"/>
  <c r="B1972" i="1"/>
  <c r="A1972" i="1"/>
  <c r="L1971" i="1"/>
  <c r="K1971" i="1"/>
  <c r="J1971" i="1"/>
  <c r="I1971" i="1"/>
  <c r="H1971" i="1"/>
  <c r="G1971" i="1"/>
  <c r="F1971" i="1"/>
  <c r="E1971" i="1"/>
  <c r="D1971" i="1"/>
  <c r="C1971" i="1"/>
  <c r="B1971" i="1"/>
  <c r="A1971" i="1"/>
  <c r="L1970" i="1"/>
  <c r="K1970" i="1"/>
  <c r="J1970" i="1"/>
  <c r="I1970" i="1"/>
  <c r="H1970" i="1"/>
  <c r="G1970" i="1"/>
  <c r="F1970" i="1"/>
  <c r="E1970" i="1"/>
  <c r="D1970" i="1"/>
  <c r="C1970" i="1"/>
  <c r="B1970" i="1"/>
  <c r="A1970" i="1"/>
  <c r="L1969" i="1"/>
  <c r="K1969" i="1"/>
  <c r="J1969" i="1"/>
  <c r="I1969" i="1"/>
  <c r="H1969" i="1"/>
  <c r="G1969" i="1"/>
  <c r="F1969" i="1"/>
  <c r="E1969" i="1"/>
  <c r="D1969" i="1"/>
  <c r="C1969" i="1"/>
  <c r="B1969" i="1"/>
  <c r="A1969" i="1"/>
  <c r="L1968" i="1"/>
  <c r="K1968" i="1"/>
  <c r="J1968" i="1"/>
  <c r="I1968" i="1"/>
  <c r="H1968" i="1"/>
  <c r="G1968" i="1"/>
  <c r="F1968" i="1"/>
  <c r="E1968" i="1"/>
  <c r="D1968" i="1"/>
  <c r="C1968" i="1"/>
  <c r="B1968" i="1"/>
  <c r="A1968" i="1"/>
  <c r="L1967" i="1"/>
  <c r="K1967" i="1"/>
  <c r="J1967" i="1"/>
  <c r="I1967" i="1"/>
  <c r="H1967" i="1"/>
  <c r="G1967" i="1"/>
  <c r="F1967" i="1"/>
  <c r="E1967" i="1"/>
  <c r="D1967" i="1"/>
  <c r="C1967" i="1"/>
  <c r="B1967" i="1"/>
  <c r="A1967" i="1"/>
  <c r="L1966" i="1"/>
  <c r="K1966" i="1"/>
  <c r="J1966" i="1"/>
  <c r="I1966" i="1"/>
  <c r="H1966" i="1"/>
  <c r="G1966" i="1"/>
  <c r="F1966" i="1"/>
  <c r="E1966" i="1"/>
  <c r="D1966" i="1"/>
  <c r="C1966" i="1"/>
  <c r="B1966" i="1"/>
  <c r="A1966" i="1"/>
  <c r="L1965" i="1"/>
  <c r="K1965" i="1"/>
  <c r="J1965" i="1"/>
  <c r="I1965" i="1"/>
  <c r="H1965" i="1"/>
  <c r="G1965" i="1"/>
  <c r="F1965" i="1"/>
  <c r="E1965" i="1"/>
  <c r="D1965" i="1"/>
  <c r="C1965" i="1"/>
  <c r="B1965" i="1"/>
  <c r="A1965" i="1"/>
  <c r="L1964" i="1"/>
  <c r="K1964" i="1"/>
  <c r="J1964" i="1"/>
  <c r="I1964" i="1"/>
  <c r="H1964" i="1"/>
  <c r="G1964" i="1"/>
  <c r="F1964" i="1"/>
  <c r="E1964" i="1"/>
  <c r="D1964" i="1"/>
  <c r="C1964" i="1"/>
  <c r="B1964" i="1"/>
  <c r="A1964" i="1"/>
  <c r="L1963" i="1"/>
  <c r="K1963" i="1"/>
  <c r="J1963" i="1"/>
  <c r="I1963" i="1"/>
  <c r="H1963" i="1"/>
  <c r="G1963" i="1"/>
  <c r="F1963" i="1"/>
  <c r="E1963" i="1"/>
  <c r="D1963" i="1"/>
  <c r="C1963" i="1"/>
  <c r="B1963" i="1"/>
  <c r="A1963" i="1"/>
  <c r="L1962" i="1"/>
  <c r="K1962" i="1"/>
  <c r="J1962" i="1"/>
  <c r="I1962" i="1"/>
  <c r="H1962" i="1"/>
  <c r="G1962" i="1"/>
  <c r="F1962" i="1"/>
  <c r="E1962" i="1"/>
  <c r="D1962" i="1"/>
  <c r="C1962" i="1"/>
  <c r="B1962" i="1"/>
  <c r="A1962" i="1"/>
  <c r="L1961" i="1"/>
  <c r="K1961" i="1"/>
  <c r="J1961" i="1"/>
  <c r="I1961" i="1"/>
  <c r="H1961" i="1"/>
  <c r="G1961" i="1"/>
  <c r="F1961" i="1"/>
  <c r="E1961" i="1"/>
  <c r="D1961" i="1"/>
  <c r="C1961" i="1"/>
  <c r="B1961" i="1"/>
  <c r="A1961" i="1"/>
  <c r="L1960" i="1"/>
  <c r="K1960" i="1"/>
  <c r="J1960" i="1"/>
  <c r="I1960" i="1"/>
  <c r="H1960" i="1"/>
  <c r="G1960" i="1"/>
  <c r="F1960" i="1"/>
  <c r="E1960" i="1"/>
  <c r="D1960" i="1"/>
  <c r="C1960" i="1"/>
  <c r="B1960" i="1"/>
  <c r="A1960" i="1"/>
  <c r="L1959" i="1"/>
  <c r="K1959" i="1"/>
  <c r="J1959" i="1"/>
  <c r="I1959" i="1"/>
  <c r="H1959" i="1"/>
  <c r="G1959" i="1"/>
  <c r="F1959" i="1"/>
  <c r="E1959" i="1"/>
  <c r="D1959" i="1"/>
  <c r="C1959" i="1"/>
  <c r="B1959" i="1"/>
  <c r="A1959" i="1"/>
  <c r="L1958" i="1"/>
  <c r="K1958" i="1"/>
  <c r="J1958" i="1"/>
  <c r="I1958" i="1"/>
  <c r="H1958" i="1"/>
  <c r="G1958" i="1"/>
  <c r="F1958" i="1"/>
  <c r="E1958" i="1"/>
  <c r="D1958" i="1"/>
  <c r="C1958" i="1"/>
  <c r="B1958" i="1"/>
  <c r="A1958" i="1"/>
  <c r="L1957" i="1"/>
  <c r="K1957" i="1"/>
  <c r="J1957" i="1"/>
  <c r="I1957" i="1"/>
  <c r="H1957" i="1"/>
  <c r="G1957" i="1"/>
  <c r="F1957" i="1"/>
  <c r="E1957" i="1"/>
  <c r="D1957" i="1"/>
  <c r="C1957" i="1"/>
  <c r="B1957" i="1"/>
  <c r="A1957" i="1"/>
  <c r="L1956" i="1"/>
  <c r="K1956" i="1"/>
  <c r="J1956" i="1"/>
  <c r="I1956" i="1"/>
  <c r="H1956" i="1"/>
  <c r="G1956" i="1"/>
  <c r="F1956" i="1"/>
  <c r="E1956" i="1"/>
  <c r="D1956" i="1"/>
  <c r="C1956" i="1"/>
  <c r="B1956" i="1"/>
  <c r="A1956" i="1"/>
  <c r="L1955" i="1"/>
  <c r="K1955" i="1"/>
  <c r="J1955" i="1"/>
  <c r="I1955" i="1"/>
  <c r="H1955" i="1"/>
  <c r="G1955" i="1"/>
  <c r="F1955" i="1"/>
  <c r="E1955" i="1"/>
  <c r="D1955" i="1"/>
  <c r="C1955" i="1"/>
  <c r="B1955" i="1"/>
  <c r="A1955" i="1"/>
  <c r="L1954" i="1"/>
  <c r="K1954" i="1"/>
  <c r="J1954" i="1"/>
  <c r="I1954" i="1"/>
  <c r="H1954" i="1"/>
  <c r="G1954" i="1"/>
  <c r="F1954" i="1"/>
  <c r="E1954" i="1"/>
  <c r="D1954" i="1"/>
  <c r="C1954" i="1"/>
  <c r="B1954" i="1"/>
  <c r="A1954" i="1"/>
  <c r="L1953" i="1"/>
  <c r="K1953" i="1"/>
  <c r="J1953" i="1"/>
  <c r="I1953" i="1"/>
  <c r="H1953" i="1"/>
  <c r="G1953" i="1"/>
  <c r="F1953" i="1"/>
  <c r="E1953" i="1"/>
  <c r="D1953" i="1"/>
  <c r="C1953" i="1"/>
  <c r="B1953" i="1"/>
  <c r="A1953" i="1"/>
  <c r="L1952" i="1"/>
  <c r="K1952" i="1"/>
  <c r="J1952" i="1"/>
  <c r="I1952" i="1"/>
  <c r="H1952" i="1"/>
  <c r="G1952" i="1"/>
  <c r="F1952" i="1"/>
  <c r="E1952" i="1"/>
  <c r="D1952" i="1"/>
  <c r="C1952" i="1"/>
  <c r="B1952" i="1"/>
  <c r="A1952" i="1"/>
  <c r="L1951" i="1"/>
  <c r="K1951" i="1"/>
  <c r="J1951" i="1"/>
  <c r="I1951" i="1"/>
  <c r="H1951" i="1"/>
  <c r="G1951" i="1"/>
  <c r="F1951" i="1"/>
  <c r="E1951" i="1"/>
  <c r="D1951" i="1"/>
  <c r="C1951" i="1"/>
  <c r="B1951" i="1"/>
  <c r="A1951" i="1"/>
  <c r="L1950" i="1"/>
  <c r="K1950" i="1"/>
  <c r="J1950" i="1"/>
  <c r="I1950" i="1"/>
  <c r="H1950" i="1"/>
  <c r="G1950" i="1"/>
  <c r="F1950" i="1"/>
  <c r="E1950" i="1"/>
  <c r="D1950" i="1"/>
  <c r="C1950" i="1"/>
  <c r="B1950" i="1"/>
  <c r="A1950" i="1"/>
  <c r="L1949" i="1"/>
  <c r="K1949" i="1"/>
  <c r="J1949" i="1"/>
  <c r="I1949" i="1"/>
  <c r="H1949" i="1"/>
  <c r="G1949" i="1"/>
  <c r="F1949" i="1"/>
  <c r="E1949" i="1"/>
  <c r="D1949" i="1"/>
  <c r="C1949" i="1"/>
  <c r="B1949" i="1"/>
  <c r="A1949" i="1"/>
  <c r="L1948" i="1"/>
  <c r="K1948" i="1"/>
  <c r="J1948" i="1"/>
  <c r="I1948" i="1"/>
  <c r="H1948" i="1"/>
  <c r="G1948" i="1"/>
  <c r="F1948" i="1"/>
  <c r="E1948" i="1"/>
  <c r="D1948" i="1"/>
  <c r="C1948" i="1"/>
  <c r="B1948" i="1"/>
  <c r="A1948" i="1"/>
  <c r="L1947" i="1"/>
  <c r="K1947" i="1"/>
  <c r="J1947" i="1"/>
  <c r="I1947" i="1"/>
  <c r="H1947" i="1"/>
  <c r="G1947" i="1"/>
  <c r="F1947" i="1"/>
  <c r="E1947" i="1"/>
  <c r="D1947" i="1"/>
  <c r="C1947" i="1"/>
  <c r="B1947" i="1"/>
  <c r="A1947" i="1"/>
  <c r="L1946" i="1"/>
  <c r="K1946" i="1"/>
  <c r="J1946" i="1"/>
  <c r="I1946" i="1"/>
  <c r="H1946" i="1"/>
  <c r="G1946" i="1"/>
  <c r="F1946" i="1"/>
  <c r="E1946" i="1"/>
  <c r="D1946" i="1"/>
  <c r="C1946" i="1"/>
  <c r="B1946" i="1"/>
  <c r="A1946" i="1"/>
  <c r="L1945" i="1"/>
  <c r="K1945" i="1"/>
  <c r="J1945" i="1"/>
  <c r="I1945" i="1"/>
  <c r="H1945" i="1"/>
  <c r="G1945" i="1"/>
  <c r="F1945" i="1"/>
  <c r="E1945" i="1"/>
  <c r="D1945" i="1"/>
  <c r="C1945" i="1"/>
  <c r="B1945" i="1"/>
  <c r="A1945" i="1"/>
  <c r="L1944" i="1"/>
  <c r="K1944" i="1"/>
  <c r="J1944" i="1"/>
  <c r="I1944" i="1"/>
  <c r="H1944" i="1"/>
  <c r="G1944" i="1"/>
  <c r="F1944" i="1"/>
  <c r="E1944" i="1"/>
  <c r="D1944" i="1"/>
  <c r="C1944" i="1"/>
  <c r="B1944" i="1"/>
  <c r="A1944" i="1"/>
  <c r="L1943" i="1"/>
  <c r="K1943" i="1"/>
  <c r="J1943" i="1"/>
  <c r="I1943" i="1"/>
  <c r="H1943" i="1"/>
  <c r="G1943" i="1"/>
  <c r="F1943" i="1"/>
  <c r="E1943" i="1"/>
  <c r="D1943" i="1"/>
  <c r="C1943" i="1"/>
  <c r="B1943" i="1"/>
  <c r="A1943" i="1"/>
  <c r="L1942" i="1"/>
  <c r="K1942" i="1"/>
  <c r="J1942" i="1"/>
  <c r="I1942" i="1"/>
  <c r="H1942" i="1"/>
  <c r="G1942" i="1"/>
  <c r="F1942" i="1"/>
  <c r="E1942" i="1"/>
  <c r="D1942" i="1"/>
  <c r="C1942" i="1"/>
  <c r="B1942" i="1"/>
  <c r="A1942" i="1"/>
  <c r="L1941" i="1"/>
  <c r="K1941" i="1"/>
  <c r="J1941" i="1"/>
  <c r="I1941" i="1"/>
  <c r="H1941" i="1"/>
  <c r="G1941" i="1"/>
  <c r="F1941" i="1"/>
  <c r="E1941" i="1"/>
  <c r="D1941" i="1"/>
  <c r="C1941" i="1"/>
  <c r="B1941" i="1"/>
  <c r="A1941" i="1"/>
  <c r="L1940" i="1"/>
  <c r="K1940" i="1"/>
  <c r="J1940" i="1"/>
  <c r="I1940" i="1"/>
  <c r="H1940" i="1"/>
  <c r="G1940" i="1"/>
  <c r="F1940" i="1"/>
  <c r="E1940" i="1"/>
  <c r="D1940" i="1"/>
  <c r="C1940" i="1"/>
  <c r="B1940" i="1"/>
  <c r="A1940" i="1"/>
  <c r="L1939" i="1"/>
  <c r="K1939" i="1"/>
  <c r="J1939" i="1"/>
  <c r="I1939" i="1"/>
  <c r="H1939" i="1"/>
  <c r="G1939" i="1"/>
  <c r="F1939" i="1"/>
  <c r="E1939" i="1"/>
  <c r="D1939" i="1"/>
  <c r="C1939" i="1"/>
  <c r="B1939" i="1"/>
  <c r="A1939" i="1"/>
  <c r="L1938" i="1"/>
  <c r="K1938" i="1"/>
  <c r="J1938" i="1"/>
  <c r="I1938" i="1"/>
  <c r="H1938" i="1"/>
  <c r="G1938" i="1"/>
  <c r="F1938" i="1"/>
  <c r="E1938" i="1"/>
  <c r="D1938" i="1"/>
  <c r="C1938" i="1"/>
  <c r="B1938" i="1"/>
  <c r="A1938" i="1"/>
  <c r="L1937" i="1"/>
  <c r="K1937" i="1"/>
  <c r="J1937" i="1"/>
  <c r="I1937" i="1"/>
  <c r="H1937" i="1"/>
  <c r="G1937" i="1"/>
  <c r="F1937" i="1"/>
  <c r="E1937" i="1"/>
  <c r="D1937" i="1"/>
  <c r="C1937" i="1"/>
  <c r="B1937" i="1"/>
  <c r="A1937" i="1"/>
  <c r="L1936" i="1"/>
  <c r="K1936" i="1"/>
  <c r="J1936" i="1"/>
  <c r="I1936" i="1"/>
  <c r="H1936" i="1"/>
  <c r="G1936" i="1"/>
  <c r="F1936" i="1"/>
  <c r="E1936" i="1"/>
  <c r="D1936" i="1"/>
  <c r="C1936" i="1"/>
  <c r="B1936" i="1"/>
  <c r="A1936" i="1"/>
  <c r="L1935" i="1"/>
  <c r="K1935" i="1"/>
  <c r="J1935" i="1"/>
  <c r="I1935" i="1"/>
  <c r="H1935" i="1"/>
  <c r="G1935" i="1"/>
  <c r="F1935" i="1"/>
  <c r="E1935" i="1"/>
  <c r="D1935" i="1"/>
  <c r="C1935" i="1"/>
  <c r="B1935" i="1"/>
  <c r="A1935" i="1"/>
  <c r="L1934" i="1"/>
  <c r="K1934" i="1"/>
  <c r="J1934" i="1"/>
  <c r="I1934" i="1"/>
  <c r="H1934" i="1"/>
  <c r="G1934" i="1"/>
  <c r="F1934" i="1"/>
  <c r="E1934" i="1"/>
  <c r="D1934" i="1"/>
  <c r="C1934" i="1"/>
  <c r="B1934" i="1"/>
  <c r="A1934" i="1"/>
  <c r="L1933" i="1"/>
  <c r="K1933" i="1"/>
  <c r="J1933" i="1"/>
  <c r="I1933" i="1"/>
  <c r="H1933" i="1"/>
  <c r="G1933" i="1"/>
  <c r="F1933" i="1"/>
  <c r="E1933" i="1"/>
  <c r="D1933" i="1"/>
  <c r="C1933" i="1"/>
  <c r="B1933" i="1"/>
  <c r="A1933" i="1"/>
  <c r="L1932" i="1"/>
  <c r="K1932" i="1"/>
  <c r="J1932" i="1"/>
  <c r="I1932" i="1"/>
  <c r="H1932" i="1"/>
  <c r="G1932" i="1"/>
  <c r="F1932" i="1"/>
  <c r="E1932" i="1"/>
  <c r="D1932" i="1"/>
  <c r="C1932" i="1"/>
  <c r="B1932" i="1"/>
  <c r="A1932" i="1"/>
  <c r="L1931" i="1"/>
  <c r="K1931" i="1"/>
  <c r="J1931" i="1"/>
  <c r="I1931" i="1"/>
  <c r="H1931" i="1"/>
  <c r="G1931" i="1"/>
  <c r="F1931" i="1"/>
  <c r="E1931" i="1"/>
  <c r="D1931" i="1"/>
  <c r="C1931" i="1"/>
  <c r="B1931" i="1"/>
  <c r="A1931" i="1"/>
  <c r="L1930" i="1"/>
  <c r="K1930" i="1"/>
  <c r="J1930" i="1"/>
  <c r="I1930" i="1"/>
  <c r="H1930" i="1"/>
  <c r="G1930" i="1"/>
  <c r="F1930" i="1"/>
  <c r="E1930" i="1"/>
  <c r="D1930" i="1"/>
  <c r="C1930" i="1"/>
  <c r="B1930" i="1"/>
  <c r="A1930" i="1"/>
  <c r="L1929" i="1"/>
  <c r="K1929" i="1"/>
  <c r="J1929" i="1"/>
  <c r="I1929" i="1"/>
  <c r="H1929" i="1"/>
  <c r="G1929" i="1"/>
  <c r="F1929" i="1"/>
  <c r="E1929" i="1"/>
  <c r="D1929" i="1"/>
  <c r="C1929" i="1"/>
  <c r="B1929" i="1"/>
  <c r="A1929" i="1"/>
  <c r="L1928" i="1"/>
  <c r="K1928" i="1"/>
  <c r="J1928" i="1"/>
  <c r="I1928" i="1"/>
  <c r="H1928" i="1"/>
  <c r="G1928" i="1"/>
  <c r="F1928" i="1"/>
  <c r="E1928" i="1"/>
  <c r="D1928" i="1"/>
  <c r="C1928" i="1"/>
  <c r="B1928" i="1"/>
  <c r="A1928" i="1"/>
  <c r="L1927" i="1"/>
  <c r="K1927" i="1"/>
  <c r="J1927" i="1"/>
  <c r="I1927" i="1"/>
  <c r="H1927" i="1"/>
  <c r="G1927" i="1"/>
  <c r="F1927" i="1"/>
  <c r="E1927" i="1"/>
  <c r="D1927" i="1"/>
  <c r="C1927" i="1"/>
  <c r="B1927" i="1"/>
  <c r="A1927" i="1"/>
  <c r="L1926" i="1"/>
  <c r="K1926" i="1"/>
  <c r="J1926" i="1"/>
  <c r="I1926" i="1"/>
  <c r="H1926" i="1"/>
  <c r="G1926" i="1"/>
  <c r="F1926" i="1"/>
  <c r="E1926" i="1"/>
  <c r="D1926" i="1"/>
  <c r="C1926" i="1"/>
  <c r="B1926" i="1"/>
  <c r="A1926" i="1"/>
  <c r="L1925" i="1"/>
  <c r="K1925" i="1"/>
  <c r="J1925" i="1"/>
  <c r="I1925" i="1"/>
  <c r="H1925" i="1"/>
  <c r="G1925" i="1"/>
  <c r="F1925" i="1"/>
  <c r="E1925" i="1"/>
  <c r="D1925" i="1"/>
  <c r="C1925" i="1"/>
  <c r="B1925" i="1"/>
  <c r="A1925" i="1"/>
  <c r="L1924" i="1"/>
  <c r="K1924" i="1"/>
  <c r="J1924" i="1"/>
  <c r="I1924" i="1"/>
  <c r="H1924" i="1"/>
  <c r="G1924" i="1"/>
  <c r="F1924" i="1"/>
  <c r="E1924" i="1"/>
  <c r="D1924" i="1"/>
  <c r="C1924" i="1"/>
  <c r="B1924" i="1"/>
  <c r="A1924" i="1"/>
  <c r="L1923" i="1"/>
  <c r="K1923" i="1"/>
  <c r="J1923" i="1"/>
  <c r="I1923" i="1"/>
  <c r="H1923" i="1"/>
  <c r="G1923" i="1"/>
  <c r="F1923" i="1"/>
  <c r="E1923" i="1"/>
  <c r="D1923" i="1"/>
  <c r="C1923" i="1"/>
  <c r="B1923" i="1"/>
  <c r="A1923" i="1"/>
  <c r="L1922" i="1"/>
  <c r="K1922" i="1"/>
  <c r="J1922" i="1"/>
  <c r="I1922" i="1"/>
  <c r="H1922" i="1"/>
  <c r="G1922" i="1"/>
  <c r="F1922" i="1"/>
  <c r="E1922" i="1"/>
  <c r="D1922" i="1"/>
  <c r="C1922" i="1"/>
  <c r="B1922" i="1"/>
  <c r="A1922" i="1"/>
  <c r="L1921" i="1"/>
  <c r="K1921" i="1"/>
  <c r="J1921" i="1"/>
  <c r="I1921" i="1"/>
  <c r="H1921" i="1"/>
  <c r="G1921" i="1"/>
  <c r="F1921" i="1"/>
  <c r="E1921" i="1"/>
  <c r="D1921" i="1"/>
  <c r="C1921" i="1"/>
  <c r="B1921" i="1"/>
  <c r="A1921" i="1"/>
  <c r="L1920" i="1"/>
  <c r="K1920" i="1"/>
  <c r="J1920" i="1"/>
  <c r="I1920" i="1"/>
  <c r="H1920" i="1"/>
  <c r="G1920" i="1"/>
  <c r="F1920" i="1"/>
  <c r="E1920" i="1"/>
  <c r="D1920" i="1"/>
  <c r="C1920" i="1"/>
  <c r="B1920" i="1"/>
  <c r="A1920" i="1"/>
  <c r="L1919" i="1"/>
  <c r="K1919" i="1"/>
  <c r="J1919" i="1"/>
  <c r="I1919" i="1"/>
  <c r="H1919" i="1"/>
  <c r="G1919" i="1"/>
  <c r="F1919" i="1"/>
  <c r="E1919" i="1"/>
  <c r="D1919" i="1"/>
  <c r="C1919" i="1"/>
  <c r="B1919" i="1"/>
  <c r="A1919" i="1"/>
  <c r="L1918" i="1"/>
  <c r="K1918" i="1"/>
  <c r="J1918" i="1"/>
  <c r="I1918" i="1"/>
  <c r="H1918" i="1"/>
  <c r="G1918" i="1"/>
  <c r="F1918" i="1"/>
  <c r="E1918" i="1"/>
  <c r="D1918" i="1"/>
  <c r="C1918" i="1"/>
  <c r="B1918" i="1"/>
  <c r="A1918" i="1"/>
  <c r="L1917" i="1"/>
  <c r="K1917" i="1"/>
  <c r="J1917" i="1"/>
  <c r="I1917" i="1"/>
  <c r="H1917" i="1"/>
  <c r="G1917" i="1"/>
  <c r="F1917" i="1"/>
  <c r="E1917" i="1"/>
  <c r="D1917" i="1"/>
  <c r="C1917" i="1"/>
  <c r="B1917" i="1"/>
  <c r="A1917" i="1"/>
  <c r="L1916" i="1"/>
  <c r="K1916" i="1"/>
  <c r="J1916" i="1"/>
  <c r="I1916" i="1"/>
  <c r="H1916" i="1"/>
  <c r="G1916" i="1"/>
  <c r="F1916" i="1"/>
  <c r="E1916" i="1"/>
  <c r="D1916" i="1"/>
  <c r="C1916" i="1"/>
  <c r="B1916" i="1"/>
  <c r="A1916" i="1"/>
  <c r="L1915" i="1"/>
  <c r="K1915" i="1"/>
  <c r="J1915" i="1"/>
  <c r="I1915" i="1"/>
  <c r="H1915" i="1"/>
  <c r="G1915" i="1"/>
  <c r="F1915" i="1"/>
  <c r="E1915" i="1"/>
  <c r="D1915" i="1"/>
  <c r="C1915" i="1"/>
  <c r="B1915" i="1"/>
  <c r="A1915" i="1"/>
  <c r="L1914" i="1"/>
  <c r="K1914" i="1"/>
  <c r="J1914" i="1"/>
  <c r="I1914" i="1"/>
  <c r="H1914" i="1"/>
  <c r="G1914" i="1"/>
  <c r="F1914" i="1"/>
  <c r="E1914" i="1"/>
  <c r="D1914" i="1"/>
  <c r="C1914" i="1"/>
  <c r="B1914" i="1"/>
  <c r="A1914" i="1"/>
  <c r="L1913" i="1"/>
  <c r="K1913" i="1"/>
  <c r="J1913" i="1"/>
  <c r="I1913" i="1"/>
  <c r="H1913" i="1"/>
  <c r="G1913" i="1"/>
  <c r="F1913" i="1"/>
  <c r="E1913" i="1"/>
  <c r="D1913" i="1"/>
  <c r="C1913" i="1"/>
  <c r="B1913" i="1"/>
  <c r="A1913" i="1"/>
  <c r="L1912" i="1"/>
  <c r="K1912" i="1"/>
  <c r="J1912" i="1"/>
  <c r="I1912" i="1"/>
  <c r="H1912" i="1"/>
  <c r="G1912" i="1"/>
  <c r="F1912" i="1"/>
  <c r="E1912" i="1"/>
  <c r="D1912" i="1"/>
  <c r="C1912" i="1"/>
  <c r="B1912" i="1"/>
  <c r="A1912" i="1"/>
  <c r="L1911" i="1"/>
  <c r="K1911" i="1"/>
  <c r="J1911" i="1"/>
  <c r="I1911" i="1"/>
  <c r="H1911" i="1"/>
  <c r="G1911" i="1"/>
  <c r="F1911" i="1"/>
  <c r="E1911" i="1"/>
  <c r="D1911" i="1"/>
  <c r="C1911" i="1"/>
  <c r="B1911" i="1"/>
  <c r="A1911" i="1"/>
  <c r="L1910" i="1"/>
  <c r="K1910" i="1"/>
  <c r="J1910" i="1"/>
  <c r="I1910" i="1"/>
  <c r="H1910" i="1"/>
  <c r="G1910" i="1"/>
  <c r="F1910" i="1"/>
  <c r="E1910" i="1"/>
  <c r="D1910" i="1"/>
  <c r="C1910" i="1"/>
  <c r="B1910" i="1"/>
  <c r="A1910" i="1"/>
  <c r="L1909" i="1"/>
  <c r="K1909" i="1"/>
  <c r="J1909" i="1"/>
  <c r="I1909" i="1"/>
  <c r="H1909" i="1"/>
  <c r="G1909" i="1"/>
  <c r="F1909" i="1"/>
  <c r="E1909" i="1"/>
  <c r="D1909" i="1"/>
  <c r="C1909" i="1"/>
  <c r="B1909" i="1"/>
  <c r="A1909" i="1"/>
  <c r="L1908" i="1"/>
  <c r="K1908" i="1"/>
  <c r="J1908" i="1"/>
  <c r="I1908" i="1"/>
  <c r="H1908" i="1"/>
  <c r="G1908" i="1"/>
  <c r="F1908" i="1"/>
  <c r="E1908" i="1"/>
  <c r="D1908" i="1"/>
  <c r="C1908" i="1"/>
  <c r="B1908" i="1"/>
  <c r="A1908" i="1"/>
  <c r="L1907" i="1"/>
  <c r="K1907" i="1"/>
  <c r="J1907" i="1"/>
  <c r="I1907" i="1"/>
  <c r="H1907" i="1"/>
  <c r="G1907" i="1"/>
  <c r="F1907" i="1"/>
  <c r="E1907" i="1"/>
  <c r="D1907" i="1"/>
  <c r="C1907" i="1"/>
  <c r="B1907" i="1"/>
  <c r="A1907" i="1"/>
  <c r="L1906" i="1"/>
  <c r="K1906" i="1"/>
  <c r="J1906" i="1"/>
  <c r="I1906" i="1"/>
  <c r="H1906" i="1"/>
  <c r="G1906" i="1"/>
  <c r="F1906" i="1"/>
  <c r="E1906" i="1"/>
  <c r="D1906" i="1"/>
  <c r="C1906" i="1"/>
  <c r="B1906" i="1"/>
  <c r="A1906" i="1"/>
  <c r="L1905" i="1"/>
  <c r="K1905" i="1"/>
  <c r="J1905" i="1"/>
  <c r="I1905" i="1"/>
  <c r="H1905" i="1"/>
  <c r="G1905" i="1"/>
  <c r="F1905" i="1"/>
  <c r="E1905" i="1"/>
  <c r="D1905" i="1"/>
  <c r="C1905" i="1"/>
  <c r="B1905" i="1"/>
  <c r="A1905" i="1"/>
  <c r="L1904" i="1"/>
  <c r="K1904" i="1"/>
  <c r="J1904" i="1"/>
  <c r="I1904" i="1"/>
  <c r="H1904" i="1"/>
  <c r="G1904" i="1"/>
  <c r="F1904" i="1"/>
  <c r="E1904" i="1"/>
  <c r="D1904" i="1"/>
  <c r="C1904" i="1"/>
  <c r="B1904" i="1"/>
  <c r="A1904" i="1"/>
  <c r="L1903" i="1"/>
  <c r="K1903" i="1"/>
  <c r="J1903" i="1"/>
  <c r="I1903" i="1"/>
  <c r="H1903" i="1"/>
  <c r="G1903" i="1"/>
  <c r="F1903" i="1"/>
  <c r="E1903" i="1"/>
  <c r="D1903" i="1"/>
  <c r="C1903" i="1"/>
  <c r="B1903" i="1"/>
  <c r="A1903" i="1"/>
  <c r="L1902" i="1"/>
  <c r="K1902" i="1"/>
  <c r="J1902" i="1"/>
  <c r="I1902" i="1"/>
  <c r="H1902" i="1"/>
  <c r="G1902" i="1"/>
  <c r="F1902" i="1"/>
  <c r="E1902" i="1"/>
  <c r="D1902" i="1"/>
  <c r="C1902" i="1"/>
  <c r="B1902" i="1"/>
  <c r="A1902" i="1"/>
  <c r="L1901" i="1"/>
  <c r="K1901" i="1"/>
  <c r="J1901" i="1"/>
  <c r="I1901" i="1"/>
  <c r="H1901" i="1"/>
  <c r="G1901" i="1"/>
  <c r="F1901" i="1"/>
  <c r="E1901" i="1"/>
  <c r="D1901" i="1"/>
  <c r="C1901" i="1"/>
  <c r="B1901" i="1"/>
  <c r="A1901" i="1"/>
  <c r="L1900" i="1"/>
  <c r="K1900" i="1"/>
  <c r="J1900" i="1"/>
  <c r="I1900" i="1"/>
  <c r="H1900" i="1"/>
  <c r="G1900" i="1"/>
  <c r="F1900" i="1"/>
  <c r="E1900" i="1"/>
  <c r="D1900" i="1"/>
  <c r="C1900" i="1"/>
  <c r="B1900" i="1"/>
  <c r="A1900" i="1"/>
  <c r="L1899" i="1"/>
  <c r="K1899" i="1"/>
  <c r="J1899" i="1"/>
  <c r="I1899" i="1"/>
  <c r="H1899" i="1"/>
  <c r="G1899" i="1"/>
  <c r="F1899" i="1"/>
  <c r="E1899" i="1"/>
  <c r="D1899" i="1"/>
  <c r="C1899" i="1"/>
  <c r="B1899" i="1"/>
  <c r="A1899" i="1"/>
  <c r="L1898" i="1"/>
  <c r="K1898" i="1"/>
  <c r="J1898" i="1"/>
  <c r="I1898" i="1"/>
  <c r="H1898" i="1"/>
  <c r="G1898" i="1"/>
  <c r="F1898" i="1"/>
  <c r="E1898" i="1"/>
  <c r="D1898" i="1"/>
  <c r="C1898" i="1"/>
  <c r="B1898" i="1"/>
  <c r="A1898" i="1"/>
  <c r="L1897" i="1"/>
  <c r="K1897" i="1"/>
  <c r="J1897" i="1"/>
  <c r="I1897" i="1"/>
  <c r="H1897" i="1"/>
  <c r="G1897" i="1"/>
  <c r="F1897" i="1"/>
  <c r="E1897" i="1"/>
  <c r="D1897" i="1"/>
  <c r="C1897" i="1"/>
  <c r="B1897" i="1"/>
  <c r="A1897" i="1"/>
  <c r="L1896" i="1"/>
  <c r="K1896" i="1"/>
  <c r="J1896" i="1"/>
  <c r="I1896" i="1"/>
  <c r="H1896" i="1"/>
  <c r="G1896" i="1"/>
  <c r="F1896" i="1"/>
  <c r="E1896" i="1"/>
  <c r="D1896" i="1"/>
  <c r="C1896" i="1"/>
  <c r="B1896" i="1"/>
  <c r="A1896" i="1"/>
  <c r="L1895" i="1"/>
  <c r="K1895" i="1"/>
  <c r="J1895" i="1"/>
  <c r="I1895" i="1"/>
  <c r="H1895" i="1"/>
  <c r="G1895" i="1"/>
  <c r="F1895" i="1"/>
  <c r="E1895" i="1"/>
  <c r="D1895" i="1"/>
  <c r="C1895" i="1"/>
  <c r="B1895" i="1"/>
  <c r="A1895" i="1"/>
  <c r="L1894" i="1"/>
  <c r="K1894" i="1"/>
  <c r="J1894" i="1"/>
  <c r="I1894" i="1"/>
  <c r="H1894" i="1"/>
  <c r="G1894" i="1"/>
  <c r="F1894" i="1"/>
  <c r="E1894" i="1"/>
  <c r="D1894" i="1"/>
  <c r="C1894" i="1"/>
  <c r="B1894" i="1"/>
  <c r="A1894" i="1"/>
  <c r="L1893" i="1"/>
  <c r="K1893" i="1"/>
  <c r="J1893" i="1"/>
  <c r="I1893" i="1"/>
  <c r="H1893" i="1"/>
  <c r="G1893" i="1"/>
  <c r="F1893" i="1"/>
  <c r="E1893" i="1"/>
  <c r="D1893" i="1"/>
  <c r="C1893" i="1"/>
  <c r="B1893" i="1"/>
  <c r="A1893" i="1"/>
  <c r="L1892" i="1"/>
  <c r="K1892" i="1"/>
  <c r="J1892" i="1"/>
  <c r="I1892" i="1"/>
  <c r="H1892" i="1"/>
  <c r="G1892" i="1"/>
  <c r="F1892" i="1"/>
  <c r="E1892" i="1"/>
  <c r="D1892" i="1"/>
  <c r="C1892" i="1"/>
  <c r="B1892" i="1"/>
  <c r="A1892" i="1"/>
  <c r="L1891" i="1"/>
  <c r="K1891" i="1"/>
  <c r="J1891" i="1"/>
  <c r="I1891" i="1"/>
  <c r="H1891" i="1"/>
  <c r="G1891" i="1"/>
  <c r="F1891" i="1"/>
  <c r="E1891" i="1"/>
  <c r="D1891" i="1"/>
  <c r="C1891" i="1"/>
  <c r="B1891" i="1"/>
  <c r="A1891" i="1"/>
  <c r="L1890" i="1"/>
  <c r="K1890" i="1"/>
  <c r="J1890" i="1"/>
  <c r="I1890" i="1"/>
  <c r="H1890" i="1"/>
  <c r="G1890" i="1"/>
  <c r="F1890" i="1"/>
  <c r="E1890" i="1"/>
  <c r="D1890" i="1"/>
  <c r="C1890" i="1"/>
  <c r="B1890" i="1"/>
  <c r="A1890" i="1"/>
  <c r="L1889" i="1"/>
  <c r="K1889" i="1"/>
  <c r="J1889" i="1"/>
  <c r="I1889" i="1"/>
  <c r="H1889" i="1"/>
  <c r="G1889" i="1"/>
  <c r="F1889" i="1"/>
  <c r="E1889" i="1"/>
  <c r="D1889" i="1"/>
  <c r="C1889" i="1"/>
  <c r="B1889" i="1"/>
  <c r="A1889" i="1"/>
  <c r="L1888" i="1"/>
  <c r="K1888" i="1"/>
  <c r="J1888" i="1"/>
  <c r="I1888" i="1"/>
  <c r="H1888" i="1"/>
  <c r="G1888" i="1"/>
  <c r="F1888" i="1"/>
  <c r="E1888" i="1"/>
  <c r="D1888" i="1"/>
  <c r="C1888" i="1"/>
  <c r="B1888" i="1"/>
  <c r="A1888" i="1"/>
  <c r="L1887" i="1"/>
  <c r="K1887" i="1"/>
  <c r="J1887" i="1"/>
  <c r="I1887" i="1"/>
  <c r="H1887" i="1"/>
  <c r="G1887" i="1"/>
  <c r="F1887" i="1"/>
  <c r="E1887" i="1"/>
  <c r="D1887" i="1"/>
  <c r="C1887" i="1"/>
  <c r="B1887" i="1"/>
  <c r="A1887" i="1"/>
  <c r="L1886" i="1"/>
  <c r="K1886" i="1"/>
  <c r="J1886" i="1"/>
  <c r="I1886" i="1"/>
  <c r="H1886" i="1"/>
  <c r="G1886" i="1"/>
  <c r="F1886" i="1"/>
  <c r="E1886" i="1"/>
  <c r="D1886" i="1"/>
  <c r="C1886" i="1"/>
  <c r="B1886" i="1"/>
  <c r="A1886" i="1"/>
  <c r="L1885" i="1"/>
  <c r="K1885" i="1"/>
  <c r="J1885" i="1"/>
  <c r="I1885" i="1"/>
  <c r="H1885" i="1"/>
  <c r="G1885" i="1"/>
  <c r="F1885" i="1"/>
  <c r="E1885" i="1"/>
  <c r="D1885" i="1"/>
  <c r="C1885" i="1"/>
  <c r="B1885" i="1"/>
  <c r="A1885" i="1"/>
  <c r="L1884" i="1"/>
  <c r="K1884" i="1"/>
  <c r="J1884" i="1"/>
  <c r="I1884" i="1"/>
  <c r="H1884" i="1"/>
  <c r="G1884" i="1"/>
  <c r="F1884" i="1"/>
  <c r="E1884" i="1"/>
  <c r="D1884" i="1"/>
  <c r="C1884" i="1"/>
  <c r="B1884" i="1"/>
  <c r="A1884" i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/>
  <c r="L1882" i="1"/>
  <c r="K1882" i="1"/>
  <c r="J1882" i="1"/>
  <c r="I1882" i="1"/>
  <c r="H1882" i="1"/>
  <c r="G1882" i="1"/>
  <c r="F1882" i="1"/>
  <c r="E1882" i="1"/>
  <c r="D1882" i="1"/>
  <c r="C1882" i="1"/>
  <c r="B1882" i="1"/>
  <c r="A1882" i="1"/>
  <c r="L1881" i="1"/>
  <c r="K1881" i="1"/>
  <c r="J1881" i="1"/>
  <c r="I1881" i="1"/>
  <c r="H1881" i="1"/>
  <c r="G1881" i="1"/>
  <c r="F1881" i="1"/>
  <c r="E1881" i="1"/>
  <c r="D1881" i="1"/>
  <c r="C1881" i="1"/>
  <c r="B1881" i="1"/>
  <c r="A1881" i="1"/>
  <c r="L1880" i="1"/>
  <c r="K1880" i="1"/>
  <c r="J1880" i="1"/>
  <c r="I1880" i="1"/>
  <c r="H1880" i="1"/>
  <c r="G1880" i="1"/>
  <c r="F1880" i="1"/>
  <c r="E1880" i="1"/>
  <c r="D1880" i="1"/>
  <c r="C1880" i="1"/>
  <c r="B1880" i="1"/>
  <c r="A1880" i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/>
  <c r="L1878" i="1"/>
  <c r="K1878" i="1"/>
  <c r="J1878" i="1"/>
  <c r="I1878" i="1"/>
  <c r="H1878" i="1"/>
  <c r="G1878" i="1"/>
  <c r="F1878" i="1"/>
  <c r="E1878" i="1"/>
  <c r="D1878" i="1"/>
  <c r="C1878" i="1"/>
  <c r="B1878" i="1"/>
  <c r="A1878" i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/>
  <c r="L1876" i="1"/>
  <c r="K1876" i="1"/>
  <c r="J1876" i="1"/>
  <c r="I1876" i="1"/>
  <c r="H1876" i="1"/>
  <c r="G1876" i="1"/>
  <c r="F1876" i="1"/>
  <c r="E1876" i="1"/>
  <c r="D1876" i="1"/>
  <c r="C1876" i="1"/>
  <c r="B1876" i="1"/>
  <c r="A1876" i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/>
  <c r="L1874" i="1"/>
  <c r="K1874" i="1"/>
  <c r="J1874" i="1"/>
  <c r="I1874" i="1"/>
  <c r="H1874" i="1"/>
  <c r="G1874" i="1"/>
  <c r="F1874" i="1"/>
  <c r="E1874" i="1"/>
  <c r="D1874" i="1"/>
  <c r="C1874" i="1"/>
  <c r="B1874" i="1"/>
  <c r="A1874" i="1"/>
  <c r="L1873" i="1"/>
  <c r="K1873" i="1"/>
  <c r="J1873" i="1"/>
  <c r="I1873" i="1"/>
  <c r="H1873" i="1"/>
  <c r="G1873" i="1"/>
  <c r="F1873" i="1"/>
  <c r="E1873" i="1"/>
  <c r="D1873" i="1"/>
  <c r="C1873" i="1"/>
  <c r="B1873" i="1"/>
  <c r="A1873" i="1"/>
  <c r="L1872" i="1"/>
  <c r="K1872" i="1"/>
  <c r="J1872" i="1"/>
  <c r="I1872" i="1"/>
  <c r="H1872" i="1"/>
  <c r="G1872" i="1"/>
  <c r="F1872" i="1"/>
  <c r="E1872" i="1"/>
  <c r="D1872" i="1"/>
  <c r="C1872" i="1"/>
  <c r="B1872" i="1"/>
  <c r="A1872" i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/>
  <c r="L1870" i="1"/>
  <c r="K1870" i="1"/>
  <c r="J1870" i="1"/>
  <c r="I1870" i="1"/>
  <c r="H1870" i="1"/>
  <c r="G1870" i="1"/>
  <c r="F1870" i="1"/>
  <c r="E1870" i="1"/>
  <c r="D1870" i="1"/>
  <c r="C1870" i="1"/>
  <c r="B1870" i="1"/>
  <c r="A1870" i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/>
  <c r="L1868" i="1"/>
  <c r="K1868" i="1"/>
  <c r="J1868" i="1"/>
  <c r="I1868" i="1"/>
  <c r="H1868" i="1"/>
  <c r="G1868" i="1"/>
  <c r="F1868" i="1"/>
  <c r="E1868" i="1"/>
  <c r="D1868" i="1"/>
  <c r="C1868" i="1"/>
  <c r="B1868" i="1"/>
  <c r="A1868" i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/>
  <c r="L1866" i="1"/>
  <c r="K1866" i="1"/>
  <c r="J1866" i="1"/>
  <c r="I1866" i="1"/>
  <c r="H1866" i="1"/>
  <c r="G1866" i="1"/>
  <c r="F1866" i="1"/>
  <c r="E1866" i="1"/>
  <c r="D1866" i="1"/>
  <c r="C1866" i="1"/>
  <c r="B1866" i="1"/>
  <c r="A1866" i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/>
  <c r="L1864" i="1"/>
  <c r="K1864" i="1"/>
  <c r="J1864" i="1"/>
  <c r="I1864" i="1"/>
  <c r="H1864" i="1"/>
  <c r="G1864" i="1"/>
  <c r="F1864" i="1"/>
  <c r="E1864" i="1"/>
  <c r="D1864" i="1"/>
  <c r="C1864" i="1"/>
  <c r="B1864" i="1"/>
  <c r="A1864" i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/>
  <c r="L1862" i="1"/>
  <c r="K1862" i="1"/>
  <c r="J1862" i="1"/>
  <c r="I1862" i="1"/>
  <c r="H1862" i="1"/>
  <c r="G1862" i="1"/>
  <c r="F1862" i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/>
  <c r="L1860" i="1"/>
  <c r="K1860" i="1"/>
  <c r="J1860" i="1"/>
  <c r="I1860" i="1"/>
  <c r="H1860" i="1"/>
  <c r="G1860" i="1"/>
  <c r="F1860" i="1"/>
  <c r="E1860" i="1"/>
  <c r="D1860" i="1"/>
  <c r="C1860" i="1"/>
  <c r="B1860" i="1"/>
  <c r="A1860" i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/>
  <c r="L1858" i="1"/>
  <c r="K1858" i="1"/>
  <c r="J1858" i="1"/>
  <c r="I1858" i="1"/>
  <c r="H1858" i="1"/>
  <c r="G1858" i="1"/>
  <c r="F1858" i="1"/>
  <c r="E1858" i="1"/>
  <c r="D1858" i="1"/>
  <c r="C1858" i="1"/>
  <c r="B1858" i="1"/>
  <c r="A1858" i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/>
  <c r="L1856" i="1"/>
  <c r="K1856" i="1"/>
  <c r="J1856" i="1"/>
  <c r="I1856" i="1"/>
  <c r="H1856" i="1"/>
  <c r="G1856" i="1"/>
  <c r="F1856" i="1"/>
  <c r="E1856" i="1"/>
  <c r="D1856" i="1"/>
  <c r="C1856" i="1"/>
  <c r="B1856" i="1"/>
  <c r="A1856" i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/>
  <c r="L1854" i="1"/>
  <c r="K1854" i="1"/>
  <c r="J1854" i="1"/>
  <c r="I1854" i="1"/>
  <c r="H1854" i="1"/>
  <c r="G1854" i="1"/>
  <c r="F1854" i="1"/>
  <c r="E1854" i="1"/>
  <c r="D1854" i="1"/>
  <c r="C1854" i="1"/>
  <c r="B1854" i="1"/>
  <c r="A1854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/>
  <c r="L1852" i="1"/>
  <c r="K1852" i="1"/>
  <c r="J1852" i="1"/>
  <c r="I1852" i="1"/>
  <c r="H1852" i="1"/>
  <c r="G1852" i="1"/>
  <c r="F1852" i="1"/>
  <c r="E1852" i="1"/>
  <c r="D1852" i="1"/>
  <c r="C1852" i="1"/>
  <c r="B1852" i="1"/>
  <c r="A1852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/>
  <c r="L1850" i="1"/>
  <c r="K1850" i="1"/>
  <c r="J1850" i="1"/>
  <c r="I1850" i="1"/>
  <c r="H1850" i="1"/>
  <c r="G1850" i="1"/>
  <c r="F1850" i="1"/>
  <c r="E1850" i="1"/>
  <c r="D1850" i="1"/>
  <c r="C1850" i="1"/>
  <c r="B1850" i="1"/>
  <c r="A1850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/>
  <c r="L1848" i="1"/>
  <c r="K1848" i="1"/>
  <c r="J1848" i="1"/>
  <c r="I1848" i="1"/>
  <c r="H1848" i="1"/>
  <c r="G1848" i="1"/>
  <c r="F1848" i="1"/>
  <c r="E1848" i="1"/>
  <c r="D1848" i="1"/>
  <c r="C1848" i="1"/>
  <c r="B1848" i="1"/>
  <c r="A1848" i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/>
  <c r="L1846" i="1"/>
  <c r="K1846" i="1"/>
  <c r="J1846" i="1"/>
  <c r="I1846" i="1"/>
  <c r="H1846" i="1"/>
  <c r="G1846" i="1"/>
  <c r="F1846" i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/>
  <c r="L1844" i="1"/>
  <c r="K1844" i="1"/>
  <c r="J1844" i="1"/>
  <c r="I1844" i="1"/>
  <c r="H1844" i="1"/>
  <c r="G1844" i="1"/>
  <c r="F1844" i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/>
  <c r="L1842" i="1"/>
  <c r="K1842" i="1"/>
  <c r="J1842" i="1"/>
  <c r="I1842" i="1"/>
  <c r="H1842" i="1"/>
  <c r="G1842" i="1"/>
  <c r="F1842" i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/>
  <c r="L1840" i="1"/>
  <c r="K1840" i="1"/>
  <c r="J1840" i="1"/>
  <c r="I1840" i="1"/>
  <c r="H1840" i="1"/>
  <c r="G1840" i="1"/>
  <c r="F1840" i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/>
  <c r="L1838" i="1"/>
  <c r="K1838" i="1"/>
  <c r="J1838" i="1"/>
  <c r="I1838" i="1"/>
  <c r="H1838" i="1"/>
  <c r="G1838" i="1"/>
  <c r="F1838" i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K1836" i="1"/>
  <c r="J1836" i="1"/>
  <c r="I1836" i="1"/>
  <c r="H1836" i="1"/>
  <c r="G1836" i="1"/>
  <c r="F1836" i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/>
  <c r="L1834" i="1"/>
  <c r="K1834" i="1"/>
  <c r="J1834" i="1"/>
  <c r="I1834" i="1"/>
  <c r="H1834" i="1"/>
  <c r="G1834" i="1"/>
  <c r="F1834" i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/>
  <c r="L1832" i="1"/>
  <c r="K1832" i="1"/>
  <c r="J1832" i="1"/>
  <c r="I1832" i="1"/>
  <c r="H1832" i="1"/>
  <c r="G1832" i="1"/>
  <c r="F1832" i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/>
  <c r="L1830" i="1"/>
  <c r="K1830" i="1"/>
  <c r="J1830" i="1"/>
  <c r="I1830" i="1"/>
  <c r="H1830" i="1"/>
  <c r="G1830" i="1"/>
  <c r="F1830" i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K1828" i="1"/>
  <c r="J1828" i="1"/>
  <c r="I1828" i="1"/>
  <c r="H1828" i="1"/>
  <c r="G1828" i="1"/>
  <c r="F1828" i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K1826" i="1"/>
  <c r="J1826" i="1"/>
  <c r="I1826" i="1"/>
  <c r="H1826" i="1"/>
  <c r="G1826" i="1"/>
  <c r="F1826" i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K1824" i="1"/>
  <c r="J1824" i="1"/>
  <c r="I1824" i="1"/>
  <c r="H1824" i="1"/>
  <c r="G1824" i="1"/>
  <c r="F1824" i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<sst xmlns="http://schemas.openxmlformats.org/spreadsheetml/2006/main" count="12" uniqueCount="12">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</sst>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\-??_);_(@_)"/>
    <numFmt numFmtId="165" formatCode="00000000000000"/>
    <numFmt numFmtId="166" formatCode="_-&quot;R$ &quot;* #,##0.00_-;&quot;-R$ &quot;* #,##0.00_-;_-&quot;R$ &quot;* \-??_-;_-@_-"/>
  </numFmts>
  <fonts count="9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17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41">
    <xf numFmtId="0" fontId="0" fillId="0" borderId="0"/>
    <xf numFmtId="164" fontId="2" fillId="0" borderId="0" applyBorder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5" fillId="0" borderId="0" applyNumberFormat="0" applyFill="0" applyBorder="0" applyAlignment="0" applyProtection="0"/>
    <xf numFmtId="166" fontId="6" fillId="0" borderId="0" applyBorder="0" applyProtection="0"/>
    <xf numFmtId="0" fontId="6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164" fontId="4" fillId="0" borderId="0" applyBorder="0" applyProtection="0"/>
    <xf numFmtId="0" fontId="8" fillId="0" borderId="0"/>
  </cellStyleXfs>
  <cellXfs count="11">
    <xf numFmtId="0" fontId="0" fillId="0" borderId="0" xfId="0"/>
    <xf numFmtId="0" fontId="3" fillId="15" borderId="2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4" fillId="0" borderId="3" xfId="1" applyNumberFormat="1" applyFont="1" applyBorder="1" applyAlignment="1" applyProtection="1">
      <alignment horizontal="center" vertical="center"/>
    </xf>
    <xf numFmtId="1" fontId="0" fillId="16" borderId="3" xfId="0" applyNumberFormat="1" applyFill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14" fontId="0" fillId="0" borderId="3" xfId="0" applyNumberFormat="1" applyFont="1" applyBorder="1" applyAlignment="1">
      <alignment horizontal="center" vertical="center"/>
    </xf>
    <xf numFmtId="2" fontId="0" fillId="0" borderId="3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41">
    <cellStyle name="20% - Ênfase1 2" xfId="2"/>
    <cellStyle name="20% - Ênfase1 3" xfId="3"/>
    <cellStyle name="20% - Ênfase2 2" xfId="4"/>
    <cellStyle name="20% - Ênfase2 3" xfId="5"/>
    <cellStyle name="20% - Ênfase3 2" xfId="6"/>
    <cellStyle name="20% - Ênfase3 3" xfId="7"/>
    <cellStyle name="20% - Ênfase4 2" xfId="8"/>
    <cellStyle name="20% - Ênfase4 3" xfId="9"/>
    <cellStyle name="20% - Ênfase5 2" xfId="10"/>
    <cellStyle name="20% - Ênfase5 3" xfId="11"/>
    <cellStyle name="20% - Ênfase6 2" xfId="12"/>
    <cellStyle name="20% - Ênfase6 3" xfId="13"/>
    <cellStyle name="40% - Ênfase1 2" xfId="14"/>
    <cellStyle name="40% - Ênfase1 3" xfId="15"/>
    <cellStyle name="40% - Ênfase2 2" xfId="16"/>
    <cellStyle name="40% - Ênfase2 3" xfId="17"/>
    <cellStyle name="40% - Ênfase3 2" xfId="18"/>
    <cellStyle name="40% - Ênfase3 3" xfId="19"/>
    <cellStyle name="40% - Ênfase4 2" xfId="20"/>
    <cellStyle name="40% - Ênfase4 3" xfId="21"/>
    <cellStyle name="40% - Ênfase5 2" xfId="22"/>
    <cellStyle name="40% - Ênfase5 3" xfId="23"/>
    <cellStyle name="40% - Ênfase6 2" xfId="24"/>
    <cellStyle name="40% - Ênfase6 3" xfId="25"/>
    <cellStyle name="Excel_BuiltIn_Texto Explicativo" xfId="26"/>
    <cellStyle name="Moeda 2" xfId="27"/>
    <cellStyle name="Normal" xfId="0" builtinId="0"/>
    <cellStyle name="Normal 2" xfId="28"/>
    <cellStyle name="Normal 2 2" xfId="29"/>
    <cellStyle name="Normal 3" xfId="30"/>
    <cellStyle name="Normal 4" xfId="31"/>
    <cellStyle name="Normal 5" xfId="32"/>
    <cellStyle name="Normal 6" xfId="33"/>
    <cellStyle name="Normal 7" xfId="34"/>
    <cellStyle name="Normal 9" xfId="35"/>
    <cellStyle name="Nota 2" xfId="36"/>
    <cellStyle name="Nota 3" xfId="37"/>
    <cellStyle name="Nota 4" xfId="38"/>
    <cellStyle name="Separador de milhares 2" xfId="39"/>
    <cellStyle name="Texto Explicativo 2" xfId="4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0/10-OUTUBRO/OUTUBRO%20-%20HMV/PCF%202020%20-%20REV%2007%20editada%20em%2024.09.2020%20-%20OUTUBRO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  <sheetName val="Plan1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Q4" t="str">
            <v>HOSPITAL DO TRICENTENÁRIO</v>
          </cell>
          <cell r="R4">
            <v>10583920000567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Q6" t="str">
            <v xml:space="preserve">IMIP HOSPITALAR - FUNDAÇÃO PROF. MARTINIANO FERNANDES </v>
          </cell>
          <cell r="R6">
            <v>9039744000860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Q8" t="str">
            <v xml:space="preserve">IMIP HOSPITALAR - FUNDAÇÃO PROF. MARTINIANO FERNANDES </v>
          </cell>
          <cell r="R8">
            <v>9039744000780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Q9" t="str">
            <v>HOSPITAL DO TRICENTENÁRIO</v>
          </cell>
          <cell r="R9">
            <v>10583920001105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Q14" t="str">
            <v>HOSPITAL DO TRICENTENÁRIO</v>
          </cell>
          <cell r="R14">
            <v>10583920000800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Q16" t="str">
            <v xml:space="preserve">IMIP HOSPITALAR - FUNDAÇÃO PROF. MARTINIANO FERNANDES </v>
          </cell>
          <cell r="R16">
            <v>9039744000275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Q17" t="str">
            <v>IMIP - INSTITUTO DE MEDICINA INTEGRAL PROF. FERNANDO FIGUEIRA</v>
          </cell>
          <cell r="R17">
            <v>10988301000633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Q18" t="str">
            <v>HOSPITAL DO TRICENTENÁRIO</v>
          </cell>
          <cell r="R18">
            <v>10583920001024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Q19" t="str">
            <v>HOSPITAL DO TRICENTENÁRIO</v>
          </cell>
          <cell r="R19">
            <v>10583920001024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Q20" t="str">
            <v>SANTA CASA DE MISERICÓRDIA DO RECIFE</v>
          </cell>
          <cell r="R20">
            <v>10869782000900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Q21" t="str">
            <v>SANTA CASA DE MISERICÓRDIA DO RECIFE</v>
          </cell>
          <cell r="R21">
            <v>10869782000900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Q22" t="str">
            <v>HOSPITAL DO TRICENTENÁRIO</v>
          </cell>
          <cell r="R22">
            <v>10583920000990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Q23" t="str">
            <v>HOSPITAL DO TRICENTENÁRIO</v>
          </cell>
          <cell r="R23">
            <v>10583920000990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Q24" t="str">
            <v>HCP - HOSPITAL DO CÂNCER DE PERNAMBUCO</v>
          </cell>
          <cell r="R24">
            <v>10894988000648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Q25" t="str">
            <v>HOSP. MARIA LUCINDA - FUNDAÇÃO MANOEL DA SILVA ALMEIDA</v>
          </cell>
          <cell r="R25">
            <v>9767633000447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Q26" t="str">
            <v>HOSP. MARIA LUCINDA - FUNDAÇÃO MANOEL DA SILVA ALMEIDA</v>
          </cell>
          <cell r="R26">
            <v>9767633000447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Q27" t="str">
            <v xml:space="preserve">IMIP HOSPITALAR - FUNDAÇÃO PROF. MARTINIANO FERNANDES </v>
          </cell>
          <cell r="R27">
            <v>9039744000941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Q29" t="str">
            <v xml:space="preserve">IMIP HOSPITALAR - FUNDAÇÃO PROF. MARTINIANO FERNANDES </v>
          </cell>
          <cell r="R29">
            <v>9039744001166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Q30" t="str">
            <v>HOSP. MARIA LUCINDA - FUNDAÇÃO MANOEL DA SILVA ALMEIDA</v>
          </cell>
          <cell r="R30">
            <v>9767633000609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Q31" t="str">
            <v>HOSPITAL DO TRICENTENÁRIO</v>
          </cell>
          <cell r="R31">
            <v>10583920000303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Q33" t="str">
            <v>HOSPITAL DO TRICENTENÁRIO</v>
          </cell>
          <cell r="R33">
            <v>10583920000214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Q34" t="str">
            <v xml:space="preserve">IMIP HOSPITALAR - FUNDAÇÃO PROF. MARTINIANO FERNANDES </v>
          </cell>
          <cell r="R34">
            <v>9039744000437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Q35" t="str">
            <v>IPAS - INSTITUTO PERNAMBUCANO DE ASSISTÊNCIA E SAÚDE</v>
          </cell>
          <cell r="R35">
            <v>10075232000243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Q36" t="str">
            <v>HOSP. MARIA LUCINDA - FUNDAÇÃO MANOEL DA SILVA ALMEIDA</v>
          </cell>
          <cell r="R36">
            <v>9767633000528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Q37" t="str">
            <v xml:space="preserve">IMIP HOSPITALAR - FUNDAÇÃO PROF. MARTINIANO FERNANDES </v>
          </cell>
          <cell r="R37">
            <v>9039744000356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Q38" t="str">
            <v xml:space="preserve">IMIP HOSPITALAR - FUNDAÇÃO PROF. MARTINIANO FERNANDES </v>
          </cell>
          <cell r="R38">
            <v>9039744000518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Q39" t="str">
            <v xml:space="preserve">IMIP HOSPITALAR - FUNDAÇÃO PROF. MARTINIANO FERNANDES </v>
          </cell>
          <cell r="R39">
            <v>9039744000607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Q40" t="str">
            <v>SANTA CASA DE MISERICÓRDIA DO RECIFE</v>
          </cell>
          <cell r="R40">
            <v>10869782001206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Q41" t="str">
            <v>HOSPITAL DO TRICENTENÁRIO</v>
          </cell>
          <cell r="R41">
            <v>10583920000648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Q42" t="str">
            <v>HCP - HOSPITAL DO CÂNCER DE PERNAMBUCO</v>
          </cell>
          <cell r="R42">
            <v>10894988000214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Q43" t="str">
            <v>HCP - HOSPITAL DO CÂNCER DE PERNAMBUCO</v>
          </cell>
          <cell r="R43">
            <v>10894988000303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Q44" t="str">
            <v>HCP - HOSPITAL DO CÂNCER DE PERNAMBUCO</v>
          </cell>
          <cell r="R44">
            <v>10894988000729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Q45" t="str">
            <v xml:space="preserve">IMIP HOSPITALAR - FUNDAÇÃO PROF. MARTINIANO FERNANDES </v>
          </cell>
          <cell r="R45">
            <v>9039744001409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Q46" t="str">
            <v xml:space="preserve">IMIP HOSPITALAR - FUNDAÇÃO PROF. MARTINIANO FERNANDES </v>
          </cell>
          <cell r="R46">
            <v>9039744001409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Q48" t="str">
            <v xml:space="preserve">IMIP HOSPITALAR - FUNDAÇÃO PROF. MARTINIANO FERNANDES </v>
          </cell>
          <cell r="R48">
            <v>9039744001751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Q49" t="str">
            <v>IBDAH - INST. BRASILEIRO DE DESENVOLVIMENTO DA ADM HOSPITALAR</v>
          </cell>
          <cell r="R49">
            <v>7267476001023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Q50" t="str">
            <v>APAMI SURUBIM</v>
          </cell>
          <cell r="R50">
            <v>11754025000369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Q51" t="str">
            <v>ISMEP - INSTITUTO SOCIAL DAS MEDIANEIRAS DA PAZ</v>
          </cell>
          <cell r="R51">
            <v>10739225001785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Q52" t="str">
            <v>IMIP - INSTITUTO DE MEDICINA INTEGRAL PROF. FERNANDO FIGUEIRA</v>
          </cell>
          <cell r="R52">
            <v>10988301000714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Q53" t="str">
            <v>IMIP - INSTITUTO DE MEDICINA INTEGRAL PROF. FERNANDO FIGUEIRA</v>
          </cell>
          <cell r="R53">
            <v>10988301000714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Q54" t="str">
            <v xml:space="preserve">IMIP HOSPITALAR - FUNDAÇÃO PROF. MARTINIANO FERNANDES </v>
          </cell>
          <cell r="R54">
            <v>9039744001590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Q55" t="str">
            <v>HOSPITAL DO TRICENTENÁRIO</v>
          </cell>
          <cell r="R55">
            <v>10583920000729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Q56" t="str">
            <v>HOSPITAL DO TRICENTENÁRIO</v>
          </cell>
          <cell r="R56">
            <v>10583920000729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1">
          <cell r="C11" t="str">
            <v>HOSPITAL MESTRE VITALINO</v>
          </cell>
          <cell r="E11" t="str">
            <v>1.99 - Outras Despesas com Pessoal</v>
          </cell>
          <cell r="F11">
            <v>1203383000168</v>
          </cell>
          <cell r="G11" t="str">
            <v>RCR LOCACAO LTDA F. COMPROVANTE</v>
          </cell>
          <cell r="H11" t="str">
            <v>S</v>
          </cell>
          <cell r="I11" t="str">
            <v>S</v>
          </cell>
          <cell r="K11">
            <v>44105</v>
          </cell>
          <cell r="M11" t="str">
            <v>2611606 - Recife - PE</v>
          </cell>
          <cell r="N11">
            <v>22439</v>
          </cell>
        </row>
        <row r="12">
          <cell r="C12" t="str">
            <v>HOSPITAL MESTRE VITALINO</v>
          </cell>
          <cell r="E12" t="str">
            <v>1.99 - Outras Despesas com Pessoal</v>
          </cell>
          <cell r="F12">
            <v>10548532000111</v>
          </cell>
          <cell r="G12" t="str">
            <v>Associação das Emp. De Transp. De Passag. do Mun. de Caruaru</v>
          </cell>
          <cell r="H12" t="str">
            <v>S</v>
          </cell>
          <cell r="I12" t="str">
            <v>N</v>
          </cell>
          <cell r="M12" t="str">
            <v>2604106 - Caruaru - PE</v>
          </cell>
          <cell r="N12">
            <v>22149.86</v>
          </cell>
        </row>
        <row r="13">
          <cell r="C13" t="str">
            <v>HOSPITAL MESTRE VITALINO</v>
          </cell>
          <cell r="E13" t="str">
            <v>1.99 - Outras Despesas com Pessoal</v>
          </cell>
          <cell r="F13" t="str">
            <v xml:space="preserve">07.021.544/0001-89 </v>
          </cell>
          <cell r="G13" t="str">
            <v>BERKLEY INTERNACIONAL DO BRASIL SEGUROS</v>
          </cell>
          <cell r="H13" t="str">
            <v>S</v>
          </cell>
          <cell r="I13" t="str">
            <v>N</v>
          </cell>
          <cell r="M13" t="str">
            <v>2604106 - Caruaru - PE</v>
          </cell>
          <cell r="N13">
            <v>962.41</v>
          </cell>
        </row>
        <row r="14">
          <cell r="C14" t="str">
            <v>HOSPITAL MESTRE VITALINO</v>
          </cell>
          <cell r="E14" t="str">
            <v>1.99 - Outras Despesas com Pessoal</v>
          </cell>
          <cell r="F14" t="str">
            <v xml:space="preserve">21.986.074/0001-19 </v>
          </cell>
          <cell r="G14" t="str">
            <v>PRUDENTIAL DO BRASIL VIDA EM GRUPO SA</v>
          </cell>
          <cell r="H14" t="str">
            <v>S</v>
          </cell>
          <cell r="I14" t="str">
            <v>N</v>
          </cell>
          <cell r="M14" t="str">
            <v>2604106 - Caruaru - PE</v>
          </cell>
          <cell r="N14">
            <v>2048.89</v>
          </cell>
        </row>
        <row r="15">
          <cell r="C15" t="str">
            <v>HOSPITAL MESTRE VITALINO</v>
          </cell>
          <cell r="E15" t="str">
            <v>1.99 - Outras Despesas com Pessoal</v>
          </cell>
          <cell r="F15" t="str">
            <v xml:space="preserve">21.986.074/0001-19 </v>
          </cell>
          <cell r="G15" t="str">
            <v>PRUDENTIAL DO BRASIL VIDA EM GRUPO SA</v>
          </cell>
          <cell r="H15" t="str">
            <v>S</v>
          </cell>
          <cell r="I15" t="str">
            <v>N</v>
          </cell>
          <cell r="M15" t="str">
            <v>2604106 - Caruaru - PE</v>
          </cell>
          <cell r="N15">
            <v>485.52</v>
          </cell>
        </row>
        <row r="16">
          <cell r="C16" t="str">
            <v>HOSPITAL MESTRE VITALINO</v>
          </cell>
          <cell r="E16" t="str">
            <v>3.12 - Material Hospitalar</v>
          </cell>
          <cell r="F16">
            <v>2684571000118</v>
          </cell>
          <cell r="G16" t="str">
            <v>DINAMICA HOSPITALAR LTDA</v>
          </cell>
          <cell r="H16" t="str">
            <v>B</v>
          </cell>
          <cell r="I16" t="str">
            <v>S</v>
          </cell>
          <cell r="J16" t="str">
            <v>3794</v>
          </cell>
          <cell r="K16">
            <v>44105</v>
          </cell>
          <cell r="L16" t="str">
            <v>26200802684571000118550030000037941132818931</v>
          </cell>
          <cell r="M16" t="str">
            <v>26 -  Pernambuco</v>
          </cell>
          <cell r="N16">
            <v>270</v>
          </cell>
        </row>
        <row r="17">
          <cell r="C17" t="str">
            <v>HOSPITAL MESTRE VITALINO</v>
          </cell>
          <cell r="E17" t="str">
            <v>3.12 - Material Hospitalar</v>
          </cell>
          <cell r="F17">
            <v>2684571000118</v>
          </cell>
          <cell r="G17" t="str">
            <v>DINAMICA HOSPITALAR LTDA</v>
          </cell>
          <cell r="H17" t="str">
            <v>B</v>
          </cell>
          <cell r="I17" t="str">
            <v>S</v>
          </cell>
          <cell r="J17" t="str">
            <v>3795</v>
          </cell>
          <cell r="K17">
            <v>44105</v>
          </cell>
          <cell r="L17" t="str">
            <v>26200802684571000118550030000037951133807388</v>
          </cell>
          <cell r="M17" t="str">
            <v>26 -  Pernambuco</v>
          </cell>
          <cell r="N17">
            <v>2700</v>
          </cell>
        </row>
        <row r="18">
          <cell r="C18" t="str">
            <v>HOSPITAL MESTRE VITALINO</v>
          </cell>
          <cell r="E18" t="str">
            <v>3.12 - Material Hospitalar</v>
          </cell>
          <cell r="F18">
            <v>86884020000198</v>
          </cell>
          <cell r="G18" t="str">
            <v>CARDIOMEDICA COM E REP DE MATERIAIS</v>
          </cell>
          <cell r="H18" t="str">
            <v>B</v>
          </cell>
          <cell r="I18" t="str">
            <v>S</v>
          </cell>
          <cell r="J18" t="str">
            <v>000.027.842</v>
          </cell>
          <cell r="K18">
            <v>44105</v>
          </cell>
          <cell r="L18" t="str">
            <v>29200886884020000198550010000278421179833124</v>
          </cell>
          <cell r="M18" t="str">
            <v>29 -  Bahia</v>
          </cell>
          <cell r="N18">
            <v>280</v>
          </cell>
        </row>
        <row r="19">
          <cell r="C19" t="str">
            <v>HOSPITAL MESTRE VITALINO</v>
          </cell>
          <cell r="E19" t="str">
            <v>3.12 - Material Hospitalar</v>
          </cell>
          <cell r="F19">
            <v>86884020000198</v>
          </cell>
          <cell r="G19" t="str">
            <v>CARDIOMEDICA COM E REP DE MATERIAIS</v>
          </cell>
          <cell r="H19" t="str">
            <v>B</v>
          </cell>
          <cell r="I19" t="str">
            <v>S</v>
          </cell>
          <cell r="J19" t="str">
            <v>000.027.790</v>
          </cell>
          <cell r="K19">
            <v>44105</v>
          </cell>
          <cell r="L19" t="str">
            <v>29200886884020000198550010000277901117451963</v>
          </cell>
          <cell r="M19" t="str">
            <v>29 -  Bahia</v>
          </cell>
          <cell r="N19">
            <v>280</v>
          </cell>
        </row>
        <row r="20">
          <cell r="C20" t="str">
            <v>HOSPITAL MESTRE VITALINO</v>
          </cell>
          <cell r="E20" t="str">
            <v>3.12 - Material Hospitalar</v>
          </cell>
          <cell r="F20">
            <v>1437707000122</v>
          </cell>
          <cell r="G20" t="str">
            <v>SCITECH MEDICAL</v>
          </cell>
          <cell r="H20" t="str">
            <v>B</v>
          </cell>
          <cell r="I20" t="str">
            <v>S</v>
          </cell>
          <cell r="J20" t="str">
            <v>150796</v>
          </cell>
          <cell r="K20">
            <v>44105</v>
          </cell>
          <cell r="L20" t="str">
            <v>52200801437707000122550550001507961527135379</v>
          </cell>
          <cell r="M20" t="str">
            <v>52 -  Goiás</v>
          </cell>
          <cell r="N20">
            <v>280</v>
          </cell>
        </row>
        <row r="21">
          <cell r="C21" t="str">
            <v>HOSPITAL MESTRE VITALINO</v>
          </cell>
          <cell r="E21" t="str">
            <v>3.12 - Material Hospitalar</v>
          </cell>
          <cell r="F21">
            <v>10779833000156</v>
          </cell>
          <cell r="G21" t="str">
            <v>MEDICAL MERCANTIL DE APARELHAGEM MEDICA</v>
          </cell>
          <cell r="H21" t="str">
            <v>B</v>
          </cell>
          <cell r="I21" t="str">
            <v>S</v>
          </cell>
          <cell r="J21" t="str">
            <v>512286</v>
          </cell>
          <cell r="K21">
            <v>44106</v>
          </cell>
          <cell r="L21" t="str">
            <v>26200910779833000156550010005122861112722768</v>
          </cell>
          <cell r="M21" t="str">
            <v>26 -  Pernambuco</v>
          </cell>
          <cell r="N21">
            <v>470</v>
          </cell>
        </row>
        <row r="22">
          <cell r="C22" t="str">
            <v>HOSPITAL MESTRE VITALINO</v>
          </cell>
          <cell r="E22" t="str">
            <v>3.12 - Material Hospitalar</v>
          </cell>
          <cell r="F22">
            <v>8014554000150</v>
          </cell>
          <cell r="G22" t="str">
            <v>MJB COMERCIO DE MAT MEDICO HOSP LTDA</v>
          </cell>
          <cell r="H22" t="str">
            <v>B</v>
          </cell>
          <cell r="I22" t="str">
            <v>S</v>
          </cell>
          <cell r="J22" t="str">
            <v>11101</v>
          </cell>
          <cell r="K22">
            <v>44106</v>
          </cell>
          <cell r="L22" t="str">
            <v>26200908014554000150550010000111011010190238</v>
          </cell>
          <cell r="M22" t="str">
            <v>35 -  São Paulo</v>
          </cell>
          <cell r="N22">
            <v>4320</v>
          </cell>
        </row>
        <row r="23">
          <cell r="C23" t="str">
            <v>HOSPITAL MESTRE VITALINO</v>
          </cell>
          <cell r="E23" t="str">
            <v>3.12 - Material Hospitalar</v>
          </cell>
          <cell r="F23">
            <v>7295277000138</v>
          </cell>
          <cell r="G23" t="str">
            <v>OLIVERTEC EQUIP. HOSPITALARES LTDA  EPP</v>
          </cell>
          <cell r="H23" t="str">
            <v>B</v>
          </cell>
          <cell r="I23" t="str">
            <v>S</v>
          </cell>
          <cell r="J23" t="str">
            <v>000.015.850</v>
          </cell>
          <cell r="K23">
            <v>44106</v>
          </cell>
          <cell r="L23" t="str">
            <v>35200907295277000138550010000158501160916032</v>
          </cell>
          <cell r="M23" t="str">
            <v>35 -  São Paulo</v>
          </cell>
          <cell r="N23">
            <v>1250</v>
          </cell>
        </row>
        <row r="24">
          <cell r="C24" t="str">
            <v>HOSPITAL MESTRE VITALINO</v>
          </cell>
          <cell r="E24" t="str">
            <v>3.12 - Material Hospitalar</v>
          </cell>
          <cell r="F24">
            <v>19585158000280</v>
          </cell>
          <cell r="G24" t="str">
            <v>CARDINAL HEALTH DO BRASIL LTDA</v>
          </cell>
          <cell r="H24" t="str">
            <v>B</v>
          </cell>
          <cell r="I24" t="str">
            <v>S</v>
          </cell>
          <cell r="J24" t="str">
            <v>36441</v>
          </cell>
          <cell r="K24">
            <v>44106</v>
          </cell>
          <cell r="L24" t="str">
            <v>35200919585158000280550010000364411100309987</v>
          </cell>
          <cell r="M24" t="str">
            <v>35 -  São Paulo</v>
          </cell>
          <cell r="N24">
            <v>2250</v>
          </cell>
        </row>
        <row r="25">
          <cell r="C25" t="str">
            <v>HOSPITAL MESTRE VITALINO</v>
          </cell>
          <cell r="E25" t="str">
            <v>3.12 - Material Hospitalar</v>
          </cell>
          <cell r="F25">
            <v>5044056000161</v>
          </cell>
          <cell r="G25" t="str">
            <v>DMH PRODUTOS HOSPITALARES LTDA</v>
          </cell>
          <cell r="H25" t="str">
            <v>B</v>
          </cell>
          <cell r="I25" t="str">
            <v>S</v>
          </cell>
          <cell r="J25" t="str">
            <v>17261</v>
          </cell>
          <cell r="K25">
            <v>44109</v>
          </cell>
          <cell r="L25" t="str">
            <v>26201005044056000161550010000172611851040302</v>
          </cell>
          <cell r="M25" t="str">
            <v>26 -  Pernambuco</v>
          </cell>
          <cell r="N25">
            <v>1250</v>
          </cell>
        </row>
        <row r="26">
          <cell r="C26" t="str">
            <v>HOSPITAL MESTRE VITALINO</v>
          </cell>
          <cell r="E26" t="str">
            <v>3.12 - Material Hospitalar</v>
          </cell>
          <cell r="F26">
            <v>8778201000126</v>
          </cell>
          <cell r="G26" t="str">
            <v>DROGAFONTE LTDA</v>
          </cell>
          <cell r="H26" t="str">
            <v>B</v>
          </cell>
          <cell r="I26" t="str">
            <v>S</v>
          </cell>
          <cell r="J26" t="str">
            <v>320364</v>
          </cell>
          <cell r="K26">
            <v>44109</v>
          </cell>
          <cell r="L26" t="str">
            <v>26201005044056000161550010000172611851040302</v>
          </cell>
          <cell r="M26" t="str">
            <v>26 -  Pernambuco</v>
          </cell>
          <cell r="N26">
            <v>10788.56</v>
          </cell>
        </row>
        <row r="27">
          <cell r="C27" t="str">
            <v>HOSPITAL MESTRE VITALINO</v>
          </cell>
          <cell r="E27" t="str">
            <v>3.12 - Material Hospitalar</v>
          </cell>
          <cell r="F27">
            <v>12882932000194</v>
          </cell>
          <cell r="G27" t="str">
            <v>EXOMED REPRES DE MED LTDA</v>
          </cell>
          <cell r="H27" t="str">
            <v>B</v>
          </cell>
          <cell r="I27" t="str">
            <v>S</v>
          </cell>
          <cell r="J27" t="str">
            <v>144977</v>
          </cell>
          <cell r="K27">
            <v>44109</v>
          </cell>
          <cell r="L27" t="str">
            <v>26201012882932000194550010001449771334589919</v>
          </cell>
          <cell r="M27" t="str">
            <v>26 -  Pernambuco</v>
          </cell>
          <cell r="N27">
            <v>15800.65</v>
          </cell>
        </row>
        <row r="28">
          <cell r="C28" t="str">
            <v>HOSPITAL MESTRE VITALINO</v>
          </cell>
          <cell r="E28" t="str">
            <v>3.12 - Material Hospitalar</v>
          </cell>
          <cell r="F28" t="str">
            <v>35.520.964/0001-45</v>
          </cell>
          <cell r="G28" t="str">
            <v>FARMACIA ROCHA</v>
          </cell>
          <cell r="H28" t="str">
            <v>B</v>
          </cell>
          <cell r="I28" t="str">
            <v>S</v>
          </cell>
          <cell r="J28" t="str">
            <v>110006</v>
          </cell>
          <cell r="K28">
            <v>44109</v>
          </cell>
          <cell r="L28" t="str">
            <v>26200910779833000156550010005122861112722768</v>
          </cell>
          <cell r="M28" t="str">
            <v>26 -  Pernambuco</v>
          </cell>
          <cell r="N28">
            <v>187.5</v>
          </cell>
        </row>
        <row r="29">
          <cell r="C29" t="str">
            <v>HOSPITAL MESTRE VITALINO</v>
          </cell>
          <cell r="E29" t="str">
            <v>3.12 - Material Hospitalar</v>
          </cell>
          <cell r="F29" t="str">
            <v>35.520.964/0001-45</v>
          </cell>
          <cell r="G29" t="str">
            <v>FARMACIA ROCHA</v>
          </cell>
          <cell r="H29" t="str">
            <v>B</v>
          </cell>
          <cell r="I29" t="str">
            <v>S</v>
          </cell>
          <cell r="J29" t="str">
            <v>110125</v>
          </cell>
          <cell r="K29">
            <v>44109</v>
          </cell>
          <cell r="L29" t="str">
            <v>26200908014554000150550010000111011010190238</v>
          </cell>
          <cell r="M29" t="str">
            <v>26 -  Pernambuco</v>
          </cell>
          <cell r="N29">
            <v>1320</v>
          </cell>
        </row>
        <row r="30">
          <cell r="C30" t="str">
            <v>HOSPITAL MESTRE VITALINO</v>
          </cell>
          <cell r="E30" t="str">
            <v>3.12 - Material Hospitalar</v>
          </cell>
          <cell r="F30" t="str">
            <v>35.520.964/0001-45</v>
          </cell>
          <cell r="G30" t="str">
            <v>FARMACIA ROCHA</v>
          </cell>
          <cell r="H30" t="str">
            <v>B</v>
          </cell>
          <cell r="I30" t="str">
            <v>S</v>
          </cell>
          <cell r="J30" t="str">
            <v>110123</v>
          </cell>
          <cell r="K30" t="str">
            <v>05/10/2020</v>
          </cell>
          <cell r="L30" t="str">
            <v>35200919585158000280550010000364411100309987</v>
          </cell>
          <cell r="M30" t="str">
            <v>26 -  Pernambuco</v>
          </cell>
          <cell r="N30">
            <v>110</v>
          </cell>
        </row>
        <row r="31">
          <cell r="C31" t="str">
            <v>HOSPITAL MESTRE VITALINO</v>
          </cell>
          <cell r="E31" t="str">
            <v>3.12 - Material Hospitalar</v>
          </cell>
          <cell r="F31">
            <v>8674752000140</v>
          </cell>
          <cell r="G31" t="str">
            <v>CIRURGICA MONTEBELLO LTDA</v>
          </cell>
          <cell r="H31" t="str">
            <v>B</v>
          </cell>
          <cell r="I31" t="str">
            <v>S</v>
          </cell>
          <cell r="J31" t="str">
            <v>000.089.498</v>
          </cell>
          <cell r="K31">
            <v>44109</v>
          </cell>
          <cell r="L31" t="str">
            <v>26201008674752000140550010000894981855469755</v>
          </cell>
          <cell r="M31" t="str">
            <v>26 -  Pernambuco</v>
          </cell>
          <cell r="N31">
            <v>1442.46</v>
          </cell>
        </row>
        <row r="32">
          <cell r="C32" t="str">
            <v>HOSPITAL MESTRE VITALINO</v>
          </cell>
          <cell r="E32" t="str">
            <v>3.12 - Material Hospitalar</v>
          </cell>
          <cell r="F32">
            <v>1562710000178</v>
          </cell>
          <cell r="G32" t="str">
            <v>PHARMADERME LTDA</v>
          </cell>
          <cell r="H32" t="str">
            <v>S</v>
          </cell>
          <cell r="I32" t="str">
            <v>S</v>
          </cell>
          <cell r="J32" t="str">
            <v>3104</v>
          </cell>
          <cell r="K32">
            <v>44109</v>
          </cell>
          <cell r="L32" t="str">
            <v>A1IWWNKL2</v>
          </cell>
          <cell r="M32" t="str">
            <v>2604106 - Caruaru - PE</v>
          </cell>
          <cell r="N32">
            <v>820</v>
          </cell>
        </row>
        <row r="33">
          <cell r="C33" t="str">
            <v>HOSPITAL MESTRE VITALINO</v>
          </cell>
          <cell r="E33" t="str">
            <v>3.12 - Material Hospitalar</v>
          </cell>
          <cell r="F33">
            <v>236193000184</v>
          </cell>
          <cell r="G33" t="str">
            <v>CIRURGICA RECIFE</v>
          </cell>
          <cell r="H33" t="str">
            <v>B</v>
          </cell>
          <cell r="I33" t="str">
            <v>S</v>
          </cell>
          <cell r="J33" t="str">
            <v>000.060.172</v>
          </cell>
          <cell r="K33">
            <v>44109</v>
          </cell>
          <cell r="L33" t="str">
            <v>26201000236193000184550010000601721000601739</v>
          </cell>
          <cell r="M33" t="str">
            <v>26 -  Pernambuco</v>
          </cell>
          <cell r="N33">
            <v>5208</v>
          </cell>
        </row>
        <row r="34">
          <cell r="C34" t="str">
            <v>HOSPITAL MESTRE VITALINO</v>
          </cell>
          <cell r="E34" t="str">
            <v>3.12 - Material Hospitalar</v>
          </cell>
          <cell r="F34">
            <v>21596736000144</v>
          </cell>
          <cell r="G34" t="str">
            <v>ULTRAMEGA DIST LTDA</v>
          </cell>
          <cell r="H34" t="str">
            <v>B</v>
          </cell>
          <cell r="I34" t="str">
            <v>S</v>
          </cell>
          <cell r="J34" t="str">
            <v>109986</v>
          </cell>
          <cell r="K34">
            <v>44109</v>
          </cell>
          <cell r="L34" t="str">
            <v>26201021596736000144550010001099861001125818</v>
          </cell>
          <cell r="M34" t="str">
            <v>26 -  Pernambuco</v>
          </cell>
          <cell r="N34">
            <v>213.6</v>
          </cell>
        </row>
        <row r="35">
          <cell r="C35" t="str">
            <v>HOSPITAL MESTRE VITALINO</v>
          </cell>
          <cell r="E35" t="str">
            <v>3.12 - Material Hospitalar</v>
          </cell>
          <cell r="F35">
            <v>19125796000218</v>
          </cell>
          <cell r="G35" t="str">
            <v>NORD MARKET</v>
          </cell>
          <cell r="H35" t="str">
            <v>B</v>
          </cell>
          <cell r="I35" t="str">
            <v>S</v>
          </cell>
          <cell r="J35" t="str">
            <v>1259</v>
          </cell>
          <cell r="K35">
            <v>44109</v>
          </cell>
          <cell r="L35" t="str">
            <v>26201019125796000218550010000012541725482303</v>
          </cell>
          <cell r="M35" t="str">
            <v>26 -  Pernambuco</v>
          </cell>
          <cell r="N35">
            <v>678</v>
          </cell>
        </row>
        <row r="36">
          <cell r="C36" t="str">
            <v>HOSPITAL MESTRE VITALINO</v>
          </cell>
          <cell r="E36" t="str">
            <v>3.12 - Material Hospitalar</v>
          </cell>
          <cell r="F36">
            <v>19125796000218</v>
          </cell>
          <cell r="G36" t="str">
            <v>NORD MARKET</v>
          </cell>
          <cell r="H36" t="str">
            <v>B</v>
          </cell>
          <cell r="I36" t="str">
            <v>S</v>
          </cell>
          <cell r="J36" t="str">
            <v>1254</v>
          </cell>
          <cell r="K36">
            <v>44109</v>
          </cell>
          <cell r="L36" t="str">
            <v>26201019125796000218550010000012541725482303</v>
          </cell>
          <cell r="M36" t="str">
            <v>26 -  Pernambuco</v>
          </cell>
          <cell r="N36">
            <v>2394</v>
          </cell>
        </row>
        <row r="37">
          <cell r="C37" t="str">
            <v>HOSPITAL MESTRE VITALINO</v>
          </cell>
          <cell r="E37" t="str">
            <v>3.12 - Material Hospitalar</v>
          </cell>
          <cell r="F37">
            <v>82641325003648</v>
          </cell>
          <cell r="G37" t="str">
            <v>CREMER S.A</v>
          </cell>
          <cell r="H37" t="str">
            <v>B</v>
          </cell>
          <cell r="I37" t="str">
            <v>S</v>
          </cell>
          <cell r="J37" t="str">
            <v>158982</v>
          </cell>
          <cell r="K37">
            <v>44110</v>
          </cell>
          <cell r="L37" t="str">
            <v>26201082641325003648550010001589821100204363</v>
          </cell>
          <cell r="M37" t="str">
            <v>26 -  Pernambuco</v>
          </cell>
          <cell r="N37">
            <v>3027.4</v>
          </cell>
        </row>
        <row r="38">
          <cell r="C38" t="str">
            <v>HOSPITAL MESTRE VITALINO</v>
          </cell>
          <cell r="E38" t="str">
            <v>3.12 - Material Hospitalar</v>
          </cell>
          <cell r="F38">
            <v>24436602000154</v>
          </cell>
          <cell r="G38" t="str">
            <v>ART CIRURGICA LTDA</v>
          </cell>
          <cell r="H38" t="str">
            <v>B</v>
          </cell>
          <cell r="I38" t="str">
            <v>S</v>
          </cell>
          <cell r="J38" t="str">
            <v>82781</v>
          </cell>
          <cell r="K38">
            <v>44110</v>
          </cell>
          <cell r="L38" t="str">
            <v>26200924436602000154550010000827811114230584</v>
          </cell>
          <cell r="M38" t="str">
            <v>26 -  Pernambuco</v>
          </cell>
          <cell r="N38">
            <v>1160</v>
          </cell>
        </row>
        <row r="39">
          <cell r="C39" t="str">
            <v>HOSPITAL MESTRE VITALINO</v>
          </cell>
          <cell r="E39" t="str">
            <v>3.12 - Material Hospitalar</v>
          </cell>
          <cell r="F39">
            <v>13441051000281</v>
          </cell>
          <cell r="G39" t="str">
            <v>CL COM MAT MED HOSPITALAR LTDA</v>
          </cell>
          <cell r="H39" t="str">
            <v>B</v>
          </cell>
          <cell r="I39" t="str">
            <v>S</v>
          </cell>
          <cell r="J39" t="str">
            <v>10091</v>
          </cell>
          <cell r="K39">
            <v>44110</v>
          </cell>
          <cell r="L39" t="str">
            <v>26201013441051000281550010000100911105501347</v>
          </cell>
          <cell r="M39" t="str">
            <v>26 -  Pernambuco</v>
          </cell>
          <cell r="N39">
            <v>3225</v>
          </cell>
        </row>
        <row r="40">
          <cell r="C40" t="str">
            <v>HOSPITAL MESTRE VITALINO</v>
          </cell>
          <cell r="E40" t="str">
            <v>3.12 - Material Hospitalar</v>
          </cell>
          <cell r="F40">
            <v>7160019000144</v>
          </cell>
          <cell r="G40" t="str">
            <v>VITALE COMERCIO LTDA</v>
          </cell>
          <cell r="H40" t="str">
            <v>B</v>
          </cell>
          <cell r="I40" t="str">
            <v>S</v>
          </cell>
          <cell r="J40" t="str">
            <v>38.776</v>
          </cell>
          <cell r="K40">
            <v>44110</v>
          </cell>
          <cell r="L40" t="str">
            <v>26200907160019000144550010000387761380235397</v>
          </cell>
          <cell r="M40" t="str">
            <v>26 -  Pernambuco</v>
          </cell>
          <cell r="N40">
            <v>3520</v>
          </cell>
        </row>
        <row r="41">
          <cell r="C41" t="str">
            <v>HOSPITAL MESTRE VITALINO</v>
          </cell>
          <cell r="E41" t="str">
            <v>3.12 - Material Hospitalar</v>
          </cell>
          <cell r="F41">
            <v>7160019000144</v>
          </cell>
          <cell r="G41" t="str">
            <v>VITALE COMERCIO LTDA</v>
          </cell>
          <cell r="H41" t="str">
            <v>B</v>
          </cell>
          <cell r="I41" t="str">
            <v>S</v>
          </cell>
          <cell r="J41" t="str">
            <v>38.786</v>
          </cell>
          <cell r="K41">
            <v>44110</v>
          </cell>
          <cell r="L41" t="str">
            <v>26200907160019000144550010000387861943438945</v>
          </cell>
          <cell r="M41" t="str">
            <v>26 -  Pernambuco</v>
          </cell>
          <cell r="N41">
            <v>3630</v>
          </cell>
        </row>
        <row r="42">
          <cell r="C42" t="str">
            <v>HOSPITAL MESTRE VITALINO</v>
          </cell>
          <cell r="E42" t="str">
            <v>3.12 - Material Hospitalar</v>
          </cell>
          <cell r="F42">
            <v>3817043000152</v>
          </cell>
          <cell r="G42" t="str">
            <v>PHARMAPLUS LTDA EPP</v>
          </cell>
          <cell r="H42" t="str">
            <v>B</v>
          </cell>
          <cell r="I42" t="str">
            <v>S</v>
          </cell>
          <cell r="J42" t="str">
            <v>000.024.193</v>
          </cell>
          <cell r="K42">
            <v>44110</v>
          </cell>
          <cell r="L42" t="str">
            <v>26201003817043000152550010000241931098607577</v>
          </cell>
          <cell r="M42" t="str">
            <v>26 -  Pernambuco</v>
          </cell>
          <cell r="N42">
            <v>123.75</v>
          </cell>
        </row>
        <row r="43">
          <cell r="C43" t="str">
            <v>HOSPITAL MESTRE VITALINO</v>
          </cell>
          <cell r="E43" t="str">
            <v>3.12 - Material Hospitalar</v>
          </cell>
          <cell r="F43">
            <v>12420164001048</v>
          </cell>
          <cell r="G43" t="str">
            <v>CM HOSPITALAR S A</v>
          </cell>
          <cell r="H43" t="str">
            <v>B</v>
          </cell>
          <cell r="I43" t="str">
            <v>S</v>
          </cell>
          <cell r="J43" t="str">
            <v>76737</v>
          </cell>
          <cell r="K43">
            <v>44110</v>
          </cell>
          <cell r="L43" t="str">
            <v>26201012420164001048550010000767371100088176</v>
          </cell>
          <cell r="M43" t="str">
            <v>26 -  Pernambuco</v>
          </cell>
          <cell r="N43">
            <v>463.68</v>
          </cell>
        </row>
        <row r="44">
          <cell r="C44" t="str">
            <v>HOSPITAL MESTRE VITALINO</v>
          </cell>
          <cell r="E44" t="str">
            <v>3.12 - Material Hospitalar</v>
          </cell>
          <cell r="F44">
            <v>28461889000123</v>
          </cell>
          <cell r="G44" t="str">
            <v>JPM PRODUTOS HOSPITALARES LTDA</v>
          </cell>
          <cell r="H44" t="str">
            <v>B</v>
          </cell>
          <cell r="I44" t="str">
            <v>S</v>
          </cell>
          <cell r="J44" t="str">
            <v>000.001.701</v>
          </cell>
          <cell r="K44">
            <v>44110</v>
          </cell>
          <cell r="L44" t="str">
            <v>26200928461889000123550010000017011028423526</v>
          </cell>
          <cell r="M44" t="str">
            <v>26 -  Pernambuco</v>
          </cell>
          <cell r="N44">
            <v>68977.600000000006</v>
          </cell>
        </row>
        <row r="45">
          <cell r="C45" t="str">
            <v>HOSPITAL MESTRE VITALINO</v>
          </cell>
          <cell r="E45" t="str">
            <v>3.12 - Material Hospitalar</v>
          </cell>
          <cell r="F45">
            <v>28461889000123</v>
          </cell>
          <cell r="G45" t="str">
            <v>JPM PRODUTOS HOSPITALARES LTDA</v>
          </cell>
          <cell r="H45" t="str">
            <v>B</v>
          </cell>
          <cell r="I45" t="str">
            <v>S</v>
          </cell>
          <cell r="J45" t="str">
            <v>000.001.701</v>
          </cell>
          <cell r="K45">
            <v>44110</v>
          </cell>
          <cell r="L45" t="str">
            <v>26200928461889000123550010000017011028423526</v>
          </cell>
          <cell r="M45" t="str">
            <v>26 -  Pernambuco</v>
          </cell>
          <cell r="N45">
            <v>808</v>
          </cell>
        </row>
        <row r="46">
          <cell r="C46" t="str">
            <v>HOSPITAL MESTRE VITALINO</v>
          </cell>
          <cell r="E46" t="str">
            <v>3.12 - Material Hospitalar</v>
          </cell>
          <cell r="F46">
            <v>118694000166</v>
          </cell>
          <cell r="G46" t="str">
            <v>EUROPA MEDICO SERVICE LTDA</v>
          </cell>
          <cell r="H46" t="str">
            <v>B</v>
          </cell>
          <cell r="I46" t="str">
            <v>S</v>
          </cell>
          <cell r="J46" t="str">
            <v>11002</v>
          </cell>
          <cell r="K46">
            <v>44110</v>
          </cell>
          <cell r="L46" t="str">
            <v>26200928461889000123550010000017011028423526</v>
          </cell>
          <cell r="M46" t="str">
            <v>26 -  Pernambuco</v>
          </cell>
          <cell r="N46">
            <v>5280</v>
          </cell>
        </row>
        <row r="47">
          <cell r="C47" t="str">
            <v>HOSPITAL MESTRE VITALINO</v>
          </cell>
          <cell r="E47" t="str">
            <v>3.12 - Material Hospitalar</v>
          </cell>
          <cell r="F47">
            <v>8674752000140</v>
          </cell>
          <cell r="G47" t="str">
            <v>CIRURGICA MONTEBELLO LTDA</v>
          </cell>
          <cell r="H47" t="str">
            <v>B</v>
          </cell>
          <cell r="I47" t="str">
            <v>S</v>
          </cell>
          <cell r="J47" t="str">
            <v>000.089.807</v>
          </cell>
          <cell r="K47">
            <v>44111</v>
          </cell>
          <cell r="L47" t="str">
            <v>26201008674752000140550010000898071205673649</v>
          </cell>
          <cell r="M47" t="str">
            <v>26 -  Pernambuco</v>
          </cell>
          <cell r="N47">
            <v>70.2</v>
          </cell>
        </row>
        <row r="48">
          <cell r="C48" t="str">
            <v>HOSPITAL MESTRE VITALINO</v>
          </cell>
          <cell r="E48" t="str">
            <v>3.12 - Material Hospitalar</v>
          </cell>
          <cell r="F48">
            <v>5932624000160</v>
          </cell>
          <cell r="G48" t="str">
            <v>MEGAMED COMERCIO LTDA</v>
          </cell>
          <cell r="H48" t="str">
            <v>B</v>
          </cell>
          <cell r="I48" t="str">
            <v>S</v>
          </cell>
          <cell r="J48" t="str">
            <v>13813</v>
          </cell>
          <cell r="K48">
            <v>44111</v>
          </cell>
          <cell r="L48" t="str">
            <v>26201005932624000160550010000138131564693651</v>
          </cell>
          <cell r="M48" t="str">
            <v>26 -  Pernambuco</v>
          </cell>
          <cell r="N48">
            <v>1163.75</v>
          </cell>
        </row>
        <row r="49">
          <cell r="C49" t="str">
            <v>HOSPITAL MESTRE VITALINO</v>
          </cell>
          <cell r="E49" t="str">
            <v>3.12 - Material Hospitalar</v>
          </cell>
          <cell r="F49">
            <v>8282077000103</v>
          </cell>
          <cell r="G49" t="str">
            <v>BYOSYSTEMS NE COM PROD L AB E HOSP LTDA</v>
          </cell>
          <cell r="H49" t="str">
            <v>B</v>
          </cell>
          <cell r="I49" t="str">
            <v>S</v>
          </cell>
          <cell r="J49" t="str">
            <v>148973</v>
          </cell>
          <cell r="K49">
            <v>44111</v>
          </cell>
          <cell r="L49" t="str">
            <v>25201008282077000103550020001489731100194069</v>
          </cell>
          <cell r="M49" t="str">
            <v>25 -  Paraíba</v>
          </cell>
          <cell r="N49">
            <v>15000</v>
          </cell>
        </row>
        <row r="50">
          <cell r="C50" t="str">
            <v>HOSPITAL MESTRE VITALINO</v>
          </cell>
          <cell r="E50" t="str">
            <v>3.12 - Material Hospitalar</v>
          </cell>
          <cell r="F50">
            <v>13644713000130</v>
          </cell>
          <cell r="G50" t="str">
            <v>ROMED IND.E COM.DE EQUIP.MED.LTDA EPP</v>
          </cell>
          <cell r="H50" t="str">
            <v>B</v>
          </cell>
          <cell r="I50" t="str">
            <v>S</v>
          </cell>
          <cell r="J50" t="str">
            <v>14607</v>
          </cell>
          <cell r="K50">
            <v>44111</v>
          </cell>
          <cell r="L50" t="str">
            <v>35200913644713000130550010000146071003255560</v>
          </cell>
          <cell r="M50" t="str">
            <v>35 -  São Paulo</v>
          </cell>
          <cell r="N50">
            <v>6000.8</v>
          </cell>
        </row>
        <row r="51">
          <cell r="C51" t="str">
            <v>HOSPITAL MESTRE VITALINO</v>
          </cell>
          <cell r="E51" t="str">
            <v>3.12 - Material Hospitalar</v>
          </cell>
          <cell r="F51">
            <v>2684571000118</v>
          </cell>
          <cell r="G51" t="str">
            <v>DINAMICA HOSPITALAR LTDA</v>
          </cell>
          <cell r="H51" t="str">
            <v>B</v>
          </cell>
          <cell r="I51" t="str">
            <v>S</v>
          </cell>
          <cell r="J51" t="str">
            <v>4403</v>
          </cell>
          <cell r="K51">
            <v>44111</v>
          </cell>
          <cell r="L51" t="str">
            <v>26201002684571000118550030000044031134141537</v>
          </cell>
          <cell r="M51" t="str">
            <v>26 -  Pernambuco</v>
          </cell>
          <cell r="N51">
            <v>1154.3</v>
          </cell>
        </row>
        <row r="52">
          <cell r="C52" t="str">
            <v>HOSPITAL MESTRE VITALINO</v>
          </cell>
          <cell r="E52" t="str">
            <v>3.12 - Material Hospitalar</v>
          </cell>
          <cell r="F52">
            <v>2684571000118</v>
          </cell>
          <cell r="G52" t="str">
            <v>DINAMICA HOSPITALAR LTDA</v>
          </cell>
          <cell r="H52" t="str">
            <v>B</v>
          </cell>
          <cell r="I52" t="str">
            <v>S</v>
          </cell>
          <cell r="J52" t="str">
            <v>4395</v>
          </cell>
          <cell r="K52">
            <v>44111</v>
          </cell>
          <cell r="L52" t="str">
            <v>26201002684571000118550030000043951104729826</v>
          </cell>
          <cell r="M52" t="str">
            <v>26 -  Pernambuco</v>
          </cell>
          <cell r="N52">
            <v>2097</v>
          </cell>
        </row>
        <row r="53">
          <cell r="C53" t="str">
            <v>HOSPITAL MESTRE VITALINO</v>
          </cell>
          <cell r="E53" t="str">
            <v>3.12 - Material Hospitalar</v>
          </cell>
          <cell r="F53">
            <v>1437707000122</v>
          </cell>
          <cell r="G53" t="str">
            <v>SCITECH MEDICAL</v>
          </cell>
          <cell r="H53" t="str">
            <v>B</v>
          </cell>
          <cell r="I53" t="str">
            <v>S</v>
          </cell>
          <cell r="J53" t="str">
            <v>149304</v>
          </cell>
          <cell r="K53">
            <v>44111</v>
          </cell>
          <cell r="L53" t="str">
            <v>52200801437707000122550550001493041285461389</v>
          </cell>
          <cell r="M53" t="str">
            <v>26 -  Pernambuco</v>
          </cell>
          <cell r="N53">
            <v>830</v>
          </cell>
        </row>
        <row r="54">
          <cell r="C54" t="str">
            <v>HOSPITAL MESTRE VITALINO</v>
          </cell>
          <cell r="E54" t="str">
            <v>3.12 - Material Hospitalar</v>
          </cell>
          <cell r="F54">
            <v>4614288000145</v>
          </cell>
          <cell r="G54" t="str">
            <v>DISK LIFE COM. DE PROD. CIRURGICOS LTDA</v>
          </cell>
          <cell r="H54" t="str">
            <v>B</v>
          </cell>
          <cell r="I54" t="str">
            <v>S</v>
          </cell>
          <cell r="J54" t="str">
            <v>3121</v>
          </cell>
          <cell r="K54">
            <v>44111</v>
          </cell>
          <cell r="L54" t="str">
            <v>26201004614288000145550010000031211081206288</v>
          </cell>
          <cell r="M54" t="str">
            <v>26 -  Pernambuco</v>
          </cell>
          <cell r="N54">
            <v>3732</v>
          </cell>
        </row>
        <row r="55">
          <cell r="C55" t="str">
            <v>HOSPITAL MESTRE VITALINO</v>
          </cell>
          <cell r="E55" t="str">
            <v>3.12 - Material Hospitalar</v>
          </cell>
          <cell r="F55">
            <v>37438274000177</v>
          </cell>
          <cell r="G55" t="str">
            <v>SELLMED PROD. MEDICOS E HOSPITALA. LTDA</v>
          </cell>
          <cell r="H55" t="str">
            <v>B</v>
          </cell>
          <cell r="I55" t="str">
            <v>S</v>
          </cell>
          <cell r="J55" t="str">
            <v>7</v>
          </cell>
          <cell r="K55">
            <v>44111</v>
          </cell>
          <cell r="L55" t="str">
            <v>26201037438274000177550010000000071100000071</v>
          </cell>
          <cell r="M55" t="str">
            <v>26 -  Pernambuco</v>
          </cell>
          <cell r="N55">
            <v>1388</v>
          </cell>
        </row>
        <row r="56">
          <cell r="C56" t="str">
            <v>HOSPITAL MESTRE VITALINO</v>
          </cell>
          <cell r="E56" t="str">
            <v>3.12 - Material Hospitalar</v>
          </cell>
          <cell r="F56">
            <v>37438274000177</v>
          </cell>
          <cell r="G56" t="str">
            <v>SELLMED PROD. MEDICOS E HOSPITALA. LTDA</v>
          </cell>
          <cell r="H56" t="str">
            <v>B</v>
          </cell>
          <cell r="I56" t="str">
            <v>S</v>
          </cell>
          <cell r="J56" t="str">
            <v>9</v>
          </cell>
          <cell r="K56">
            <v>44111</v>
          </cell>
          <cell r="L56" t="str">
            <v>26201037438274000177550010000000091100000092</v>
          </cell>
          <cell r="M56" t="str">
            <v>26 -  Pernambuco</v>
          </cell>
          <cell r="N56">
            <v>464.9</v>
          </cell>
        </row>
        <row r="57">
          <cell r="C57" t="str">
            <v>HOSPITAL MESTRE VITALINO</v>
          </cell>
          <cell r="E57" t="str">
            <v>3.12 - Material Hospitalar</v>
          </cell>
          <cell r="F57">
            <v>10779833000156</v>
          </cell>
          <cell r="G57" t="str">
            <v>MEDICAL MERCANTIL DE APARELHAGEM MEDICA</v>
          </cell>
          <cell r="H57" t="str">
            <v>B</v>
          </cell>
          <cell r="I57" t="str">
            <v>S</v>
          </cell>
          <cell r="J57" t="str">
            <v>512694</v>
          </cell>
          <cell r="K57">
            <v>44112</v>
          </cell>
          <cell r="L57" t="str">
            <v>26201010779833000156550010005126941173546548</v>
          </cell>
          <cell r="M57" t="str">
            <v>26 -  Pernambuco</v>
          </cell>
          <cell r="N57">
            <v>494</v>
          </cell>
        </row>
        <row r="58">
          <cell r="C58" t="str">
            <v>HOSPITAL MESTRE VITALINO</v>
          </cell>
          <cell r="E58" t="str">
            <v>3.12 - Material Hospitalar</v>
          </cell>
          <cell r="F58">
            <v>8014554000150</v>
          </cell>
          <cell r="G58" t="str">
            <v>MJB COMERCIO DE MAT MEDICO HOSP LTDA</v>
          </cell>
          <cell r="H58" t="str">
            <v>B</v>
          </cell>
          <cell r="I58" t="str">
            <v>S</v>
          </cell>
          <cell r="J58" t="str">
            <v>11105</v>
          </cell>
          <cell r="K58">
            <v>44112</v>
          </cell>
          <cell r="L58" t="str">
            <v>26201008014554000150550010000111051010100262</v>
          </cell>
          <cell r="M58" t="str">
            <v>26 -  Pernambuco</v>
          </cell>
          <cell r="N58">
            <v>3430</v>
          </cell>
        </row>
        <row r="59">
          <cell r="C59" t="str">
            <v>HOSPITAL MESTRE VITALINO</v>
          </cell>
          <cell r="E59" t="str">
            <v>3.12 - Material Hospitalar</v>
          </cell>
          <cell r="F59">
            <v>8014554000150</v>
          </cell>
          <cell r="G59" t="str">
            <v>MJB COMERCIO DE MAT MEDICO HOSP LTDA</v>
          </cell>
          <cell r="H59" t="str">
            <v>B</v>
          </cell>
          <cell r="I59" t="str">
            <v>S</v>
          </cell>
          <cell r="J59" t="str">
            <v>11104</v>
          </cell>
          <cell r="K59">
            <v>44112</v>
          </cell>
          <cell r="L59" t="str">
            <v>26201008014554000150550010000111041010100265</v>
          </cell>
          <cell r="M59" t="str">
            <v>26 -  Pernambuco</v>
          </cell>
          <cell r="N59">
            <v>2230</v>
          </cell>
        </row>
        <row r="60">
          <cell r="C60" t="str">
            <v>HOSPITAL MESTRE VITALINO</v>
          </cell>
          <cell r="E60" t="str">
            <v>3.12 - Material Hospitalar</v>
          </cell>
          <cell r="F60">
            <v>8014554000150</v>
          </cell>
          <cell r="G60" t="str">
            <v>MJB COMERCIO DE MAT MEDICO HOSP LTDA</v>
          </cell>
          <cell r="H60" t="str">
            <v>B</v>
          </cell>
          <cell r="I60" t="str">
            <v>S</v>
          </cell>
          <cell r="J60" t="str">
            <v>11103</v>
          </cell>
          <cell r="K60">
            <v>44112</v>
          </cell>
          <cell r="L60" t="str">
            <v>26201008014554000150550010000111031010100268</v>
          </cell>
          <cell r="M60" t="str">
            <v>26 -  Pernambuco</v>
          </cell>
          <cell r="N60">
            <v>3430</v>
          </cell>
        </row>
        <row r="61">
          <cell r="C61" t="str">
            <v>HOSPITAL MESTRE VITALINO</v>
          </cell>
          <cell r="E61" t="str">
            <v>3.12 - Material Hospitalar</v>
          </cell>
          <cell r="F61">
            <v>8014554000150</v>
          </cell>
          <cell r="G61" t="str">
            <v>MJB COMERCIO DE MAT MEDICO HOSP LTDA</v>
          </cell>
          <cell r="H61" t="str">
            <v>B</v>
          </cell>
          <cell r="I61" t="str">
            <v>S</v>
          </cell>
          <cell r="J61" t="str">
            <v>11118</v>
          </cell>
          <cell r="K61">
            <v>44112</v>
          </cell>
          <cell r="L61" t="str">
            <v>26201008014554000150550010000111181010101232</v>
          </cell>
          <cell r="M61" t="str">
            <v>26 -  Pernambuco</v>
          </cell>
          <cell r="N61">
            <v>5350</v>
          </cell>
        </row>
        <row r="62">
          <cell r="C62" t="str">
            <v>HOSPITAL MESTRE VITALINO</v>
          </cell>
          <cell r="E62" t="str">
            <v>3.12 - Material Hospitalar</v>
          </cell>
          <cell r="F62">
            <v>8014554000150</v>
          </cell>
          <cell r="G62" t="str">
            <v>MJB COMERCIO DE MAT MEDICO HOSP LTDA</v>
          </cell>
          <cell r="H62" t="str">
            <v>B</v>
          </cell>
          <cell r="I62" t="str">
            <v>S</v>
          </cell>
          <cell r="J62" t="str">
            <v>11117</v>
          </cell>
          <cell r="K62">
            <v>44112</v>
          </cell>
          <cell r="L62" t="str">
            <v>26201008014554000150550010000111171010101235</v>
          </cell>
          <cell r="M62" t="str">
            <v>26 -  Pernambuco</v>
          </cell>
          <cell r="N62">
            <v>4630</v>
          </cell>
        </row>
        <row r="63">
          <cell r="C63" t="str">
            <v>HOSPITAL MESTRE VITALINO</v>
          </cell>
          <cell r="E63" t="str">
            <v>3.12 - Material Hospitalar</v>
          </cell>
          <cell r="F63">
            <v>8014554000150</v>
          </cell>
          <cell r="G63" t="str">
            <v>MJB COMERCIO DE MAT MEDICO HOSP LTDA</v>
          </cell>
          <cell r="H63" t="str">
            <v>B</v>
          </cell>
          <cell r="I63" t="str">
            <v>S</v>
          </cell>
          <cell r="J63" t="str">
            <v>11116</v>
          </cell>
          <cell r="K63">
            <v>44112</v>
          </cell>
          <cell r="L63" t="str">
            <v>26201008014554000150550010000111161010101238</v>
          </cell>
          <cell r="M63" t="str">
            <v>26 -  Pernambuco</v>
          </cell>
          <cell r="N63">
            <v>3430</v>
          </cell>
        </row>
        <row r="64">
          <cell r="C64" t="str">
            <v>HOSPITAL MESTRE VITALINO</v>
          </cell>
          <cell r="E64" t="str">
            <v>3.12 - Material Hospitalar</v>
          </cell>
          <cell r="F64">
            <v>7295277000138</v>
          </cell>
          <cell r="G64" t="str">
            <v>OLIVERTEC EQUIP. HOSPITALARES LTDA  EPP</v>
          </cell>
          <cell r="H64" t="str">
            <v>B</v>
          </cell>
          <cell r="I64" t="str">
            <v>S</v>
          </cell>
          <cell r="J64" t="str">
            <v>000.015.847</v>
          </cell>
          <cell r="K64">
            <v>44112</v>
          </cell>
          <cell r="L64" t="str">
            <v>35200907295277000138550010000158471626570033</v>
          </cell>
          <cell r="M64" t="str">
            <v>35 -  São Paulo</v>
          </cell>
          <cell r="N64">
            <v>1500</v>
          </cell>
        </row>
        <row r="65">
          <cell r="C65" t="str">
            <v>HOSPITAL MESTRE VITALINO</v>
          </cell>
          <cell r="E65" t="str">
            <v>3.12 - Material Hospitalar</v>
          </cell>
          <cell r="F65">
            <v>7295277000138</v>
          </cell>
          <cell r="G65" t="str">
            <v>OLIVERTEC EQUIP. HOSPITALARES LTDA  EPP</v>
          </cell>
          <cell r="H65" t="str">
            <v>B</v>
          </cell>
          <cell r="I65" t="str">
            <v>S</v>
          </cell>
          <cell r="J65" t="str">
            <v>000.015.846</v>
          </cell>
          <cell r="K65">
            <v>44112</v>
          </cell>
          <cell r="L65" t="str">
            <v>26201008014554000150550010000111041010100265</v>
          </cell>
          <cell r="M65" t="str">
            <v>35 -  São Paulo</v>
          </cell>
          <cell r="N65">
            <v>30155</v>
          </cell>
        </row>
        <row r="66">
          <cell r="C66" t="str">
            <v>HOSPITAL MESTRE VITALINO</v>
          </cell>
          <cell r="E66" t="str">
            <v>3.12 - Material Hospitalar</v>
          </cell>
          <cell r="F66">
            <v>22006201000139</v>
          </cell>
          <cell r="G66" t="str">
            <v>FORTPEL COMERCIO DE DESCARTAVEIS LTDA</v>
          </cell>
          <cell r="H66" t="str">
            <v>B</v>
          </cell>
          <cell r="I66" t="str">
            <v>S</v>
          </cell>
          <cell r="J66" t="str">
            <v>71325</v>
          </cell>
          <cell r="K66">
            <v>44112</v>
          </cell>
          <cell r="L66" t="str">
            <v>26201022006201000139550000000713251100713250</v>
          </cell>
          <cell r="M66" t="str">
            <v>26 -  Pernambuco</v>
          </cell>
          <cell r="N66">
            <v>768</v>
          </cell>
        </row>
        <row r="67">
          <cell r="C67" t="str">
            <v>HOSPITAL MESTRE VITALINO</v>
          </cell>
          <cell r="E67" t="str">
            <v>3.12 - Material Hospitalar</v>
          </cell>
          <cell r="F67">
            <v>1437707000122</v>
          </cell>
          <cell r="G67" t="str">
            <v>SCITECH MEDICAL</v>
          </cell>
          <cell r="H67" t="str">
            <v>B</v>
          </cell>
          <cell r="I67" t="str">
            <v>S</v>
          </cell>
          <cell r="J67" t="str">
            <v>157201</v>
          </cell>
          <cell r="K67">
            <v>44112</v>
          </cell>
          <cell r="L67" t="str">
            <v>52201001437707000122550550001572011559829702</v>
          </cell>
          <cell r="M67" t="str">
            <v>52 -  Goiás</v>
          </cell>
          <cell r="N67">
            <v>1480</v>
          </cell>
        </row>
        <row r="68">
          <cell r="C68" t="str">
            <v>HOSPITAL MESTRE VITALINO</v>
          </cell>
          <cell r="E68" t="str">
            <v>3.12 - Material Hospitalar</v>
          </cell>
          <cell r="F68">
            <v>1437707000122</v>
          </cell>
          <cell r="G68" t="str">
            <v>SCITECH MEDICAL</v>
          </cell>
          <cell r="H68" t="str">
            <v>B</v>
          </cell>
          <cell r="I68" t="str">
            <v>S</v>
          </cell>
          <cell r="J68" t="str">
            <v>157617</v>
          </cell>
          <cell r="K68">
            <v>44112</v>
          </cell>
          <cell r="L68" t="str">
            <v>52201001437707000122550550001576171887216725</v>
          </cell>
          <cell r="M68" t="str">
            <v>52 -  Goiás</v>
          </cell>
          <cell r="N68">
            <v>550</v>
          </cell>
        </row>
        <row r="69">
          <cell r="C69" t="str">
            <v>HOSPITAL MESTRE VITALINO</v>
          </cell>
          <cell r="E69" t="str">
            <v>3.12 - Material Hospitalar</v>
          </cell>
          <cell r="F69">
            <v>1437707000122</v>
          </cell>
          <cell r="G69" t="str">
            <v>SCITECH MEDICAL</v>
          </cell>
          <cell r="H69" t="str">
            <v>B</v>
          </cell>
          <cell r="I69" t="str">
            <v>S</v>
          </cell>
          <cell r="J69" t="str">
            <v>157434</v>
          </cell>
          <cell r="K69">
            <v>44112</v>
          </cell>
          <cell r="L69" t="str">
            <v>52201001437707000122550550001574341148561155</v>
          </cell>
          <cell r="M69" t="str">
            <v>52 -  Goiás</v>
          </cell>
          <cell r="N69">
            <v>550</v>
          </cell>
        </row>
        <row r="70">
          <cell r="C70" t="str">
            <v>HOSPITAL MESTRE VITALINO</v>
          </cell>
          <cell r="E70" t="str">
            <v>3.12 - Material Hospitalar</v>
          </cell>
          <cell r="F70">
            <v>1437707000122</v>
          </cell>
          <cell r="G70" t="str">
            <v>SCITECH MEDICAL</v>
          </cell>
          <cell r="H70" t="str">
            <v>B</v>
          </cell>
          <cell r="I70" t="str">
            <v>S</v>
          </cell>
          <cell r="J70" t="str">
            <v>157436</v>
          </cell>
          <cell r="K70">
            <v>44112</v>
          </cell>
          <cell r="L70" t="str">
            <v>522010014377070001225505502315743619431178</v>
          </cell>
          <cell r="M70" t="str">
            <v>52 -  Goiás</v>
          </cell>
          <cell r="N70">
            <v>3600</v>
          </cell>
        </row>
        <row r="71">
          <cell r="C71" t="str">
            <v>HOSPITAL MESTRE VITALINO</v>
          </cell>
          <cell r="E71" t="str">
            <v>3.12 - Material Hospitalar</v>
          </cell>
          <cell r="F71">
            <v>1437707000122</v>
          </cell>
          <cell r="G71" t="str">
            <v>SCITECH MEDICAL</v>
          </cell>
          <cell r="H71" t="str">
            <v>B</v>
          </cell>
          <cell r="I71" t="str">
            <v>S</v>
          </cell>
          <cell r="J71" t="str">
            <v>157203</v>
          </cell>
          <cell r="K71">
            <v>44112</v>
          </cell>
          <cell r="L71" t="str">
            <v>52201001437707000122550550001572031350782925</v>
          </cell>
          <cell r="M71" t="str">
            <v>52 -  Goiás</v>
          </cell>
          <cell r="N71">
            <v>1100</v>
          </cell>
        </row>
        <row r="72">
          <cell r="C72" t="str">
            <v>HOSPITAL MESTRE VITALINO</v>
          </cell>
          <cell r="E72" t="str">
            <v>3.12 - Material Hospitalar</v>
          </cell>
          <cell r="F72">
            <v>33772464000175</v>
          </cell>
          <cell r="G72" t="str">
            <v>ATIVIDADE COMERCIO DE MEDICAMENTOS</v>
          </cell>
          <cell r="H72" t="str">
            <v>B</v>
          </cell>
          <cell r="I72" t="str">
            <v>S</v>
          </cell>
          <cell r="J72" t="str">
            <v>000.001.024</v>
          </cell>
          <cell r="K72">
            <v>44112</v>
          </cell>
          <cell r="L72" t="str">
            <v>52201033772464000175550000000010241002010220</v>
          </cell>
          <cell r="M72" t="str">
            <v>52 -  Goiás</v>
          </cell>
          <cell r="N72">
            <v>1724</v>
          </cell>
        </row>
        <row r="73">
          <cell r="C73" t="str">
            <v>HOSPITAL MESTRE VITALINO</v>
          </cell>
          <cell r="E73" t="str">
            <v>3.12 - Material Hospitalar</v>
          </cell>
          <cell r="F73">
            <v>82641325003648</v>
          </cell>
          <cell r="G73" t="str">
            <v>CREMER S.A</v>
          </cell>
          <cell r="H73" t="str">
            <v>B</v>
          </cell>
          <cell r="I73" t="str">
            <v>S</v>
          </cell>
          <cell r="J73" t="str">
            <v>158989</v>
          </cell>
          <cell r="K73">
            <v>44113</v>
          </cell>
          <cell r="L73" t="str">
            <v>26201082641325003648550010001589891100218187</v>
          </cell>
          <cell r="M73" t="str">
            <v>26 -  Pernambuco</v>
          </cell>
          <cell r="N73">
            <v>3960</v>
          </cell>
        </row>
        <row r="74">
          <cell r="C74" t="str">
            <v>HOSPITAL MESTRE VITALINO</v>
          </cell>
          <cell r="E74" t="str">
            <v>3.12 - Material Hospitalar</v>
          </cell>
          <cell r="F74">
            <v>31673254000285</v>
          </cell>
          <cell r="G74" t="str">
            <v>LABORATORIOS B BRAUN S/A</v>
          </cell>
          <cell r="H74" t="str">
            <v>B</v>
          </cell>
          <cell r="I74" t="str">
            <v>S</v>
          </cell>
          <cell r="J74" t="str">
            <v>132259</v>
          </cell>
          <cell r="K74">
            <v>44113</v>
          </cell>
          <cell r="L74" t="str">
            <v>26201031673254000285550000001322591770567150</v>
          </cell>
          <cell r="M74" t="str">
            <v>26 -  Pernambuco</v>
          </cell>
          <cell r="N74">
            <v>1164</v>
          </cell>
        </row>
        <row r="75">
          <cell r="C75" t="str">
            <v>HOSPITAL MESTRE VITALINO</v>
          </cell>
          <cell r="E75" t="str">
            <v>3.12 - Material Hospitalar</v>
          </cell>
          <cell r="F75">
            <v>10663466000120</v>
          </cell>
          <cell r="G75" t="str">
            <v>PROMEC</v>
          </cell>
          <cell r="H75" t="str">
            <v>B</v>
          </cell>
          <cell r="I75" t="str">
            <v>S</v>
          </cell>
          <cell r="J75" t="str">
            <v>105590</v>
          </cell>
          <cell r="K75">
            <v>44113</v>
          </cell>
          <cell r="L75" t="str">
            <v>26201008014554000150550010000111181010101232</v>
          </cell>
          <cell r="M75" t="str">
            <v>26 -  Pernambuco</v>
          </cell>
          <cell r="N75">
            <v>54</v>
          </cell>
        </row>
        <row r="76">
          <cell r="C76" t="str">
            <v>HOSPITAL MESTRE VITALINO</v>
          </cell>
          <cell r="E76" t="str">
            <v>3.12 - Material Hospitalar</v>
          </cell>
          <cell r="F76">
            <v>175233000125</v>
          </cell>
          <cell r="G76" t="str">
            <v>TRES LEOES MATERIAL HOSPITALAR LTDA</v>
          </cell>
          <cell r="H76" t="str">
            <v>B</v>
          </cell>
          <cell r="I76" t="str">
            <v>S</v>
          </cell>
          <cell r="J76" t="str">
            <v>53379</v>
          </cell>
          <cell r="K76">
            <v>44113</v>
          </cell>
          <cell r="L76" t="str">
            <v>28201000175233000125550010000533791298648413</v>
          </cell>
          <cell r="M76" t="str">
            <v>28 -  Sergipe</v>
          </cell>
          <cell r="N76">
            <v>6460</v>
          </cell>
        </row>
        <row r="77">
          <cell r="C77" t="str">
            <v>HOSPITAL MESTRE VITALINO</v>
          </cell>
          <cell r="E77" t="str">
            <v>3.12 - Material Hospitalar</v>
          </cell>
          <cell r="F77">
            <v>37844479000152</v>
          </cell>
          <cell r="G77" t="str">
            <v>BIOLINE FIOS CIRURGICOS LTDA</v>
          </cell>
          <cell r="H77" t="str">
            <v>B</v>
          </cell>
          <cell r="I77" t="str">
            <v>S</v>
          </cell>
          <cell r="J77" t="str">
            <v>97114</v>
          </cell>
          <cell r="K77">
            <v>44113</v>
          </cell>
          <cell r="L77" t="str">
            <v>52201037844479000152550020000971141100001679</v>
          </cell>
          <cell r="M77" t="str">
            <v>52 -  Goiás</v>
          </cell>
          <cell r="N77">
            <v>4598.88</v>
          </cell>
        </row>
        <row r="78">
          <cell r="C78" t="str">
            <v>HOSPITAL MESTRE VITALINO</v>
          </cell>
          <cell r="E78" t="str">
            <v>3.12 - Material Hospitalar</v>
          </cell>
          <cell r="F78">
            <v>236193000184</v>
          </cell>
          <cell r="G78" t="str">
            <v>CIRURGICA RECIFE</v>
          </cell>
          <cell r="H78" t="str">
            <v>B</v>
          </cell>
          <cell r="I78" t="str">
            <v>S</v>
          </cell>
          <cell r="J78" t="str">
            <v>000.060.358</v>
          </cell>
          <cell r="K78">
            <v>44113</v>
          </cell>
          <cell r="L78" t="str">
            <v>26201000236193000184550010000603581000603598</v>
          </cell>
          <cell r="M78" t="str">
            <v>26 -  Pernambuco</v>
          </cell>
          <cell r="N78">
            <v>1377.3</v>
          </cell>
        </row>
        <row r="79">
          <cell r="C79" t="str">
            <v>HOSPITAL MESTRE VITALINO</v>
          </cell>
          <cell r="E79" t="str">
            <v>3.12 - Material Hospitalar</v>
          </cell>
          <cell r="F79">
            <v>9342946000100</v>
          </cell>
          <cell r="G79" t="str">
            <v>PRIME MEDICAL COMERCIO DE MATERIAL</v>
          </cell>
          <cell r="H79" t="str">
            <v>B</v>
          </cell>
          <cell r="I79" t="str">
            <v>S</v>
          </cell>
          <cell r="J79" t="str">
            <v>101256</v>
          </cell>
          <cell r="K79">
            <v>44113</v>
          </cell>
          <cell r="L79" t="str">
            <v>29201009342946000100550020001012561808198053</v>
          </cell>
          <cell r="M79" t="str">
            <v>29 -  Bahia</v>
          </cell>
          <cell r="N79">
            <v>920</v>
          </cell>
        </row>
        <row r="80">
          <cell r="C80" t="str">
            <v>HOSPITAL MESTRE VITALINO</v>
          </cell>
          <cell r="E80" t="str">
            <v>3.12 - Material Hospitalar</v>
          </cell>
          <cell r="F80">
            <v>9342946000100</v>
          </cell>
          <cell r="G80" t="str">
            <v>PRIME MEDICAL COMERCIO DE MATERIAL</v>
          </cell>
          <cell r="H80" t="str">
            <v>B</v>
          </cell>
          <cell r="I80" t="str">
            <v>S</v>
          </cell>
          <cell r="J80" t="str">
            <v>101383</v>
          </cell>
          <cell r="K80">
            <v>44113</v>
          </cell>
          <cell r="L80" t="str">
            <v>29201009342946000100550020001013831232097735</v>
          </cell>
          <cell r="M80" t="str">
            <v>29 -  Bahia</v>
          </cell>
          <cell r="N80">
            <v>460</v>
          </cell>
        </row>
        <row r="81">
          <cell r="C81" t="str">
            <v>HOSPITAL MESTRE VITALINO</v>
          </cell>
          <cell r="E81" t="str">
            <v>3.12 - Material Hospitalar</v>
          </cell>
          <cell r="F81">
            <v>35334424000177</v>
          </cell>
          <cell r="G81" t="str">
            <v>FORTMED COMERCIAL LTDA</v>
          </cell>
          <cell r="H81" t="str">
            <v>B</v>
          </cell>
          <cell r="I81" t="str">
            <v>S</v>
          </cell>
          <cell r="J81" t="str">
            <v>35317</v>
          </cell>
          <cell r="K81">
            <v>44117</v>
          </cell>
          <cell r="L81" t="str">
            <v>26201035334424000177550000000353171939044007</v>
          </cell>
          <cell r="M81" t="str">
            <v>26 -  Pernambuco</v>
          </cell>
          <cell r="N81">
            <v>2360</v>
          </cell>
        </row>
        <row r="82">
          <cell r="C82" t="str">
            <v>HOSPITAL MESTRE VITALINO</v>
          </cell>
          <cell r="E82" t="str">
            <v>3.12 - Material Hospitalar</v>
          </cell>
          <cell r="F82">
            <v>21043162000187</v>
          </cell>
          <cell r="G82" t="str">
            <v>BIOTECH INDUSTRIA</v>
          </cell>
          <cell r="H82" t="str">
            <v>B</v>
          </cell>
          <cell r="I82" t="str">
            <v>S</v>
          </cell>
          <cell r="J82" t="str">
            <v>3141</v>
          </cell>
          <cell r="K82">
            <v>44117</v>
          </cell>
          <cell r="L82" t="str">
            <v>28201021043162000187550010000031411887951322</v>
          </cell>
          <cell r="M82" t="str">
            <v>28 -  Sergipe</v>
          </cell>
          <cell r="N82">
            <v>810</v>
          </cell>
        </row>
        <row r="83">
          <cell r="C83" t="str">
            <v>HOSPITAL MESTRE VITALINO</v>
          </cell>
          <cell r="E83" t="str">
            <v>3.12 - Material Hospitalar</v>
          </cell>
          <cell r="F83">
            <v>5932624000160</v>
          </cell>
          <cell r="G83" t="str">
            <v>MEGAMED COMERCIO LTDA</v>
          </cell>
          <cell r="H83" t="str">
            <v>B</v>
          </cell>
          <cell r="I83" t="str">
            <v>S</v>
          </cell>
          <cell r="J83" t="str">
            <v>13850</v>
          </cell>
          <cell r="K83">
            <v>44118</v>
          </cell>
          <cell r="L83" t="str">
            <v>26201005932624000160550010000138501053937370</v>
          </cell>
          <cell r="M83" t="str">
            <v>26 -  Pernambuco</v>
          </cell>
          <cell r="N83">
            <v>1040</v>
          </cell>
        </row>
        <row r="84">
          <cell r="C84" t="str">
            <v>HOSPITAL MESTRE VITALINO</v>
          </cell>
          <cell r="E84" t="str">
            <v>3.12 - Material Hospitalar</v>
          </cell>
          <cell r="F84">
            <v>21596736000144</v>
          </cell>
          <cell r="G84" t="str">
            <v>ULTRAMEGA DIST LTDA</v>
          </cell>
          <cell r="H84" t="str">
            <v>B</v>
          </cell>
          <cell r="I84" t="str">
            <v>S</v>
          </cell>
          <cell r="J84" t="str">
            <v>110829</v>
          </cell>
          <cell r="K84">
            <v>44118</v>
          </cell>
          <cell r="L84" t="str">
            <v>26201021596736000144550010001108291001134710</v>
          </cell>
          <cell r="M84" t="str">
            <v>26 -  Pernambuco</v>
          </cell>
          <cell r="N84">
            <v>387</v>
          </cell>
        </row>
        <row r="85">
          <cell r="C85" t="str">
            <v>HOSPITAL MESTRE VITALINO</v>
          </cell>
          <cell r="E85" t="str">
            <v>3.12 - Material Hospitalar</v>
          </cell>
          <cell r="F85">
            <v>12420164001048</v>
          </cell>
          <cell r="G85" t="str">
            <v>CM HOSPITALAR S A</v>
          </cell>
          <cell r="H85" t="str">
            <v>B</v>
          </cell>
          <cell r="I85" t="str">
            <v>S</v>
          </cell>
          <cell r="J85" t="str">
            <v>77507</v>
          </cell>
          <cell r="K85">
            <v>44118</v>
          </cell>
          <cell r="L85" t="str">
            <v>26201012420164001048550010000775071100269981</v>
          </cell>
          <cell r="M85" t="str">
            <v>26 -  Pernambuco</v>
          </cell>
          <cell r="N85">
            <v>199.5</v>
          </cell>
        </row>
        <row r="86">
          <cell r="C86" t="str">
            <v>HOSPITAL MESTRE VITALINO</v>
          </cell>
          <cell r="E86" t="str">
            <v>3.12 - Material Hospitalar</v>
          </cell>
          <cell r="F86">
            <v>51943645000107</v>
          </cell>
          <cell r="G86" t="str">
            <v>BIOMEDICAL EQUIPAMENTOS E PRODUTOS MED</v>
          </cell>
          <cell r="H86" t="str">
            <v>B</v>
          </cell>
          <cell r="I86" t="str">
            <v>S</v>
          </cell>
          <cell r="J86" t="str">
            <v>000.126.647</v>
          </cell>
          <cell r="K86">
            <v>44118</v>
          </cell>
          <cell r="L86" t="str">
            <v>35201051943645000107550010001266471004640329</v>
          </cell>
          <cell r="M86" t="str">
            <v>35 -  São Paulo</v>
          </cell>
          <cell r="N86">
            <v>3664</v>
          </cell>
        </row>
        <row r="87">
          <cell r="C87" t="str">
            <v>HOSPITAL MESTRE VITALINO</v>
          </cell>
          <cell r="E87" t="str">
            <v>3.12 - Material Hospitalar</v>
          </cell>
          <cell r="F87">
            <v>67729178000491</v>
          </cell>
          <cell r="G87" t="str">
            <v>COMERCIAL C RIOCLARENSE LTDA</v>
          </cell>
          <cell r="H87" t="str">
            <v>B</v>
          </cell>
          <cell r="I87" t="str">
            <v>S</v>
          </cell>
          <cell r="J87" t="str">
            <v>1352547</v>
          </cell>
          <cell r="K87">
            <v>44118</v>
          </cell>
          <cell r="L87" t="str">
            <v>35201067729178000491550010013525471819146468</v>
          </cell>
          <cell r="M87" t="str">
            <v>35 -  São Paulo</v>
          </cell>
          <cell r="N87">
            <v>483</v>
          </cell>
        </row>
        <row r="88">
          <cell r="C88" t="str">
            <v>HOSPITAL MESTRE VITALINO</v>
          </cell>
          <cell r="E88" t="str">
            <v>3.12 - Material Hospitalar</v>
          </cell>
          <cell r="F88">
            <v>67729178000491</v>
          </cell>
          <cell r="G88" t="str">
            <v>COMERCIAL C RIOCLARENSE LTDA</v>
          </cell>
          <cell r="H88" t="str">
            <v>B</v>
          </cell>
          <cell r="I88" t="str">
            <v>S</v>
          </cell>
          <cell r="J88" t="str">
            <v>1352108</v>
          </cell>
          <cell r="K88">
            <v>44118</v>
          </cell>
          <cell r="L88" t="str">
            <v>35201067729178000491550010013521081819146468</v>
          </cell>
          <cell r="M88" t="str">
            <v>35 -  São Paulo</v>
          </cell>
          <cell r="N88">
            <v>12860.2</v>
          </cell>
        </row>
        <row r="89">
          <cell r="C89" t="str">
            <v>HOSPITAL MESTRE VITALINO</v>
          </cell>
          <cell r="E89" t="str">
            <v>3.12 - Material Hospitalar</v>
          </cell>
          <cell r="F89">
            <v>61418042000131</v>
          </cell>
          <cell r="G89" t="str">
            <v>CIRURGICA FERNANDES LTDA</v>
          </cell>
          <cell r="H89" t="str">
            <v>B</v>
          </cell>
          <cell r="I89" t="str">
            <v>S</v>
          </cell>
          <cell r="J89" t="str">
            <v>1263595</v>
          </cell>
          <cell r="K89">
            <v>44119</v>
          </cell>
          <cell r="L89" t="str">
            <v>35201061418042000131550040012635951192510793</v>
          </cell>
          <cell r="M89" t="str">
            <v>35 -  São Paulo</v>
          </cell>
          <cell r="N89">
            <v>12950.85</v>
          </cell>
        </row>
        <row r="90">
          <cell r="C90" t="str">
            <v>HOSPITAL MESTRE VITALINO</v>
          </cell>
          <cell r="E90" t="str">
            <v>3.12 - Material Hospitalar</v>
          </cell>
          <cell r="F90">
            <v>61418042000131</v>
          </cell>
          <cell r="G90" t="str">
            <v>CIRURGICA FERNANDES LTDA</v>
          </cell>
          <cell r="H90" t="str">
            <v>B</v>
          </cell>
          <cell r="I90" t="str">
            <v>S</v>
          </cell>
          <cell r="J90" t="str">
            <v>1263595</v>
          </cell>
          <cell r="K90">
            <v>44119</v>
          </cell>
          <cell r="L90" t="str">
            <v>35201061418042000131550040012635951192510793</v>
          </cell>
          <cell r="M90" t="str">
            <v>35 -  São Paulo</v>
          </cell>
          <cell r="N90">
            <v>18</v>
          </cell>
        </row>
        <row r="91">
          <cell r="C91" t="str">
            <v>HOSPITAL MESTRE VITALINO</v>
          </cell>
          <cell r="E91" t="str">
            <v>3.12 - Material Hospitalar</v>
          </cell>
          <cell r="F91">
            <v>67729178000220</v>
          </cell>
          <cell r="G91" t="str">
            <v>COMERCIAL C RIOCLARENSE LTDA</v>
          </cell>
          <cell r="H91" t="str">
            <v>B</v>
          </cell>
          <cell r="I91" t="str">
            <v>S</v>
          </cell>
          <cell r="J91" t="str">
            <v>557963</v>
          </cell>
          <cell r="K91">
            <v>44119</v>
          </cell>
          <cell r="L91" t="str">
            <v>31201067729178000220550010005579631059057983</v>
          </cell>
          <cell r="M91" t="str">
            <v>31 -  Minas Gerais</v>
          </cell>
          <cell r="N91">
            <v>12607.92</v>
          </cell>
        </row>
        <row r="92">
          <cell r="C92" t="str">
            <v>HOSPITAL MESTRE VITALINO</v>
          </cell>
          <cell r="E92" t="str">
            <v>3.12 - Material Hospitalar</v>
          </cell>
          <cell r="F92">
            <v>67729178000220</v>
          </cell>
          <cell r="G92" t="str">
            <v>COMERCIAL C RIOCLARENSE LTDA</v>
          </cell>
          <cell r="H92" t="str">
            <v>B</v>
          </cell>
          <cell r="I92" t="str">
            <v>S</v>
          </cell>
          <cell r="J92" t="str">
            <v>557963</v>
          </cell>
          <cell r="K92">
            <v>44119</v>
          </cell>
          <cell r="L92" t="str">
            <v>31201067729178000220550010005579631059057983</v>
          </cell>
          <cell r="M92" t="str">
            <v>31 -  Minas Gerais</v>
          </cell>
          <cell r="N92">
            <v>2532</v>
          </cell>
        </row>
        <row r="93">
          <cell r="C93" t="str">
            <v>HOSPITAL MESTRE VITALINO</v>
          </cell>
          <cell r="E93" t="str">
            <v>3.12 - Material Hospitalar</v>
          </cell>
          <cell r="F93">
            <v>13120044000105</v>
          </cell>
          <cell r="G93" t="str">
            <v>WANDERLEY E REGIS COM.PROD.</v>
          </cell>
          <cell r="H93" t="str">
            <v>B</v>
          </cell>
          <cell r="I93" t="str">
            <v>S</v>
          </cell>
          <cell r="J93" t="str">
            <v>000.006.748</v>
          </cell>
          <cell r="K93">
            <v>44119</v>
          </cell>
          <cell r="L93" t="str">
            <v>26201013120044000105550010000067481942425825</v>
          </cell>
          <cell r="M93" t="str">
            <v>26 -  Pernambuco</v>
          </cell>
          <cell r="N93">
            <v>584.5</v>
          </cell>
        </row>
        <row r="94">
          <cell r="C94" t="str">
            <v>HOSPITAL MESTRE VITALINO</v>
          </cell>
          <cell r="E94" t="str">
            <v>3.12 - Material Hospitalar</v>
          </cell>
          <cell r="F94">
            <v>51943645000107</v>
          </cell>
          <cell r="G94" t="str">
            <v>BIOMEDICAL EQUIPAMENTOS E PRODUTOS MED</v>
          </cell>
          <cell r="H94" t="str">
            <v>B</v>
          </cell>
          <cell r="I94" t="str">
            <v>S</v>
          </cell>
          <cell r="J94" t="str">
            <v>000.126.572</v>
          </cell>
          <cell r="K94">
            <v>44119</v>
          </cell>
          <cell r="L94" t="str">
            <v>35201051943645000107550010001265721004640326</v>
          </cell>
          <cell r="M94" t="str">
            <v>35 -  São Paulo</v>
          </cell>
          <cell r="N94">
            <v>1680</v>
          </cell>
        </row>
        <row r="95">
          <cell r="C95" t="str">
            <v>HOSPITAL MESTRE VITALINO</v>
          </cell>
          <cell r="E95" t="str">
            <v>3.12 - Material Hospitalar</v>
          </cell>
          <cell r="F95">
            <v>874929000140</v>
          </cell>
          <cell r="G95" t="str">
            <v>MEDCENTER COMERCIAL LTDA  MG</v>
          </cell>
          <cell r="H95" t="str">
            <v>B</v>
          </cell>
          <cell r="I95" t="str">
            <v>S</v>
          </cell>
          <cell r="J95" t="str">
            <v>293398</v>
          </cell>
          <cell r="K95">
            <v>44119</v>
          </cell>
          <cell r="L95" t="str">
            <v>31201000874929000140550010002933981357410160</v>
          </cell>
          <cell r="M95" t="str">
            <v>31 -  Minas Gerais</v>
          </cell>
          <cell r="N95">
            <v>1003.65</v>
          </cell>
        </row>
        <row r="96">
          <cell r="C96" t="str">
            <v>HOSPITAL MESTRE VITALINO</v>
          </cell>
          <cell r="E96" t="str">
            <v>3.12 - Material Hospitalar</v>
          </cell>
          <cell r="F96">
            <v>1280030000161</v>
          </cell>
          <cell r="G96" t="str">
            <v>EPTCA MEDICAL DEVICES LTDA</v>
          </cell>
          <cell r="H96" t="str">
            <v>B</v>
          </cell>
          <cell r="I96" t="str">
            <v>S</v>
          </cell>
          <cell r="J96" t="str">
            <v>110.363</v>
          </cell>
          <cell r="K96">
            <v>44120</v>
          </cell>
          <cell r="L96" t="str">
            <v>33201001280030000161550000001103631112054000</v>
          </cell>
          <cell r="M96" t="str">
            <v>33 -  Rio de Janeiro</v>
          </cell>
          <cell r="N96">
            <v>910</v>
          </cell>
        </row>
        <row r="97">
          <cell r="C97" t="str">
            <v>HOSPITAL MESTRE VITALINO</v>
          </cell>
          <cell r="E97" t="str">
            <v>3.12 - Material Hospitalar</v>
          </cell>
          <cell r="F97">
            <v>10928726000142</v>
          </cell>
          <cell r="G97" t="str">
            <v>DOKAPACK INDUSTRIA E COM. DE EMB.  LTDA</v>
          </cell>
          <cell r="H97" t="str">
            <v>B</v>
          </cell>
          <cell r="I97" t="str">
            <v>S</v>
          </cell>
          <cell r="J97" t="str">
            <v>34605</v>
          </cell>
          <cell r="K97">
            <v>44120</v>
          </cell>
          <cell r="L97" t="str">
            <v>26201010928726000142550010000346051673863102</v>
          </cell>
          <cell r="M97" t="str">
            <v>26 -  Pernambuco</v>
          </cell>
          <cell r="N97">
            <v>2297.48</v>
          </cell>
        </row>
        <row r="98">
          <cell r="C98" t="str">
            <v>HOSPITAL MESTRE VITALINO</v>
          </cell>
          <cell r="E98" t="str">
            <v>3.12 - Material Hospitalar</v>
          </cell>
          <cell r="F98">
            <v>19585158000280</v>
          </cell>
          <cell r="G98" t="str">
            <v>CARDINAL HEALTH DO BRASIL LTDA</v>
          </cell>
          <cell r="H98" t="str">
            <v>B</v>
          </cell>
          <cell r="I98" t="str">
            <v>S</v>
          </cell>
          <cell r="J98" t="str">
            <v>36988</v>
          </cell>
          <cell r="K98">
            <v>44120</v>
          </cell>
          <cell r="L98" t="str">
            <v>35201019585158000280550010000369881100309220</v>
          </cell>
          <cell r="M98" t="str">
            <v>35 -  São Paulo</v>
          </cell>
          <cell r="N98">
            <v>2325</v>
          </cell>
        </row>
        <row r="99">
          <cell r="C99" t="str">
            <v>HOSPITAL MESTRE VITALINO</v>
          </cell>
          <cell r="E99" t="str">
            <v>3.12 - Material Hospitalar</v>
          </cell>
          <cell r="F99">
            <v>18269125000187</v>
          </cell>
          <cell r="G99" t="str">
            <v>BIOHOSP PRODUTOS HOSPITALARES SA</v>
          </cell>
          <cell r="H99" t="str">
            <v>B</v>
          </cell>
          <cell r="I99" t="str">
            <v>S</v>
          </cell>
          <cell r="J99" t="str">
            <v>289.365</v>
          </cell>
          <cell r="K99">
            <v>44120</v>
          </cell>
          <cell r="L99" t="str">
            <v>31201018269125000187550010002893651971512679</v>
          </cell>
          <cell r="M99" t="str">
            <v>31 -  Minas Gerais</v>
          </cell>
          <cell r="N99">
            <v>3960</v>
          </cell>
        </row>
        <row r="100">
          <cell r="C100" t="str">
            <v>HOSPITAL MESTRE VITALINO</v>
          </cell>
          <cell r="E100" t="str">
            <v>3.12 - Material Hospitalar</v>
          </cell>
          <cell r="F100">
            <v>82641325004377</v>
          </cell>
          <cell r="G100" t="str">
            <v>CREMER SA</v>
          </cell>
          <cell r="H100" t="str">
            <v>B</v>
          </cell>
          <cell r="I100" t="str">
            <v>S</v>
          </cell>
          <cell r="J100" t="str">
            <v>536306</v>
          </cell>
          <cell r="K100">
            <v>44120</v>
          </cell>
          <cell r="L100" t="str">
            <v>42200982641325004377550010005363061100285836</v>
          </cell>
          <cell r="M100" t="str">
            <v>42 -  Santa Catarina</v>
          </cell>
          <cell r="N100">
            <v>173460</v>
          </cell>
        </row>
        <row r="101">
          <cell r="C101" t="str">
            <v>HOSPITAL MESTRE VITALINO</v>
          </cell>
          <cell r="E101" t="str">
            <v>3.12 - Material Hospitalar</v>
          </cell>
          <cell r="F101">
            <v>31466868000105</v>
          </cell>
          <cell r="G101" t="str">
            <v>DOMPLAST COM DE EMBAL PLAST EIRELI</v>
          </cell>
          <cell r="H101" t="str">
            <v>B</v>
          </cell>
          <cell r="I101" t="str">
            <v>S</v>
          </cell>
          <cell r="J101" t="str">
            <v>1459</v>
          </cell>
          <cell r="K101">
            <v>44120</v>
          </cell>
          <cell r="L101" t="str">
            <v>26201031466868000105550010000014591898589982</v>
          </cell>
          <cell r="M101" t="str">
            <v>26 -  Pernambuco</v>
          </cell>
          <cell r="N101">
            <v>640.5</v>
          </cell>
        </row>
        <row r="102">
          <cell r="C102" t="str">
            <v>HOSPITAL MESTRE VITALINO</v>
          </cell>
          <cell r="E102" t="str">
            <v>3.12 - Material Hospitalar</v>
          </cell>
          <cell r="F102">
            <v>31389187000190</v>
          </cell>
          <cell r="G102" t="str">
            <v>CALCARIAMED PRODUTOS PARA SAUDE LTDA</v>
          </cell>
          <cell r="H102" t="str">
            <v>B</v>
          </cell>
          <cell r="I102" t="str">
            <v>S</v>
          </cell>
          <cell r="J102" t="str">
            <v>1.193</v>
          </cell>
          <cell r="K102">
            <v>44120</v>
          </cell>
          <cell r="L102" t="str">
            <v>33201031389187000190550000000011931058673007</v>
          </cell>
          <cell r="M102" t="str">
            <v>33 -  Rio de Janeiro</v>
          </cell>
          <cell r="N102">
            <v>900</v>
          </cell>
        </row>
        <row r="103">
          <cell r="C103" t="str">
            <v>HOSPITAL MESTRE VITALINO</v>
          </cell>
          <cell r="E103" t="str">
            <v>3.12 - Material Hospitalar</v>
          </cell>
          <cell r="F103">
            <v>59309302000199</v>
          </cell>
          <cell r="G103" t="str">
            <v>INJEX INDUSTRIAS CIRURGICAS LTDA</v>
          </cell>
          <cell r="H103" t="str">
            <v>B</v>
          </cell>
          <cell r="I103" t="str">
            <v>S</v>
          </cell>
          <cell r="J103" t="str">
            <v>104283</v>
          </cell>
          <cell r="K103">
            <v>44120</v>
          </cell>
          <cell r="L103" t="str">
            <v>35201059309302000199550010001042831885665252</v>
          </cell>
          <cell r="M103" t="str">
            <v>35 -  São Paulo</v>
          </cell>
          <cell r="N103">
            <v>6736.2</v>
          </cell>
        </row>
        <row r="104">
          <cell r="C104" t="str">
            <v>HOSPITAL MESTRE VITALINO</v>
          </cell>
          <cell r="E104" t="str">
            <v>3.12 - Material Hospitalar</v>
          </cell>
          <cell r="F104">
            <v>18848403000150</v>
          </cell>
          <cell r="G104" t="str">
            <v>GOLDEN MATERIAIS PROD. E SERVIÇOS LTDA</v>
          </cell>
          <cell r="H104" t="str">
            <v>B</v>
          </cell>
          <cell r="I104" t="str">
            <v>S</v>
          </cell>
          <cell r="J104" t="str">
            <v>000.003.539</v>
          </cell>
          <cell r="K104">
            <v>44120</v>
          </cell>
          <cell r="L104" t="str">
            <v>35201018848403000150550010000035391000003545</v>
          </cell>
          <cell r="M104" t="str">
            <v>35 -  São Paulo</v>
          </cell>
          <cell r="N104">
            <v>15750</v>
          </cell>
        </row>
        <row r="105">
          <cell r="C105" t="str">
            <v>HOSPITAL MESTRE VITALINO</v>
          </cell>
          <cell r="E105" t="str">
            <v>3.12 - Material Hospitalar</v>
          </cell>
          <cell r="F105">
            <v>10779833000156</v>
          </cell>
          <cell r="G105" t="str">
            <v>MEDICAL MERCANTIL DE APARELHAGEM MEDICA</v>
          </cell>
          <cell r="H105" t="str">
            <v>B</v>
          </cell>
          <cell r="I105" t="str">
            <v>S</v>
          </cell>
          <cell r="J105" t="str">
            <v>513064</v>
          </cell>
          <cell r="K105">
            <v>44123</v>
          </cell>
          <cell r="L105" t="str">
            <v>26201010779833000156550010005130641112526221</v>
          </cell>
          <cell r="M105" t="str">
            <v>26 -  Pernambuco</v>
          </cell>
          <cell r="N105">
            <v>11180</v>
          </cell>
        </row>
        <row r="106">
          <cell r="C106" t="str">
            <v>HOSPITAL MESTRE VITALINO</v>
          </cell>
          <cell r="E106" t="str">
            <v>3.12 - Material Hospitalar</v>
          </cell>
          <cell r="F106">
            <v>10779833000156</v>
          </cell>
          <cell r="G106" t="str">
            <v>MEDICAL MERCANTIL DE APARELHAGEM MEDICA</v>
          </cell>
          <cell r="H106" t="str">
            <v>B</v>
          </cell>
          <cell r="I106" t="str">
            <v>S</v>
          </cell>
          <cell r="J106" t="str">
            <v>513317</v>
          </cell>
          <cell r="K106">
            <v>44123</v>
          </cell>
          <cell r="L106" t="str">
            <v>26201010779833000156550010005133171101906725</v>
          </cell>
          <cell r="M106" t="str">
            <v>26 -  Pernambuco</v>
          </cell>
          <cell r="N106">
            <v>1152</v>
          </cell>
        </row>
        <row r="107">
          <cell r="C107" t="str">
            <v>HOSPITAL MESTRE VITALINO</v>
          </cell>
          <cell r="E107" t="str">
            <v>3.12 - Material Hospitalar</v>
          </cell>
          <cell r="F107">
            <v>9127775000105</v>
          </cell>
          <cell r="G107" t="str">
            <v>SOMER - COM IMP E EXP MAT MEDICO LTDA</v>
          </cell>
          <cell r="H107" t="str">
            <v>B</v>
          </cell>
          <cell r="I107" t="str">
            <v>S</v>
          </cell>
          <cell r="J107" t="str">
            <v>000.024.474</v>
          </cell>
          <cell r="K107">
            <v>44123</v>
          </cell>
          <cell r="L107" t="str">
            <v>26201009127775000105550010000244741533488512</v>
          </cell>
          <cell r="M107" t="str">
            <v>26 -  Pernambuco</v>
          </cell>
          <cell r="N107">
            <v>1810</v>
          </cell>
        </row>
        <row r="108">
          <cell r="C108" t="str">
            <v>HOSPITAL MESTRE VITALINO</v>
          </cell>
          <cell r="E108" t="str">
            <v>3.12 - Material Hospitalar</v>
          </cell>
          <cell r="F108">
            <v>3817043000152</v>
          </cell>
          <cell r="G108" t="str">
            <v>PHARMAPLUS LTDA EPP</v>
          </cell>
          <cell r="H108" t="str">
            <v>B</v>
          </cell>
          <cell r="I108" t="str">
            <v>S</v>
          </cell>
          <cell r="J108" t="str">
            <v>000.024.724</v>
          </cell>
          <cell r="K108">
            <v>44123</v>
          </cell>
          <cell r="L108" t="str">
            <v>26201003817043000152550010000247241051468630</v>
          </cell>
          <cell r="M108" t="str">
            <v>26 -  Pernambuco</v>
          </cell>
          <cell r="N108">
            <v>387</v>
          </cell>
        </row>
        <row r="109">
          <cell r="C109" t="str">
            <v>HOSPITAL MESTRE VITALINO</v>
          </cell>
          <cell r="E109" t="str">
            <v>3.12 - Material Hospitalar</v>
          </cell>
          <cell r="F109">
            <v>2684571000118</v>
          </cell>
          <cell r="G109" t="str">
            <v>DINAMICA HOSPITALAR LTDA</v>
          </cell>
          <cell r="H109" t="str">
            <v>B</v>
          </cell>
          <cell r="I109" t="str">
            <v>S</v>
          </cell>
          <cell r="J109" t="str">
            <v>4605</v>
          </cell>
          <cell r="K109">
            <v>44123</v>
          </cell>
          <cell r="L109" t="str">
            <v>26201002684571000118550030000046051132917673</v>
          </cell>
          <cell r="M109" t="str">
            <v>26 -  Pernambuco</v>
          </cell>
          <cell r="N109">
            <v>1173.5</v>
          </cell>
        </row>
        <row r="110">
          <cell r="C110" t="str">
            <v>HOSPITAL MESTRE VITALINO</v>
          </cell>
          <cell r="E110" t="str">
            <v>3.12 - Material Hospitalar</v>
          </cell>
          <cell r="F110">
            <v>35334424000177</v>
          </cell>
          <cell r="G110" t="str">
            <v>FORTMED COMERCIAL LTDA</v>
          </cell>
          <cell r="H110" t="str">
            <v>B</v>
          </cell>
          <cell r="I110" t="str">
            <v>S</v>
          </cell>
          <cell r="J110" t="str">
            <v>35490</v>
          </cell>
          <cell r="K110">
            <v>44124</v>
          </cell>
          <cell r="L110" t="str">
            <v>26201035334424000177550000000354901939248007</v>
          </cell>
          <cell r="M110" t="str">
            <v>26 -  Pernambuco</v>
          </cell>
          <cell r="N110">
            <v>179</v>
          </cell>
        </row>
        <row r="111">
          <cell r="C111" t="str">
            <v>HOSPITAL MESTRE VITALINO</v>
          </cell>
          <cell r="E111" t="str">
            <v>3.12 - Material Hospitalar</v>
          </cell>
          <cell r="F111">
            <v>26800156000140</v>
          </cell>
          <cell r="G111" t="str">
            <v>ENDOCENTER COMERCIAL LTDA</v>
          </cell>
          <cell r="H111" t="str">
            <v>B</v>
          </cell>
          <cell r="I111" t="str">
            <v>S</v>
          </cell>
          <cell r="J111" t="str">
            <v>81791</v>
          </cell>
          <cell r="K111">
            <v>44124</v>
          </cell>
          <cell r="L111" t="str">
            <v>26200826800156000140850010000817911381231054</v>
          </cell>
          <cell r="M111" t="str">
            <v>26 -  Pernambuco</v>
          </cell>
          <cell r="N111">
            <v>1365</v>
          </cell>
        </row>
        <row r="112">
          <cell r="C112" t="str">
            <v>HOSPITAL MESTRE VITALINO</v>
          </cell>
          <cell r="E112" t="str">
            <v>3.12 - Material Hospitalar</v>
          </cell>
          <cell r="F112">
            <v>4237235000152</v>
          </cell>
          <cell r="G112" t="str">
            <v>ENDOCENTER COMERCIAL LTDA</v>
          </cell>
          <cell r="H112" t="str">
            <v>B</v>
          </cell>
          <cell r="I112" t="str">
            <v>S</v>
          </cell>
          <cell r="J112" t="str">
            <v>81792</v>
          </cell>
          <cell r="K112">
            <v>44124</v>
          </cell>
          <cell r="L112" t="str">
            <v>26201004237235000152550010000817921130339874</v>
          </cell>
          <cell r="M112" t="str">
            <v>26 -  Pernambuco</v>
          </cell>
          <cell r="N112">
            <v>1365</v>
          </cell>
        </row>
        <row r="113">
          <cell r="C113" t="str">
            <v>HOSPITAL MESTRE VITALINO</v>
          </cell>
          <cell r="E113" t="str">
            <v>3.12 - Material Hospitalar</v>
          </cell>
          <cell r="F113">
            <v>4237235000152</v>
          </cell>
          <cell r="G113" t="str">
            <v>ENDOCENTER COMERCIAL LTDA</v>
          </cell>
          <cell r="H113" t="str">
            <v>B</v>
          </cell>
          <cell r="I113" t="str">
            <v>S</v>
          </cell>
          <cell r="J113" t="str">
            <v>81890</v>
          </cell>
          <cell r="K113">
            <v>44124</v>
          </cell>
          <cell r="L113" t="str">
            <v>26201004237235000152550010000818901111439487</v>
          </cell>
          <cell r="M113" t="str">
            <v>26 -  Pernambuco</v>
          </cell>
          <cell r="N113">
            <v>2195</v>
          </cell>
        </row>
        <row r="114">
          <cell r="C114" t="str">
            <v>HOSPITAL MESTRE VITALINO</v>
          </cell>
          <cell r="E114" t="str">
            <v>3.12 - Material Hospitalar</v>
          </cell>
          <cell r="F114">
            <v>8014554000150</v>
          </cell>
          <cell r="G114" t="str">
            <v>MJB COMERCIO DE MAT MEDICO HOSP LTDA</v>
          </cell>
          <cell r="H114" t="str">
            <v>B</v>
          </cell>
          <cell r="I114" t="str">
            <v>S</v>
          </cell>
          <cell r="J114" t="str">
            <v>11146</v>
          </cell>
          <cell r="K114">
            <v>44124</v>
          </cell>
          <cell r="L114" t="str">
            <v>26201008014554000150550010000111461010104252</v>
          </cell>
          <cell r="M114" t="str">
            <v>26 -  Pernambuco</v>
          </cell>
          <cell r="N114">
            <v>4630</v>
          </cell>
        </row>
        <row r="115">
          <cell r="C115" t="str">
            <v>HOSPITAL MESTRE VITALINO</v>
          </cell>
          <cell r="E115" t="str">
            <v>3.12 - Material Hospitalar</v>
          </cell>
          <cell r="F115">
            <v>8014554000150</v>
          </cell>
          <cell r="G115" t="str">
            <v>MJB COMERCIO DE MAT MEDICO HOSP LTDA</v>
          </cell>
          <cell r="H115" t="str">
            <v>B</v>
          </cell>
          <cell r="I115" t="str">
            <v>S</v>
          </cell>
          <cell r="J115" t="str">
            <v>11145</v>
          </cell>
          <cell r="K115">
            <v>44124</v>
          </cell>
          <cell r="L115" t="str">
            <v>26201008014554000150550010000111451010104255</v>
          </cell>
          <cell r="M115" t="str">
            <v>26 -  Pernambuco</v>
          </cell>
          <cell r="N115">
            <v>3430</v>
          </cell>
        </row>
        <row r="116">
          <cell r="C116" t="str">
            <v>HOSPITAL MESTRE VITALINO</v>
          </cell>
          <cell r="E116" t="str">
            <v>3.12 - Material Hospitalar</v>
          </cell>
          <cell r="F116">
            <v>8014554000150</v>
          </cell>
          <cell r="G116" t="str">
            <v>MJB COMERCIO DE MAT MEDICO HOSP LTDA</v>
          </cell>
          <cell r="H116" t="str">
            <v>B</v>
          </cell>
          <cell r="I116" t="str">
            <v>S</v>
          </cell>
          <cell r="J116" t="str">
            <v>11131</v>
          </cell>
          <cell r="K116">
            <v>44124</v>
          </cell>
          <cell r="L116" t="str">
            <v>26201008014554000150550010000111311010103288</v>
          </cell>
          <cell r="M116" t="str">
            <v>26 -  Pernambuco</v>
          </cell>
          <cell r="N116">
            <v>3330</v>
          </cell>
        </row>
        <row r="117">
          <cell r="C117" t="str">
            <v>HOSPITAL MESTRE VITALINO</v>
          </cell>
          <cell r="E117" t="str">
            <v>3.12 - Material Hospitalar</v>
          </cell>
          <cell r="F117">
            <v>8014554000150</v>
          </cell>
          <cell r="G117" t="str">
            <v>MJB COMERCIO DE MAT MEDICO HOSP LTDA</v>
          </cell>
          <cell r="H117" t="str">
            <v>B</v>
          </cell>
          <cell r="I117" t="str">
            <v>S</v>
          </cell>
          <cell r="J117" t="str">
            <v>11130</v>
          </cell>
          <cell r="K117">
            <v>44124</v>
          </cell>
          <cell r="L117" t="str">
            <v>26201008014554000150550010000111301010103280</v>
          </cell>
          <cell r="M117" t="str">
            <v>26 -  Pernambuco</v>
          </cell>
          <cell r="N117">
            <v>5980</v>
          </cell>
        </row>
        <row r="118">
          <cell r="C118" t="str">
            <v>HOSPITAL MESTRE VITALINO</v>
          </cell>
          <cell r="E118" t="str">
            <v>3.12 - Material Hospitalar</v>
          </cell>
          <cell r="F118">
            <v>12420164001048</v>
          </cell>
          <cell r="G118" t="str">
            <v>CM HOSPITALAR S A</v>
          </cell>
          <cell r="H118" t="str">
            <v>B</v>
          </cell>
          <cell r="I118" t="str">
            <v>S</v>
          </cell>
          <cell r="J118" t="str">
            <v>77949</v>
          </cell>
          <cell r="K118">
            <v>44124</v>
          </cell>
          <cell r="L118" t="str">
            <v>26201012420164001048550010000779491100172513</v>
          </cell>
          <cell r="M118" t="str">
            <v>26 -  Pernambuco</v>
          </cell>
          <cell r="N118">
            <v>790.56</v>
          </cell>
        </row>
        <row r="119">
          <cell r="C119" t="str">
            <v>HOSPITAL MESTRE VITALINO</v>
          </cell>
          <cell r="E119" t="str">
            <v>3.12 - Material Hospitalar</v>
          </cell>
          <cell r="F119">
            <v>2684571000118</v>
          </cell>
          <cell r="G119" t="str">
            <v>DINAMICA HOSPITALAR LTDA</v>
          </cell>
          <cell r="H119" t="str">
            <v>B</v>
          </cell>
          <cell r="I119" t="str">
            <v>S</v>
          </cell>
          <cell r="J119" t="str">
            <v>4546</v>
          </cell>
          <cell r="K119">
            <v>44124</v>
          </cell>
          <cell r="L119" t="str">
            <v>26201002684571000118550030000045461135501661</v>
          </cell>
          <cell r="M119" t="str">
            <v>26 -  Pernambuco</v>
          </cell>
          <cell r="N119">
            <v>70</v>
          </cell>
        </row>
        <row r="120">
          <cell r="C120" t="str">
            <v>HOSPITAL MESTRE VITALINO</v>
          </cell>
          <cell r="E120" t="str">
            <v>3.12 - Material Hospitalar</v>
          </cell>
          <cell r="F120">
            <v>2684571000118</v>
          </cell>
          <cell r="G120" t="str">
            <v>DINAMICA HOSPITALAR LTDA</v>
          </cell>
          <cell r="H120" t="str">
            <v>B</v>
          </cell>
          <cell r="I120" t="str">
            <v>S</v>
          </cell>
          <cell r="J120" t="str">
            <v>4548</v>
          </cell>
          <cell r="K120">
            <v>44124</v>
          </cell>
          <cell r="L120" t="str">
            <v>26201002684571000118550030000045481141014526</v>
          </cell>
          <cell r="M120" t="str">
            <v>26 -  Pernambuco</v>
          </cell>
          <cell r="N120">
            <v>290</v>
          </cell>
        </row>
        <row r="121">
          <cell r="C121" t="str">
            <v>HOSPITAL MESTRE VITALINO</v>
          </cell>
          <cell r="E121" t="str">
            <v>3.12 - Material Hospitalar</v>
          </cell>
          <cell r="F121">
            <v>2684571000118</v>
          </cell>
          <cell r="G121" t="str">
            <v>DINAMICA HOSPITALAR LTDA</v>
          </cell>
          <cell r="H121" t="str">
            <v>B</v>
          </cell>
          <cell r="I121" t="str">
            <v>S</v>
          </cell>
          <cell r="J121" t="str">
            <v>4549</v>
          </cell>
          <cell r="K121">
            <v>44124</v>
          </cell>
          <cell r="L121" t="str">
            <v>26201002684571000118550030000045491145710907</v>
          </cell>
          <cell r="M121" t="str">
            <v>26 -  Pernambuco</v>
          </cell>
          <cell r="N121">
            <v>290</v>
          </cell>
        </row>
        <row r="122">
          <cell r="C122" t="str">
            <v>HOSPITAL MESTRE VITALINO</v>
          </cell>
          <cell r="E122" t="str">
            <v>3.12 - Material Hospitalar</v>
          </cell>
          <cell r="F122">
            <v>2684571000118</v>
          </cell>
          <cell r="G122" t="str">
            <v>DINAMICA HOSPITALAR LTDA</v>
          </cell>
          <cell r="H122" t="str">
            <v>B</v>
          </cell>
          <cell r="I122" t="str">
            <v>S</v>
          </cell>
          <cell r="J122" t="str">
            <v>4554</v>
          </cell>
          <cell r="K122">
            <v>44124</v>
          </cell>
          <cell r="L122" t="str">
            <v>26201002684571000118550030000045541160058247</v>
          </cell>
          <cell r="M122" t="str">
            <v>26 -  Pernambuco</v>
          </cell>
          <cell r="N122">
            <v>70</v>
          </cell>
        </row>
        <row r="123">
          <cell r="C123" t="str">
            <v>HOSPITAL MESTRE VITALINO</v>
          </cell>
          <cell r="E123" t="str">
            <v>3.12 - Material Hospitalar</v>
          </cell>
          <cell r="F123">
            <v>2684571000118</v>
          </cell>
          <cell r="G123" t="str">
            <v>DINAMICA HOSPITALAR LTDA</v>
          </cell>
          <cell r="H123" t="str">
            <v>B</v>
          </cell>
          <cell r="I123" t="str">
            <v>S</v>
          </cell>
          <cell r="J123" t="str">
            <v>4551</v>
          </cell>
          <cell r="K123">
            <v>44124</v>
          </cell>
          <cell r="L123" t="str">
            <v>26201002684571000118550030000045511151732478</v>
          </cell>
          <cell r="M123" t="str">
            <v>26 -  Pernambuco</v>
          </cell>
          <cell r="N123">
            <v>290</v>
          </cell>
        </row>
        <row r="124">
          <cell r="C124" t="str">
            <v>HOSPITAL MESTRE VITALINO</v>
          </cell>
          <cell r="E124" t="str">
            <v>3.12 - Material Hospitalar</v>
          </cell>
          <cell r="F124">
            <v>2684571000118</v>
          </cell>
          <cell r="G124" t="str">
            <v>DINAMICA HOSPITALAR LTDA</v>
          </cell>
          <cell r="H124" t="str">
            <v>B</v>
          </cell>
          <cell r="I124" t="str">
            <v>S</v>
          </cell>
          <cell r="J124" t="str">
            <v>4553</v>
          </cell>
          <cell r="K124">
            <v>44124</v>
          </cell>
          <cell r="L124" t="str">
            <v>26201002684571000118550030000045531155358729</v>
          </cell>
          <cell r="M124" t="str">
            <v>26 -  Pernambuco</v>
          </cell>
          <cell r="N124">
            <v>290</v>
          </cell>
        </row>
        <row r="125">
          <cell r="C125" t="str">
            <v>HOSPITAL MESTRE VITALINO</v>
          </cell>
          <cell r="E125" t="str">
            <v>3.12 - Material Hospitalar</v>
          </cell>
          <cell r="F125">
            <v>2684571000118</v>
          </cell>
          <cell r="G125" t="str">
            <v>DINAMICA HOSPITALAR LTDA</v>
          </cell>
          <cell r="H125" t="str">
            <v>B</v>
          </cell>
          <cell r="I125" t="str">
            <v>S</v>
          </cell>
          <cell r="J125" t="str">
            <v>4555</v>
          </cell>
          <cell r="K125">
            <v>44124</v>
          </cell>
          <cell r="L125" t="str">
            <v>26201002684571000118550030000045551160807123</v>
          </cell>
          <cell r="M125" t="str">
            <v>26 -  Pernambuco</v>
          </cell>
          <cell r="N125">
            <v>70</v>
          </cell>
        </row>
        <row r="126">
          <cell r="C126" t="str">
            <v>HOSPITAL MESTRE VITALINO</v>
          </cell>
          <cell r="E126" t="str">
            <v>3.12 - Material Hospitalar</v>
          </cell>
          <cell r="F126">
            <v>2684571000118</v>
          </cell>
          <cell r="G126" t="str">
            <v>DINAMICA HOSPITALAR LTDA</v>
          </cell>
          <cell r="H126" t="str">
            <v>B</v>
          </cell>
          <cell r="I126" t="str">
            <v>S</v>
          </cell>
          <cell r="J126" t="str">
            <v>4572</v>
          </cell>
          <cell r="K126">
            <v>44124</v>
          </cell>
          <cell r="L126" t="str">
            <v>26201002684571000118550030000045721162745703</v>
          </cell>
          <cell r="M126" t="str">
            <v>26 -  Pernambuco</v>
          </cell>
          <cell r="N126">
            <v>70</v>
          </cell>
        </row>
        <row r="127">
          <cell r="C127" t="str">
            <v>HOSPITAL MESTRE VITALINO</v>
          </cell>
          <cell r="E127" t="str">
            <v>3.12 - Material Hospitalar</v>
          </cell>
          <cell r="F127">
            <v>2684571000118</v>
          </cell>
          <cell r="G127" t="str">
            <v>DINAMICA HOSPITALAR LTDA</v>
          </cell>
          <cell r="H127" t="str">
            <v>B</v>
          </cell>
          <cell r="I127" t="str">
            <v>S</v>
          </cell>
          <cell r="J127" t="str">
            <v>4577</v>
          </cell>
          <cell r="K127">
            <v>44124</v>
          </cell>
          <cell r="L127" t="str">
            <v>26201002684571000118550030000045771074432599</v>
          </cell>
          <cell r="M127" t="str">
            <v>26 -  Pernambuco</v>
          </cell>
          <cell r="N127">
            <v>580</v>
          </cell>
        </row>
        <row r="128">
          <cell r="C128" t="str">
            <v>HOSPITAL MESTRE VITALINO</v>
          </cell>
          <cell r="E128" t="str">
            <v>3.12 - Material Hospitalar</v>
          </cell>
          <cell r="F128">
            <v>2684571000118</v>
          </cell>
          <cell r="G128" t="str">
            <v>DINAMICA HOSPITALAR LTDA</v>
          </cell>
          <cell r="H128" t="str">
            <v>B</v>
          </cell>
          <cell r="I128" t="str">
            <v>S</v>
          </cell>
          <cell r="J128" t="str">
            <v>4578</v>
          </cell>
          <cell r="K128">
            <v>44124</v>
          </cell>
          <cell r="L128" t="str">
            <v>26201002684571000118550030000045781082143247</v>
          </cell>
          <cell r="M128" t="str">
            <v>26 -  Pernambuco</v>
          </cell>
          <cell r="N128">
            <v>650</v>
          </cell>
        </row>
        <row r="129">
          <cell r="C129" t="str">
            <v>HOSPITAL MESTRE VITALINO</v>
          </cell>
          <cell r="E129" t="str">
            <v>3.12 - Material Hospitalar</v>
          </cell>
          <cell r="F129">
            <v>2684571000118</v>
          </cell>
          <cell r="G129" t="str">
            <v>DINAMICA HOSPITALAR LTDA</v>
          </cell>
          <cell r="H129" t="str">
            <v>B</v>
          </cell>
          <cell r="I129" t="str">
            <v>S</v>
          </cell>
          <cell r="J129" t="str">
            <v>4580</v>
          </cell>
          <cell r="K129">
            <v>44124</v>
          </cell>
          <cell r="L129" t="str">
            <v>26201002684571000118550030000045801090047381</v>
          </cell>
          <cell r="M129" t="str">
            <v>26 -  Pernambuco</v>
          </cell>
          <cell r="N129">
            <v>840</v>
          </cell>
        </row>
        <row r="130">
          <cell r="C130" t="str">
            <v>HOSPITAL MESTRE VITALINO</v>
          </cell>
          <cell r="E130" t="str">
            <v>3.12 - Material Hospitalar</v>
          </cell>
          <cell r="F130">
            <v>2684571000118</v>
          </cell>
          <cell r="G130" t="str">
            <v>DINAMICA HOSPITALAR LTDA</v>
          </cell>
          <cell r="H130" t="str">
            <v>B</v>
          </cell>
          <cell r="I130" t="str">
            <v>S</v>
          </cell>
          <cell r="J130" t="str">
            <v>4579</v>
          </cell>
          <cell r="K130">
            <v>44124</v>
          </cell>
          <cell r="L130" t="str">
            <v>26201002684571000118550030000045791083623223</v>
          </cell>
          <cell r="M130" t="str">
            <v>26 -  Pernambuco</v>
          </cell>
          <cell r="N130">
            <v>360</v>
          </cell>
        </row>
        <row r="131">
          <cell r="C131" t="str">
            <v>HOSPITAL MESTRE VITALINO</v>
          </cell>
          <cell r="E131" t="str">
            <v>3.12 - Material Hospitalar</v>
          </cell>
          <cell r="F131">
            <v>2684571000118</v>
          </cell>
          <cell r="G131" t="str">
            <v>DINAMICA HOSPITALAR LTDA</v>
          </cell>
          <cell r="H131" t="str">
            <v>B</v>
          </cell>
          <cell r="I131" t="str">
            <v>S</v>
          </cell>
          <cell r="J131" t="str">
            <v>4602</v>
          </cell>
          <cell r="K131">
            <v>44124</v>
          </cell>
          <cell r="L131" t="str">
            <v>26201002684571000118550030000046021113516772</v>
          </cell>
          <cell r="M131" t="str">
            <v>26 -  Pernambuco</v>
          </cell>
          <cell r="N131">
            <v>650</v>
          </cell>
        </row>
        <row r="132">
          <cell r="C132" t="str">
            <v>HOSPITAL MESTRE VITALINO</v>
          </cell>
          <cell r="E132" t="str">
            <v>3.12 - Material Hospitalar</v>
          </cell>
          <cell r="F132">
            <v>2684571000118</v>
          </cell>
          <cell r="G132" t="str">
            <v>DINAMICA HOSPITALAR LTDA</v>
          </cell>
          <cell r="H132" t="str">
            <v>B</v>
          </cell>
          <cell r="I132" t="str">
            <v>S</v>
          </cell>
          <cell r="J132" t="str">
            <v>4603</v>
          </cell>
          <cell r="K132">
            <v>44124</v>
          </cell>
          <cell r="L132" t="str">
            <v>26201002684571000118550030000046031115252990</v>
          </cell>
          <cell r="M132" t="str">
            <v>26 -  Pernambuco</v>
          </cell>
          <cell r="N132">
            <v>870</v>
          </cell>
        </row>
        <row r="133">
          <cell r="C133" t="str">
            <v>HOSPITAL MESTRE VITALINO</v>
          </cell>
          <cell r="E133" t="str">
            <v>3.12 - Material Hospitalar</v>
          </cell>
          <cell r="F133">
            <v>86884020000198</v>
          </cell>
          <cell r="G133" t="str">
            <v>CARDIOMEDICA COM E REP DE MATERIAIS</v>
          </cell>
          <cell r="H133" t="str">
            <v>B</v>
          </cell>
          <cell r="I133" t="str">
            <v>S</v>
          </cell>
          <cell r="J133" t="str">
            <v>000.028.357</v>
          </cell>
          <cell r="K133">
            <v>44124</v>
          </cell>
          <cell r="L133" t="str">
            <v>29201086884020000198550010000283571110932810</v>
          </cell>
          <cell r="M133" t="str">
            <v>29 -  Bahia</v>
          </cell>
          <cell r="N133">
            <v>1300</v>
          </cell>
        </row>
        <row r="134">
          <cell r="C134" t="str">
            <v>HOSPITAL MESTRE VITALINO</v>
          </cell>
          <cell r="E134" t="str">
            <v>3.12 - Material Hospitalar</v>
          </cell>
          <cell r="F134">
            <v>1437707000122</v>
          </cell>
          <cell r="G134" t="str">
            <v>SCITECH MEDICAL</v>
          </cell>
          <cell r="H134" t="str">
            <v>B</v>
          </cell>
          <cell r="I134" t="str">
            <v>S</v>
          </cell>
          <cell r="J134" t="str">
            <v>159814</v>
          </cell>
          <cell r="K134">
            <v>44124</v>
          </cell>
          <cell r="L134" t="str">
            <v>52201001437707000122550550001598141375694421</v>
          </cell>
          <cell r="M134" t="str">
            <v>52 -  Goiás</v>
          </cell>
          <cell r="N134">
            <v>3880</v>
          </cell>
        </row>
        <row r="135">
          <cell r="C135" t="str">
            <v>HOSPITAL MESTRE VITALINO</v>
          </cell>
          <cell r="E135" t="str">
            <v>3.12 - Material Hospitalar</v>
          </cell>
          <cell r="F135">
            <v>1437707000122</v>
          </cell>
          <cell r="G135" t="str">
            <v>SCITECH MEDICAL</v>
          </cell>
          <cell r="H135" t="str">
            <v>B</v>
          </cell>
          <cell r="I135" t="str">
            <v>S</v>
          </cell>
          <cell r="J135" t="str">
            <v>159693</v>
          </cell>
          <cell r="K135">
            <v>44124</v>
          </cell>
          <cell r="L135" t="str">
            <v>52201001437707000122550550001596931426113938</v>
          </cell>
          <cell r="M135" t="str">
            <v>52 -  Goiás</v>
          </cell>
          <cell r="N135">
            <v>3880</v>
          </cell>
        </row>
        <row r="136">
          <cell r="C136" t="str">
            <v>HOSPITAL MESTRE VITALINO</v>
          </cell>
          <cell r="E136" t="str">
            <v>3.12 - Material Hospitalar</v>
          </cell>
          <cell r="F136">
            <v>1437707000122</v>
          </cell>
          <cell r="G136" t="str">
            <v>SCITECH MEDICAL</v>
          </cell>
          <cell r="H136" t="str">
            <v>B</v>
          </cell>
          <cell r="I136" t="str">
            <v>S</v>
          </cell>
          <cell r="J136" t="str">
            <v>159759</v>
          </cell>
          <cell r="K136">
            <v>44124</v>
          </cell>
          <cell r="L136" t="str">
            <v>52201001437707000122550550001597591939037120</v>
          </cell>
          <cell r="M136" t="str">
            <v>52 -  Goiás</v>
          </cell>
          <cell r="N136">
            <v>550</v>
          </cell>
        </row>
        <row r="137">
          <cell r="C137" t="str">
            <v>HOSPITAL MESTRE VITALINO</v>
          </cell>
          <cell r="E137" t="str">
            <v>3.12 - Material Hospitalar</v>
          </cell>
          <cell r="F137">
            <v>1437707000122</v>
          </cell>
          <cell r="G137" t="str">
            <v>SCITECH MEDICAL</v>
          </cell>
          <cell r="H137" t="str">
            <v>B</v>
          </cell>
          <cell r="I137" t="str">
            <v>S</v>
          </cell>
          <cell r="J137" t="str">
            <v>159142</v>
          </cell>
          <cell r="K137">
            <v>44124</v>
          </cell>
          <cell r="L137" t="str">
            <v>52201001437707000122550550001591421261384209</v>
          </cell>
          <cell r="M137" t="str">
            <v>52 -  Goiás</v>
          </cell>
          <cell r="N137">
            <v>550</v>
          </cell>
        </row>
        <row r="138">
          <cell r="C138" t="str">
            <v>HOSPITAL MESTRE VITALINO</v>
          </cell>
          <cell r="E138" t="str">
            <v>3.12 - Material Hospitalar</v>
          </cell>
          <cell r="F138">
            <v>1437707000122</v>
          </cell>
          <cell r="G138" t="str">
            <v>SCITECH MEDICAL</v>
          </cell>
          <cell r="H138" t="str">
            <v>B</v>
          </cell>
          <cell r="I138" t="str">
            <v>S</v>
          </cell>
          <cell r="J138" t="str">
            <v>158850</v>
          </cell>
          <cell r="K138">
            <v>44124</v>
          </cell>
          <cell r="L138" t="str">
            <v>52201001437707000122550550001588501308931524</v>
          </cell>
          <cell r="M138" t="str">
            <v>52 -  Goiás</v>
          </cell>
          <cell r="N138">
            <v>2400</v>
          </cell>
        </row>
        <row r="139">
          <cell r="C139" t="str">
            <v>HOSPITAL MESTRE VITALINO</v>
          </cell>
          <cell r="E139" t="str">
            <v>3.12 - Material Hospitalar</v>
          </cell>
          <cell r="F139">
            <v>1437707000122</v>
          </cell>
          <cell r="G139" t="str">
            <v>SCITECH MEDICAL</v>
          </cell>
          <cell r="H139" t="str">
            <v>B</v>
          </cell>
          <cell r="I139" t="str">
            <v>S</v>
          </cell>
          <cell r="J139" t="str">
            <v>158858</v>
          </cell>
          <cell r="K139">
            <v>44124</v>
          </cell>
          <cell r="L139" t="str">
            <v>52201001437707000122550550001588581828445320</v>
          </cell>
          <cell r="M139" t="str">
            <v>52 -  Goiás</v>
          </cell>
          <cell r="N139">
            <v>1200</v>
          </cell>
        </row>
        <row r="140">
          <cell r="C140" t="str">
            <v>HOSPITAL MESTRE VITALINO</v>
          </cell>
          <cell r="E140" t="str">
            <v>3.12 - Material Hospitalar</v>
          </cell>
          <cell r="F140">
            <v>4237235000152</v>
          </cell>
          <cell r="G140" t="str">
            <v>ENDOCENTER COMERCIAL LTDA</v>
          </cell>
          <cell r="H140" t="str">
            <v>B</v>
          </cell>
          <cell r="I140" t="str">
            <v>S</v>
          </cell>
          <cell r="J140" t="str">
            <v>82067</v>
          </cell>
          <cell r="K140">
            <v>44125</v>
          </cell>
          <cell r="L140" t="str">
            <v>26201004237235000152550010000820671144824722</v>
          </cell>
          <cell r="M140" t="str">
            <v>26 -  Pernambuco</v>
          </cell>
          <cell r="N140">
            <v>2195</v>
          </cell>
        </row>
        <row r="141">
          <cell r="C141" t="str">
            <v>HOSPITAL MESTRE VITALINO</v>
          </cell>
          <cell r="E141" t="str">
            <v>3.12 - Material Hospitalar</v>
          </cell>
          <cell r="F141">
            <v>4237235000152</v>
          </cell>
          <cell r="G141" t="str">
            <v>ENDOCENTER COMERCIAL LTDA</v>
          </cell>
          <cell r="H141" t="str">
            <v>B</v>
          </cell>
          <cell r="I141" t="str">
            <v>S</v>
          </cell>
          <cell r="J141" t="str">
            <v>82069</v>
          </cell>
          <cell r="K141">
            <v>44125</v>
          </cell>
          <cell r="L141" t="str">
            <v>26201004237235000152550010000820691150031768</v>
          </cell>
          <cell r="M141" t="str">
            <v>26 -  Pernambuco</v>
          </cell>
          <cell r="N141">
            <v>1365</v>
          </cell>
        </row>
        <row r="142">
          <cell r="C142" t="str">
            <v>HOSPITAL MESTRE VITALINO</v>
          </cell>
          <cell r="E142" t="str">
            <v>3.12 - Material Hospitalar</v>
          </cell>
          <cell r="F142">
            <v>8014554000150</v>
          </cell>
          <cell r="G142" t="str">
            <v>MJB COMERCIO DE MAT MEDICO HOSP LTDA</v>
          </cell>
          <cell r="H142" t="str">
            <v>B</v>
          </cell>
          <cell r="I142" t="str">
            <v>S</v>
          </cell>
          <cell r="J142" t="str">
            <v>11150</v>
          </cell>
          <cell r="K142">
            <v>44125</v>
          </cell>
          <cell r="L142" t="str">
            <v>26201008014554000150550010000111501010105227</v>
          </cell>
          <cell r="M142" t="str">
            <v>26 -  Pernambuco</v>
          </cell>
          <cell r="N142">
            <v>3430</v>
          </cell>
        </row>
        <row r="143">
          <cell r="C143" t="str">
            <v>HOSPITAL MESTRE VITALINO</v>
          </cell>
          <cell r="E143" t="str">
            <v>3.12 - Material Hospitalar</v>
          </cell>
          <cell r="F143">
            <v>7160019000144</v>
          </cell>
          <cell r="G143" t="str">
            <v>VITALE COMERCIO LTDA</v>
          </cell>
          <cell r="H143" t="str">
            <v>B</v>
          </cell>
          <cell r="I143" t="str">
            <v>S</v>
          </cell>
          <cell r="J143" t="str">
            <v>39778</v>
          </cell>
          <cell r="K143">
            <v>44125</v>
          </cell>
          <cell r="L143" t="str">
            <v>26201007160019000144550010000397781714973330</v>
          </cell>
          <cell r="M143" t="str">
            <v>26 -  Pernambuco</v>
          </cell>
          <cell r="N143">
            <v>660</v>
          </cell>
        </row>
        <row r="144">
          <cell r="C144" t="str">
            <v>HOSPITAL MESTRE VITALINO</v>
          </cell>
          <cell r="E144" t="str">
            <v>3.12 - Material Hospitalar</v>
          </cell>
          <cell r="F144">
            <v>1440590000136</v>
          </cell>
          <cell r="G144" t="str">
            <v>FRESENIUS MEDICAL CARE</v>
          </cell>
          <cell r="H144" t="str">
            <v>B</v>
          </cell>
          <cell r="I144" t="str">
            <v>S</v>
          </cell>
          <cell r="J144" t="str">
            <v>1497002</v>
          </cell>
          <cell r="K144">
            <v>44125</v>
          </cell>
          <cell r="L144" t="str">
            <v>35201001440590000136550000014970021426594790</v>
          </cell>
          <cell r="M144" t="str">
            <v>23 -  Ceará</v>
          </cell>
          <cell r="N144">
            <v>14719.68</v>
          </cell>
        </row>
        <row r="145">
          <cell r="C145" t="str">
            <v>HOSPITAL MESTRE VITALINO</v>
          </cell>
          <cell r="E145" t="str">
            <v>3.12 - Material Hospitalar</v>
          </cell>
          <cell r="F145">
            <v>1440590000136</v>
          </cell>
          <cell r="G145" t="str">
            <v>FRESENIUS MEDICAL CARE</v>
          </cell>
          <cell r="H145" t="str">
            <v>B</v>
          </cell>
          <cell r="I145" t="str">
            <v>S</v>
          </cell>
          <cell r="J145" t="str">
            <v>45698</v>
          </cell>
          <cell r="K145">
            <v>44125</v>
          </cell>
          <cell r="L145" t="str">
            <v>52201001437707000122550550001588501308931524</v>
          </cell>
          <cell r="M145" t="str">
            <v>23 -  Ceará</v>
          </cell>
          <cell r="N145">
            <v>1589</v>
          </cell>
        </row>
        <row r="146">
          <cell r="C146" t="str">
            <v>HOSPITAL MESTRE VITALINO</v>
          </cell>
          <cell r="E146" t="str">
            <v>3.12 - Material Hospitalar</v>
          </cell>
          <cell r="F146">
            <v>1440590000136</v>
          </cell>
          <cell r="G146" t="str">
            <v>FRESENIUS MEDICAL CARE</v>
          </cell>
          <cell r="H146" t="str">
            <v>B</v>
          </cell>
          <cell r="I146" t="str">
            <v>S</v>
          </cell>
          <cell r="J146" t="str">
            <v>45694</v>
          </cell>
          <cell r="K146">
            <v>44125</v>
          </cell>
          <cell r="L146" t="str">
            <v>35201001440590000136550000014970021426594790</v>
          </cell>
          <cell r="M146" t="str">
            <v>23 -  Ceará</v>
          </cell>
          <cell r="N146">
            <v>1262.8800000000001</v>
          </cell>
        </row>
        <row r="147">
          <cell r="C147" t="str">
            <v>HOSPITAL MESTRE VITALINO</v>
          </cell>
          <cell r="E147" t="str">
            <v>3.12 - Material Hospitalar</v>
          </cell>
          <cell r="F147">
            <v>49324221000104</v>
          </cell>
          <cell r="G147" t="str">
            <v>FRESENIUS KABI BRASIL LTDA</v>
          </cell>
          <cell r="H147" t="str">
            <v>B</v>
          </cell>
          <cell r="I147" t="str">
            <v>S</v>
          </cell>
          <cell r="J147" t="str">
            <v>1506706</v>
          </cell>
          <cell r="K147">
            <v>44125</v>
          </cell>
          <cell r="L147" t="str">
            <v>35201001440590000136550000014970021426594790</v>
          </cell>
          <cell r="M147" t="str">
            <v>35 -  São Paulo</v>
          </cell>
          <cell r="N147">
            <v>2300</v>
          </cell>
        </row>
        <row r="148">
          <cell r="C148" t="str">
            <v>HOSPITAL MESTRE VITALINO</v>
          </cell>
          <cell r="E148" t="str">
            <v>3.12 - Material Hospitalar</v>
          </cell>
          <cell r="F148">
            <v>24436602000154</v>
          </cell>
          <cell r="G148" t="str">
            <v>ART CIRURGICA LTDA</v>
          </cell>
          <cell r="H148" t="str">
            <v>B</v>
          </cell>
          <cell r="I148" t="str">
            <v>S</v>
          </cell>
          <cell r="J148" t="str">
            <v>83219</v>
          </cell>
          <cell r="K148">
            <v>44126</v>
          </cell>
          <cell r="L148" t="str">
            <v>26201024436602000154550010000832191115425584</v>
          </cell>
          <cell r="M148" t="str">
            <v>26 -  Pernambuco</v>
          </cell>
          <cell r="N148">
            <v>3300</v>
          </cell>
        </row>
        <row r="149">
          <cell r="C149" t="str">
            <v>HOSPITAL MESTRE VITALINO</v>
          </cell>
          <cell r="E149" t="str">
            <v>3.12 - Material Hospitalar</v>
          </cell>
          <cell r="F149">
            <v>7160019000144</v>
          </cell>
          <cell r="G149" t="str">
            <v>VITALE COMERCIO LTDA</v>
          </cell>
          <cell r="H149" t="str">
            <v>B</v>
          </cell>
          <cell r="I149" t="str">
            <v>S</v>
          </cell>
          <cell r="J149" t="str">
            <v>39.854</v>
          </cell>
          <cell r="K149">
            <v>44126</v>
          </cell>
          <cell r="L149" t="str">
            <v>26201007160019000144550010000398541080654419</v>
          </cell>
          <cell r="M149" t="str">
            <v>26 -  Pernambuco</v>
          </cell>
          <cell r="N149">
            <v>4200</v>
          </cell>
        </row>
        <row r="150">
          <cell r="C150" t="str">
            <v>HOSPITAL MESTRE VITALINO</v>
          </cell>
          <cell r="E150" t="str">
            <v>3.12 - Material Hospitalar</v>
          </cell>
          <cell r="F150">
            <v>2684571000118</v>
          </cell>
          <cell r="G150" t="str">
            <v>DINAMICA HOSPITALAR LTDA</v>
          </cell>
          <cell r="H150" t="str">
            <v>B</v>
          </cell>
          <cell r="I150" t="str">
            <v>S</v>
          </cell>
          <cell r="J150" t="str">
            <v>4890</v>
          </cell>
          <cell r="K150">
            <v>44126</v>
          </cell>
          <cell r="L150" t="str">
            <v>26201002684571000118550030000048901113341259</v>
          </cell>
          <cell r="M150" t="str">
            <v>26 -  Pernambuco</v>
          </cell>
          <cell r="N150">
            <v>1770</v>
          </cell>
        </row>
        <row r="151">
          <cell r="C151" t="str">
            <v>HOSPITAL MESTRE VITALINO</v>
          </cell>
          <cell r="E151" t="str">
            <v>3.12 - Material Hospitalar</v>
          </cell>
          <cell r="F151">
            <v>86884020000198</v>
          </cell>
          <cell r="G151" t="str">
            <v>CARDIOMEDICA COM E REP DE MATERIAIS</v>
          </cell>
          <cell r="H151" t="str">
            <v>B</v>
          </cell>
          <cell r="I151" t="str">
            <v>S</v>
          </cell>
          <cell r="J151" t="str">
            <v>000.028.117</v>
          </cell>
          <cell r="K151">
            <v>44126</v>
          </cell>
          <cell r="L151" t="str">
            <v>29200986884020000198550010000281171117341365</v>
          </cell>
          <cell r="M151" t="str">
            <v>29 -  Bahia</v>
          </cell>
          <cell r="N151">
            <v>280</v>
          </cell>
        </row>
        <row r="152">
          <cell r="C152" t="str">
            <v>HOSPITAL MESTRE VITALINO</v>
          </cell>
          <cell r="E152" t="str">
            <v>3.12 - Material Hospitalar</v>
          </cell>
          <cell r="F152">
            <v>86884020000198</v>
          </cell>
          <cell r="G152" t="str">
            <v>CARDIOMEDICA COM E REP DE MATERIAIS</v>
          </cell>
          <cell r="H152" t="str">
            <v>B</v>
          </cell>
          <cell r="I152" t="str">
            <v>S</v>
          </cell>
          <cell r="J152" t="str">
            <v>000.028.381</v>
          </cell>
          <cell r="K152">
            <v>44126</v>
          </cell>
          <cell r="L152" t="str">
            <v>29201086884020000198550010000283811844919415</v>
          </cell>
          <cell r="M152" t="str">
            <v>29 -  Bahia</v>
          </cell>
          <cell r="N152">
            <v>1500</v>
          </cell>
        </row>
        <row r="153">
          <cell r="C153" t="str">
            <v>HOSPITAL MESTRE VITALINO</v>
          </cell>
          <cell r="E153" t="str">
            <v>3.12 - Material Hospitalar</v>
          </cell>
          <cell r="F153">
            <v>86884020000198</v>
          </cell>
          <cell r="G153" t="str">
            <v>CARDIOMEDICA COM E REP DE MATERIAIS</v>
          </cell>
          <cell r="H153" t="str">
            <v>B</v>
          </cell>
          <cell r="I153" t="str">
            <v>S</v>
          </cell>
          <cell r="J153" t="str">
            <v>000.028.380</v>
          </cell>
          <cell r="K153">
            <v>44126</v>
          </cell>
          <cell r="L153" t="str">
            <v>29201086884020000198550010000283801239483053</v>
          </cell>
          <cell r="M153" t="str">
            <v>29 -  Bahia</v>
          </cell>
          <cell r="N153">
            <v>280</v>
          </cell>
        </row>
        <row r="154">
          <cell r="C154" t="str">
            <v>HOSPITAL MESTRE VITALINO</v>
          </cell>
          <cell r="E154" t="str">
            <v>3.12 - Material Hospitalar</v>
          </cell>
          <cell r="F154">
            <v>86884020000198</v>
          </cell>
          <cell r="G154" t="str">
            <v>CARDIOMEDICA COM E REP DE MATERIAIS</v>
          </cell>
          <cell r="H154" t="str">
            <v>B</v>
          </cell>
          <cell r="I154" t="str">
            <v>S</v>
          </cell>
          <cell r="J154" t="str">
            <v>000.028.379</v>
          </cell>
          <cell r="K154">
            <v>44126</v>
          </cell>
          <cell r="L154" t="str">
            <v>29201086884020000198550010000283791772626605</v>
          </cell>
          <cell r="M154" t="str">
            <v>29 -  Bahia</v>
          </cell>
          <cell r="N154">
            <v>280</v>
          </cell>
        </row>
        <row r="155">
          <cell r="C155" t="str">
            <v>HOSPITAL MESTRE VITALINO</v>
          </cell>
          <cell r="E155" t="str">
            <v>3.12 - Material Hospitalar</v>
          </cell>
          <cell r="F155">
            <v>86884020000198</v>
          </cell>
          <cell r="G155" t="str">
            <v>CARDIOMEDICA COM E REP DE MATERIAIS</v>
          </cell>
          <cell r="H155" t="str">
            <v>B</v>
          </cell>
          <cell r="I155" t="str">
            <v>S</v>
          </cell>
          <cell r="J155" t="str">
            <v>000.028.118</v>
          </cell>
          <cell r="K155">
            <v>44126</v>
          </cell>
          <cell r="L155" t="str">
            <v>29200986884020000198550010000281181245323898</v>
          </cell>
          <cell r="M155" t="str">
            <v>29 -  Bahia</v>
          </cell>
          <cell r="N155">
            <v>280</v>
          </cell>
        </row>
        <row r="156">
          <cell r="C156" t="str">
            <v>HOSPITAL MESTRE VITALINO</v>
          </cell>
          <cell r="E156" t="str">
            <v>3.12 - Material Hospitalar</v>
          </cell>
          <cell r="F156">
            <v>1437707000122</v>
          </cell>
          <cell r="G156" t="str">
            <v>SCITECH MEDICAL</v>
          </cell>
          <cell r="H156" t="str">
            <v>B</v>
          </cell>
          <cell r="I156" t="str">
            <v>S</v>
          </cell>
          <cell r="J156" t="str">
            <v>160352</v>
          </cell>
          <cell r="K156">
            <v>44126</v>
          </cell>
          <cell r="L156" t="str">
            <v>52201001437707000122550550001603521589730662</v>
          </cell>
          <cell r="M156" t="str">
            <v>52 -  Goiás</v>
          </cell>
          <cell r="N156">
            <v>2960</v>
          </cell>
        </row>
        <row r="157">
          <cell r="C157" t="str">
            <v>HOSPITAL MESTRE VITALINO</v>
          </cell>
          <cell r="E157" t="str">
            <v>3.12 - Material Hospitalar</v>
          </cell>
          <cell r="F157">
            <v>1437707000122</v>
          </cell>
          <cell r="G157" t="str">
            <v>SCITECH MEDICAL</v>
          </cell>
          <cell r="H157" t="str">
            <v>B</v>
          </cell>
          <cell r="I157" t="str">
            <v>S</v>
          </cell>
          <cell r="J157" t="str">
            <v>155617</v>
          </cell>
          <cell r="K157">
            <v>44126</v>
          </cell>
          <cell r="L157" t="str">
            <v>52200901437707000122550550001556171928496930</v>
          </cell>
          <cell r="M157" t="str">
            <v>52 -  Goiás</v>
          </cell>
          <cell r="N157">
            <v>3600</v>
          </cell>
        </row>
        <row r="158">
          <cell r="C158" t="str">
            <v>HOSPITAL MESTRE VITALINO</v>
          </cell>
          <cell r="E158" t="str">
            <v>3.12 - Material Hospitalar</v>
          </cell>
          <cell r="F158">
            <v>1437707000122</v>
          </cell>
          <cell r="G158" t="str">
            <v>SCITECH MEDICAL</v>
          </cell>
          <cell r="H158" t="str">
            <v>B</v>
          </cell>
          <cell r="I158" t="str">
            <v>S</v>
          </cell>
          <cell r="J158" t="str">
            <v>154921</v>
          </cell>
          <cell r="K158">
            <v>44126</v>
          </cell>
          <cell r="L158" t="str">
            <v>52201001437707000122550550001588501308931524</v>
          </cell>
          <cell r="M158" t="str">
            <v>52 -  Goiás</v>
          </cell>
          <cell r="N158">
            <v>1100</v>
          </cell>
        </row>
        <row r="159">
          <cell r="C159" t="str">
            <v>HOSPITAL MESTRE VITALINO</v>
          </cell>
          <cell r="E159" t="str">
            <v>3.12 - Material Hospitalar</v>
          </cell>
          <cell r="F159">
            <v>10663466000120</v>
          </cell>
          <cell r="G159" t="str">
            <v>PROMEC</v>
          </cell>
          <cell r="H159" t="str">
            <v>B</v>
          </cell>
          <cell r="I159" t="str">
            <v>S</v>
          </cell>
          <cell r="J159" t="str">
            <v>108240</v>
          </cell>
          <cell r="K159">
            <v>44127</v>
          </cell>
          <cell r="L159" t="str">
            <v>26201010663466000120650020001082401804715099</v>
          </cell>
          <cell r="M159" t="str">
            <v>26 -  Pernambuco</v>
          </cell>
          <cell r="N159">
            <v>120</v>
          </cell>
        </row>
        <row r="160">
          <cell r="C160" t="str">
            <v>HOSPITAL MESTRE VITALINO</v>
          </cell>
          <cell r="E160" t="str">
            <v>3.12 - Material Hospitalar</v>
          </cell>
          <cell r="F160">
            <v>8778201000126</v>
          </cell>
          <cell r="G160" t="str">
            <v>DROGAFONTE LTDA</v>
          </cell>
          <cell r="H160" t="str">
            <v>B</v>
          </cell>
          <cell r="I160" t="str">
            <v>S</v>
          </cell>
          <cell r="J160" t="str">
            <v>321903</v>
          </cell>
          <cell r="K160">
            <v>44130</v>
          </cell>
          <cell r="L160" t="str">
            <v>26201008778201000126550010003219031114771269</v>
          </cell>
          <cell r="M160" t="str">
            <v>26 -  Pernambuco</v>
          </cell>
          <cell r="N160">
            <v>1714.76</v>
          </cell>
        </row>
        <row r="161">
          <cell r="C161" t="str">
            <v>HOSPITAL MESTRE VITALINO</v>
          </cell>
          <cell r="E161" t="str">
            <v>3.12 - Material Hospitalar</v>
          </cell>
          <cell r="F161">
            <v>10779833000156</v>
          </cell>
          <cell r="G161" t="str">
            <v>MEDICAL MERCANTIL DE APARELHAGEM MEDICA</v>
          </cell>
          <cell r="H161" t="str">
            <v>B</v>
          </cell>
          <cell r="I161" t="str">
            <v>S</v>
          </cell>
          <cell r="J161" t="str">
            <v>513643</v>
          </cell>
          <cell r="K161">
            <v>44130</v>
          </cell>
          <cell r="L161" t="str">
            <v>26201010779833000156550010005136431172248603</v>
          </cell>
          <cell r="M161" t="str">
            <v>26 -  Pernambuco</v>
          </cell>
          <cell r="N161">
            <v>975</v>
          </cell>
        </row>
        <row r="162">
          <cell r="C162" t="str">
            <v>HOSPITAL MESTRE VITALINO</v>
          </cell>
          <cell r="E162" t="str">
            <v>3.12 - Material Hospitalar</v>
          </cell>
          <cell r="F162">
            <v>8014554000150</v>
          </cell>
          <cell r="G162" t="str">
            <v>MJB COMERCIO DE MAT MEDICO HOSP LTDA</v>
          </cell>
          <cell r="H162" t="str">
            <v>B</v>
          </cell>
          <cell r="I162" t="str">
            <v>S</v>
          </cell>
          <cell r="J162" t="str">
            <v>11151</v>
          </cell>
          <cell r="K162">
            <v>44130</v>
          </cell>
          <cell r="L162" t="str">
            <v>26201008014554000150550010000111511010105224</v>
          </cell>
          <cell r="M162" t="str">
            <v>26 -  Pernambuco</v>
          </cell>
          <cell r="N162">
            <v>6730</v>
          </cell>
        </row>
        <row r="163">
          <cell r="C163" t="str">
            <v>HOSPITAL MESTRE VITALINO</v>
          </cell>
          <cell r="E163" t="str">
            <v>3.12 - Material Hospitalar</v>
          </cell>
          <cell r="F163">
            <v>8014554000150</v>
          </cell>
          <cell r="G163" t="str">
            <v>MJB COMERCIO DE MAT MEDICO HOSP LTDA</v>
          </cell>
          <cell r="H163" t="str">
            <v>B</v>
          </cell>
          <cell r="I163" t="str">
            <v>S</v>
          </cell>
          <cell r="J163" t="str">
            <v>11160</v>
          </cell>
          <cell r="K163">
            <v>44130</v>
          </cell>
          <cell r="L163" t="str">
            <v>26201008014554000150550010000111601010106203</v>
          </cell>
          <cell r="M163" t="str">
            <v>26 -  Pernambuco</v>
          </cell>
          <cell r="N163">
            <v>4530</v>
          </cell>
        </row>
        <row r="164">
          <cell r="C164" t="str">
            <v>HOSPITAL MESTRE VITALINO</v>
          </cell>
          <cell r="E164" t="str">
            <v>3.12 - Material Hospitalar</v>
          </cell>
          <cell r="F164">
            <v>8014554000150</v>
          </cell>
          <cell r="G164" t="str">
            <v>MJB COMERCIO DE MAT MEDICO HOSP LTDA</v>
          </cell>
          <cell r="H164" t="str">
            <v>B</v>
          </cell>
          <cell r="I164" t="str">
            <v>S</v>
          </cell>
          <cell r="J164" t="str">
            <v>11159</v>
          </cell>
          <cell r="K164">
            <v>44130</v>
          </cell>
          <cell r="L164" t="str">
            <v>26201008014554000150550010000111591010105222</v>
          </cell>
          <cell r="M164" t="str">
            <v>26 -  Pernambuco</v>
          </cell>
          <cell r="N164">
            <v>3430</v>
          </cell>
        </row>
        <row r="165">
          <cell r="C165" t="str">
            <v>HOSPITAL MESTRE VITALINO</v>
          </cell>
          <cell r="E165" t="str">
            <v>3.12 - Material Hospitalar</v>
          </cell>
          <cell r="F165">
            <v>8014554000150</v>
          </cell>
          <cell r="G165" t="str">
            <v>MJB COMERCIO DE MAT MEDICO HOSP LTDA</v>
          </cell>
          <cell r="H165" t="str">
            <v>B</v>
          </cell>
          <cell r="I165" t="str">
            <v>S</v>
          </cell>
          <cell r="J165" t="str">
            <v>11162</v>
          </cell>
          <cell r="K165">
            <v>44130</v>
          </cell>
          <cell r="L165" t="str">
            <v>26201008014554000150550010000111621010106208</v>
          </cell>
          <cell r="M165" t="str">
            <v>26 -  Pernambuco</v>
          </cell>
          <cell r="N165">
            <v>1200</v>
          </cell>
        </row>
        <row r="166">
          <cell r="C166" t="str">
            <v>HOSPITAL MESTRE VITALINO</v>
          </cell>
          <cell r="E166" t="str">
            <v>3.12 - Material Hospitalar</v>
          </cell>
          <cell r="F166">
            <v>7160019000144</v>
          </cell>
          <cell r="G166" t="str">
            <v>VITALE COMERCIO LTDA</v>
          </cell>
          <cell r="H166" t="str">
            <v>B</v>
          </cell>
          <cell r="I166" t="str">
            <v>S</v>
          </cell>
          <cell r="J166" t="str">
            <v>39.930</v>
          </cell>
          <cell r="K166">
            <v>44130</v>
          </cell>
          <cell r="L166" t="str">
            <v>26201007160019000144550010000399301917362325</v>
          </cell>
          <cell r="M166" t="str">
            <v>26 -  Pernambuco</v>
          </cell>
          <cell r="N166">
            <v>1500</v>
          </cell>
        </row>
        <row r="167">
          <cell r="C167" t="str">
            <v>HOSPITAL MESTRE VITALINO</v>
          </cell>
          <cell r="E167" t="str">
            <v>3.12 - Material Hospitalar</v>
          </cell>
          <cell r="F167">
            <v>7160019000144</v>
          </cell>
          <cell r="G167" t="str">
            <v>VITALE COMERCIO LTDA</v>
          </cell>
          <cell r="H167" t="str">
            <v>B</v>
          </cell>
          <cell r="I167" t="str">
            <v>S</v>
          </cell>
          <cell r="J167" t="str">
            <v>40.017</v>
          </cell>
          <cell r="K167">
            <v>44130</v>
          </cell>
          <cell r="L167" t="str">
            <v>26201007160019000144550010000400171562558114</v>
          </cell>
          <cell r="M167" t="str">
            <v>26 -  Pernambuco</v>
          </cell>
          <cell r="N167">
            <v>830</v>
          </cell>
        </row>
        <row r="168">
          <cell r="C168" t="str">
            <v>HOSPITAL MESTRE VITALINO</v>
          </cell>
          <cell r="E168" t="str">
            <v>3.12 - Material Hospitalar</v>
          </cell>
          <cell r="F168">
            <v>2684571000118</v>
          </cell>
          <cell r="G168" t="str">
            <v>DINAMICA HOSPITALAR LTDA</v>
          </cell>
          <cell r="H168" t="str">
            <v>B</v>
          </cell>
          <cell r="I168" t="str">
            <v>S</v>
          </cell>
          <cell r="J168" t="str">
            <v>4948</v>
          </cell>
          <cell r="K168">
            <v>44130</v>
          </cell>
          <cell r="L168" t="str">
            <v>26201007160019000144550010000400171562558114</v>
          </cell>
          <cell r="M168" t="str">
            <v>26 -  Pernambuco</v>
          </cell>
          <cell r="N168">
            <v>70</v>
          </cell>
        </row>
        <row r="169">
          <cell r="C169" t="str">
            <v>HOSPITAL MESTRE VITALINO</v>
          </cell>
          <cell r="E169" t="str">
            <v>3.12 - Material Hospitalar</v>
          </cell>
          <cell r="F169">
            <v>2684571000118</v>
          </cell>
          <cell r="G169" t="str">
            <v>DINAMICA HOSPITALAR LTDA</v>
          </cell>
          <cell r="H169" t="str">
            <v>B</v>
          </cell>
          <cell r="I169" t="str">
            <v>S</v>
          </cell>
          <cell r="J169" t="str">
            <v>4958</v>
          </cell>
          <cell r="K169">
            <v>44130</v>
          </cell>
          <cell r="L169" t="str">
            <v>26201002684571000118550030000049581160506763</v>
          </cell>
          <cell r="M169" t="str">
            <v>26 -  Pernambuco</v>
          </cell>
          <cell r="N169">
            <v>580</v>
          </cell>
        </row>
        <row r="170">
          <cell r="C170" t="str">
            <v>HOSPITAL MESTRE VITALINO</v>
          </cell>
          <cell r="E170" t="str">
            <v>3.12 - Material Hospitalar</v>
          </cell>
          <cell r="F170">
            <v>2684571000118</v>
          </cell>
          <cell r="G170" t="str">
            <v>DINAMICA HOSPITALAR LTDA</v>
          </cell>
          <cell r="H170" t="str">
            <v>B</v>
          </cell>
          <cell r="I170" t="str">
            <v>S</v>
          </cell>
          <cell r="J170" t="str">
            <v>4959</v>
          </cell>
          <cell r="K170">
            <v>44130</v>
          </cell>
          <cell r="L170" t="str">
            <v>26201002684571000118550030000049591161425225</v>
          </cell>
          <cell r="M170" t="str">
            <v>26 -  Pernambuco</v>
          </cell>
          <cell r="N170">
            <v>290</v>
          </cell>
        </row>
        <row r="171">
          <cell r="C171" t="str">
            <v>HOSPITAL MESTRE VITALINO</v>
          </cell>
          <cell r="E171" t="str">
            <v>3.12 - Material Hospitalar</v>
          </cell>
          <cell r="F171">
            <v>2684571000118</v>
          </cell>
          <cell r="G171" t="str">
            <v>DINAMICA HOSPITALAR LTDA</v>
          </cell>
          <cell r="H171" t="str">
            <v>B</v>
          </cell>
          <cell r="I171" t="str">
            <v>S</v>
          </cell>
          <cell r="J171" t="str">
            <v>4954</v>
          </cell>
          <cell r="K171">
            <v>44130</v>
          </cell>
          <cell r="L171" t="str">
            <v>26201002684571000118550030000049541153932478</v>
          </cell>
          <cell r="M171" t="str">
            <v>26 -  Pernambuco</v>
          </cell>
          <cell r="N171">
            <v>70</v>
          </cell>
        </row>
        <row r="172">
          <cell r="C172" t="str">
            <v>HOSPITAL MESTRE VITALINO</v>
          </cell>
          <cell r="E172" t="str">
            <v>3.12 - Material Hospitalar</v>
          </cell>
          <cell r="F172">
            <v>2684571000118</v>
          </cell>
          <cell r="G172" t="str">
            <v>DINAMICA HOSPITALAR LTDA</v>
          </cell>
          <cell r="H172" t="str">
            <v>B</v>
          </cell>
          <cell r="I172" t="str">
            <v>S</v>
          </cell>
          <cell r="J172" t="str">
            <v>4949</v>
          </cell>
          <cell r="K172">
            <v>44130</v>
          </cell>
          <cell r="L172" t="str">
            <v>26201002684571000118550030000049491151920898</v>
          </cell>
          <cell r="M172" t="str">
            <v>26 -  Pernambuco</v>
          </cell>
          <cell r="N172">
            <v>290</v>
          </cell>
        </row>
        <row r="173">
          <cell r="C173" t="str">
            <v>HOSPITAL MESTRE VITALINO</v>
          </cell>
          <cell r="E173" t="str">
            <v>3.12 - Material Hospitalar</v>
          </cell>
          <cell r="F173">
            <v>2684571000118</v>
          </cell>
          <cell r="G173" t="str">
            <v>DINAMICA HOSPITALAR LTDA</v>
          </cell>
          <cell r="H173" t="str">
            <v>B</v>
          </cell>
          <cell r="I173" t="str">
            <v>S</v>
          </cell>
          <cell r="J173" t="str">
            <v>4955</v>
          </cell>
          <cell r="K173">
            <v>44130</v>
          </cell>
          <cell r="L173" t="str">
            <v>26201002684571000118550030000049551155106670</v>
          </cell>
          <cell r="M173" t="str">
            <v>26 -  Pernambuco</v>
          </cell>
          <cell r="N173">
            <v>1760</v>
          </cell>
        </row>
        <row r="174">
          <cell r="C174" t="str">
            <v>HOSPITAL MESTRE VITALINO</v>
          </cell>
          <cell r="E174" t="str">
            <v>3.12 - Material Hospitalar</v>
          </cell>
          <cell r="F174">
            <v>2684571000118</v>
          </cell>
          <cell r="G174" t="str">
            <v>DINAMICA HOSPITALAR LTDA</v>
          </cell>
          <cell r="H174" t="str">
            <v>B</v>
          </cell>
          <cell r="I174" t="str">
            <v>S</v>
          </cell>
          <cell r="J174" t="str">
            <v>4832</v>
          </cell>
          <cell r="K174">
            <v>44130</v>
          </cell>
          <cell r="L174" t="str">
            <v>26201002684571000118550030000048321140315383</v>
          </cell>
          <cell r="M174" t="str">
            <v>26 -  Pernambuco</v>
          </cell>
          <cell r="N174">
            <v>2270</v>
          </cell>
        </row>
        <row r="175">
          <cell r="C175" t="str">
            <v>HOSPITAL MESTRE VITALINO</v>
          </cell>
          <cell r="E175" t="str">
            <v>3.12 - Material Hospitalar</v>
          </cell>
          <cell r="F175">
            <v>2684571000118</v>
          </cell>
          <cell r="G175" t="str">
            <v>DINAMICA HOSPITALAR LTDA</v>
          </cell>
          <cell r="H175" t="str">
            <v>B</v>
          </cell>
          <cell r="I175" t="str">
            <v>S</v>
          </cell>
          <cell r="J175" t="str">
            <v>4951</v>
          </cell>
          <cell r="K175">
            <v>44130</v>
          </cell>
          <cell r="L175" t="str">
            <v>26201002684571000118550030000049511153356289</v>
          </cell>
          <cell r="M175" t="str">
            <v>26 -  Pernambuco</v>
          </cell>
          <cell r="N175">
            <v>70</v>
          </cell>
        </row>
        <row r="176">
          <cell r="C176" t="str">
            <v>HOSPITAL MESTRE VITALINO</v>
          </cell>
          <cell r="E176" t="str">
            <v>3.12 - Material Hospitalar</v>
          </cell>
          <cell r="F176">
            <v>2684571000118</v>
          </cell>
          <cell r="G176" t="str">
            <v>DINAMICA HOSPITALAR LTDA</v>
          </cell>
          <cell r="H176" t="str">
            <v>B</v>
          </cell>
          <cell r="I176" t="str">
            <v>S</v>
          </cell>
          <cell r="J176" t="str">
            <v>4950</v>
          </cell>
          <cell r="K176">
            <v>44130</v>
          </cell>
          <cell r="L176" t="str">
            <v>26201002684571000118550030000049501152831733</v>
          </cell>
          <cell r="M176" t="str">
            <v>26 -  Pernambuco</v>
          </cell>
          <cell r="N176">
            <v>290</v>
          </cell>
        </row>
        <row r="177">
          <cell r="C177" t="str">
            <v>HOSPITAL MESTRE VITALINO</v>
          </cell>
          <cell r="E177" t="str">
            <v>3.12 - Material Hospitalar</v>
          </cell>
          <cell r="F177">
            <v>2684571000118</v>
          </cell>
          <cell r="G177" t="str">
            <v>DINAMICA HOSPITALAR LTDA</v>
          </cell>
          <cell r="H177" t="str">
            <v>B</v>
          </cell>
          <cell r="I177" t="str">
            <v>S</v>
          </cell>
          <cell r="J177" t="str">
            <v>4748</v>
          </cell>
          <cell r="K177">
            <v>44130</v>
          </cell>
          <cell r="L177" t="str">
            <v>26201002684571000118550030000047481084319956</v>
          </cell>
          <cell r="M177" t="str">
            <v>26 -  Pernambuco</v>
          </cell>
          <cell r="N177">
            <v>580</v>
          </cell>
        </row>
        <row r="178">
          <cell r="C178" t="str">
            <v>HOSPITAL MESTRE VITALINO</v>
          </cell>
          <cell r="E178" t="str">
            <v>3.12 - Material Hospitalar</v>
          </cell>
          <cell r="F178">
            <v>2684571000118</v>
          </cell>
          <cell r="G178" t="str">
            <v>DINAMICA HOSPITALAR LTDA</v>
          </cell>
          <cell r="H178" t="str">
            <v>B</v>
          </cell>
          <cell r="I178" t="str">
            <v>S</v>
          </cell>
          <cell r="J178" t="str">
            <v>4765</v>
          </cell>
          <cell r="K178">
            <v>44130</v>
          </cell>
          <cell r="L178" t="str">
            <v>26201002684571000118550030000047651113825932</v>
          </cell>
          <cell r="M178" t="str">
            <v>26 -  Pernambuco</v>
          </cell>
          <cell r="N178">
            <v>580</v>
          </cell>
        </row>
        <row r="179">
          <cell r="C179" t="str">
            <v>HOSPITAL MESTRE VITALINO</v>
          </cell>
          <cell r="E179" t="str">
            <v>3.12 - Material Hospitalar</v>
          </cell>
          <cell r="F179">
            <v>2684571000118</v>
          </cell>
          <cell r="G179" t="str">
            <v>DINAMICA HOSPITALAR LTDA</v>
          </cell>
          <cell r="H179" t="str">
            <v>B</v>
          </cell>
          <cell r="I179" t="str">
            <v>S</v>
          </cell>
          <cell r="J179" t="str">
            <v>4749</v>
          </cell>
          <cell r="K179">
            <v>44130</v>
          </cell>
          <cell r="L179" t="str">
            <v>26201002684571000118550030000047491090741700</v>
          </cell>
          <cell r="M179" t="str">
            <v>26 -  Pernambuco</v>
          </cell>
          <cell r="N179">
            <v>290</v>
          </cell>
        </row>
        <row r="180">
          <cell r="C180" t="str">
            <v>HOSPITAL MESTRE VITALINO</v>
          </cell>
          <cell r="E180" t="str">
            <v>3.12 - Material Hospitalar</v>
          </cell>
          <cell r="F180">
            <v>2684571000118</v>
          </cell>
          <cell r="G180" t="str">
            <v>DINAMICA HOSPITALAR LTDA</v>
          </cell>
          <cell r="H180" t="str">
            <v>B</v>
          </cell>
          <cell r="I180" t="str">
            <v>S</v>
          </cell>
          <cell r="J180" t="str">
            <v>4769</v>
          </cell>
          <cell r="K180">
            <v>44130</v>
          </cell>
          <cell r="L180" t="str">
            <v>26201002684571000118550030000047691133703955</v>
          </cell>
          <cell r="M180" t="str">
            <v>26 -  Pernambuco</v>
          </cell>
          <cell r="N180">
            <v>1410</v>
          </cell>
        </row>
        <row r="181">
          <cell r="C181" t="str">
            <v>HOSPITAL MESTRE VITALINO</v>
          </cell>
          <cell r="E181" t="str">
            <v>3.12 - Material Hospitalar</v>
          </cell>
          <cell r="F181">
            <v>2684571000118</v>
          </cell>
          <cell r="G181" t="str">
            <v>DINAMICA HOSPITALAR LTDA</v>
          </cell>
          <cell r="H181" t="str">
            <v>B</v>
          </cell>
          <cell r="I181" t="str">
            <v>S</v>
          </cell>
          <cell r="J181" t="str">
            <v>4875</v>
          </cell>
          <cell r="K181">
            <v>44130</v>
          </cell>
          <cell r="L181" t="str">
            <v>26201002684571000118550030000048751094015308</v>
          </cell>
          <cell r="M181" t="str">
            <v>26 -  Pernambuco</v>
          </cell>
          <cell r="N181">
            <v>1690</v>
          </cell>
        </row>
        <row r="182">
          <cell r="C182" t="str">
            <v>HOSPITAL MESTRE VITALINO</v>
          </cell>
          <cell r="E182" t="str">
            <v>3.12 - Material Hospitalar</v>
          </cell>
          <cell r="F182">
            <v>2684571000118</v>
          </cell>
          <cell r="G182" t="str">
            <v>DINAMICA HOSPITALAR LTDA</v>
          </cell>
          <cell r="H182" t="str">
            <v>B</v>
          </cell>
          <cell r="I182" t="str">
            <v>S</v>
          </cell>
          <cell r="J182" t="str">
            <v>4998</v>
          </cell>
          <cell r="K182">
            <v>44130</v>
          </cell>
          <cell r="L182" t="str">
            <v>26201002684571000118550030000049981142649553</v>
          </cell>
          <cell r="M182" t="str">
            <v>26 -  Pernambuco</v>
          </cell>
          <cell r="N182">
            <v>70</v>
          </cell>
        </row>
        <row r="183">
          <cell r="C183" t="str">
            <v>HOSPITAL MESTRE VITALINO</v>
          </cell>
          <cell r="E183" t="str">
            <v>3.12 - Material Hospitalar</v>
          </cell>
          <cell r="F183">
            <v>2684571000118</v>
          </cell>
          <cell r="G183" t="str">
            <v>DINAMICA HOSPITALAR LTDA</v>
          </cell>
          <cell r="H183" t="str">
            <v>B</v>
          </cell>
          <cell r="I183" t="str">
            <v>S</v>
          </cell>
          <cell r="J183" t="str">
            <v>4996</v>
          </cell>
          <cell r="K183">
            <v>44130</v>
          </cell>
          <cell r="L183" t="str">
            <v>26201002684571000118550030000049961141446140</v>
          </cell>
          <cell r="M183" t="str">
            <v>26 -  Pernambuco</v>
          </cell>
          <cell r="N183">
            <v>1130</v>
          </cell>
        </row>
        <row r="184">
          <cell r="C184" t="str">
            <v>HOSPITAL MESTRE VITALINO</v>
          </cell>
          <cell r="E184" t="str">
            <v>3.12 - Material Hospitalar</v>
          </cell>
          <cell r="F184">
            <v>2684571000118</v>
          </cell>
          <cell r="G184" t="str">
            <v>DINAMICA HOSPITALAR LTDA</v>
          </cell>
          <cell r="H184" t="str">
            <v>B</v>
          </cell>
          <cell r="I184" t="str">
            <v>S</v>
          </cell>
          <cell r="J184" t="str">
            <v>4997</v>
          </cell>
          <cell r="K184">
            <v>44130</v>
          </cell>
          <cell r="L184" t="str">
            <v>26201002684571000118550030000049971142117708</v>
          </cell>
          <cell r="M184" t="str">
            <v>26 -  Pernambuco</v>
          </cell>
          <cell r="N184">
            <v>70</v>
          </cell>
        </row>
        <row r="185">
          <cell r="C185" t="str">
            <v>HOSPITAL MESTRE VITALINO</v>
          </cell>
          <cell r="E185" t="str">
            <v>3.12 - Material Hospitalar</v>
          </cell>
          <cell r="F185">
            <v>86884020000198</v>
          </cell>
          <cell r="G185" t="str">
            <v>CARDIOMEDICA COM E REP DE MATERIAIS</v>
          </cell>
          <cell r="H185" t="str">
            <v>B</v>
          </cell>
          <cell r="I185" t="str">
            <v>S</v>
          </cell>
          <cell r="J185" t="str">
            <v>000.028.003</v>
          </cell>
          <cell r="K185">
            <v>44130</v>
          </cell>
          <cell r="L185" t="str">
            <v>29200986884020000198550010000280031262753236</v>
          </cell>
          <cell r="M185" t="str">
            <v>29 -  Bahia</v>
          </cell>
          <cell r="N185">
            <v>280</v>
          </cell>
        </row>
        <row r="186">
          <cell r="C186" t="str">
            <v>HOSPITAL MESTRE VITALINO</v>
          </cell>
          <cell r="E186" t="str">
            <v>3.12 - Material Hospitalar</v>
          </cell>
          <cell r="F186">
            <v>1437707000122</v>
          </cell>
          <cell r="G186" t="str">
            <v>SCITECH MEDICAL</v>
          </cell>
          <cell r="H186" t="str">
            <v>B</v>
          </cell>
          <cell r="I186" t="str">
            <v>S</v>
          </cell>
          <cell r="J186" t="str">
            <v>160993</v>
          </cell>
          <cell r="K186">
            <v>44130</v>
          </cell>
          <cell r="L186" t="str">
            <v>52201001437707000122550550001609931631020660</v>
          </cell>
          <cell r="M186" t="str">
            <v>29 -  Bahia</v>
          </cell>
          <cell r="N186">
            <v>3880</v>
          </cell>
        </row>
        <row r="187">
          <cell r="C187" t="str">
            <v>HOSPITAL MESTRE VITALINO</v>
          </cell>
          <cell r="E187" t="str">
            <v>3.12 - Material Hospitalar</v>
          </cell>
          <cell r="F187">
            <v>1437707000122</v>
          </cell>
          <cell r="G187" t="str">
            <v>SCITECH MEDICAL</v>
          </cell>
          <cell r="H187" t="str">
            <v>B</v>
          </cell>
          <cell r="I187" t="str">
            <v>S</v>
          </cell>
          <cell r="J187" t="str">
            <v>160459</v>
          </cell>
          <cell r="K187">
            <v>44130</v>
          </cell>
          <cell r="L187" t="str">
            <v>52201001437707000122550550001604591170221591</v>
          </cell>
          <cell r="M187" t="str">
            <v>52 -  Goiás</v>
          </cell>
          <cell r="N187">
            <v>280</v>
          </cell>
        </row>
        <row r="188">
          <cell r="C188" t="str">
            <v>HOSPITAL MESTRE VITALINO</v>
          </cell>
          <cell r="E188" t="str">
            <v>3.12 - Material Hospitalar</v>
          </cell>
          <cell r="F188">
            <v>13441051000281</v>
          </cell>
          <cell r="G188" t="str">
            <v>CL COM MAT MED HOSPITALAR LTDA</v>
          </cell>
          <cell r="H188" t="str">
            <v>B</v>
          </cell>
          <cell r="I188" t="str">
            <v>S</v>
          </cell>
          <cell r="J188" t="str">
            <v>10212</v>
          </cell>
          <cell r="K188">
            <v>44131</v>
          </cell>
          <cell r="L188" t="str">
            <v>26201013441051000281550010000102121101422512</v>
          </cell>
          <cell r="M188" t="str">
            <v>26 -  Pernambuco</v>
          </cell>
          <cell r="N188">
            <v>3225</v>
          </cell>
        </row>
        <row r="189">
          <cell r="C189" t="str">
            <v>HOSPITAL MESTRE VITALINO</v>
          </cell>
          <cell r="E189" t="str">
            <v>3.12 - Material Hospitalar</v>
          </cell>
          <cell r="F189">
            <v>7295277000138</v>
          </cell>
          <cell r="G189" t="str">
            <v>OLIVERTEC EQUIP. HOSPITALARES LTDA  EPP</v>
          </cell>
          <cell r="H189" t="str">
            <v>B</v>
          </cell>
          <cell r="I189" t="str">
            <v>S</v>
          </cell>
          <cell r="J189" t="str">
            <v>000.015.898</v>
          </cell>
          <cell r="K189">
            <v>44131</v>
          </cell>
          <cell r="L189" t="str">
            <v>35201007295277000138550010000158981769060240</v>
          </cell>
          <cell r="M189" t="str">
            <v>35 -  São Paulo</v>
          </cell>
          <cell r="N189">
            <v>1125</v>
          </cell>
        </row>
        <row r="190">
          <cell r="C190" t="str">
            <v>HOSPITAL MESTRE VITALINO</v>
          </cell>
          <cell r="E190" t="str">
            <v>3.12 - Material Hospitalar</v>
          </cell>
          <cell r="F190">
            <v>4130211000108</v>
          </cell>
          <cell r="G190" t="str">
            <v>AXMED EQUIPAM MEDICOS HOSPIT LTDA  EPP</v>
          </cell>
          <cell r="H190" t="str">
            <v>B</v>
          </cell>
          <cell r="I190" t="str">
            <v>S</v>
          </cell>
          <cell r="J190" t="str">
            <v>000.014.769</v>
          </cell>
          <cell r="K190">
            <v>44131</v>
          </cell>
          <cell r="L190" t="str">
            <v>35201004130211000108550010000147691971611862</v>
          </cell>
          <cell r="M190" t="str">
            <v>35 -  São Paulo</v>
          </cell>
          <cell r="N190">
            <v>710</v>
          </cell>
        </row>
        <row r="191">
          <cell r="C191" t="str">
            <v>HOSPITAL MESTRE VITALINO</v>
          </cell>
          <cell r="E191" t="str">
            <v>3.12 - Material Hospitalar</v>
          </cell>
          <cell r="F191">
            <v>24436602000154</v>
          </cell>
          <cell r="G191" t="str">
            <v>ART CIRURGICA LTDA</v>
          </cell>
          <cell r="H191" t="str">
            <v>B</v>
          </cell>
          <cell r="I191" t="str">
            <v>S</v>
          </cell>
          <cell r="J191" t="str">
            <v>83367</v>
          </cell>
          <cell r="K191">
            <v>44132</v>
          </cell>
          <cell r="L191" t="str">
            <v>26201024436602000154550010000833671174648589</v>
          </cell>
          <cell r="M191" t="str">
            <v>26 -  Pernambuco</v>
          </cell>
          <cell r="N191">
            <v>1740</v>
          </cell>
        </row>
        <row r="192">
          <cell r="C192" t="str">
            <v>HOSPITAL MESTRE VITALINO</v>
          </cell>
          <cell r="E192" t="str">
            <v>3.12 - Material Hospitalar</v>
          </cell>
          <cell r="F192">
            <v>5044056000161</v>
          </cell>
          <cell r="G192" t="str">
            <v>DMH PRODUTOS HOSPITALARES LTDA</v>
          </cell>
          <cell r="H192" t="str">
            <v>B</v>
          </cell>
          <cell r="I192" t="str">
            <v>S</v>
          </cell>
          <cell r="J192" t="str">
            <v>17399</v>
          </cell>
          <cell r="K192">
            <v>44132</v>
          </cell>
          <cell r="L192" t="str">
            <v>26201005044056000161550010000173991810105100</v>
          </cell>
          <cell r="M192" t="str">
            <v>26 -  Pernambuco</v>
          </cell>
          <cell r="N192">
            <v>1122</v>
          </cell>
        </row>
        <row r="193">
          <cell r="C193" t="str">
            <v>HOSPITAL MESTRE VITALINO</v>
          </cell>
          <cell r="E193" t="str">
            <v>3.12 - Material Hospitalar</v>
          </cell>
          <cell r="F193">
            <v>12882932000194</v>
          </cell>
          <cell r="G193" t="str">
            <v>EXOMED REPRES DE MED LTDA</v>
          </cell>
          <cell r="H193" t="str">
            <v>B</v>
          </cell>
          <cell r="I193" t="str">
            <v>S</v>
          </cell>
          <cell r="J193" t="str">
            <v>145593</v>
          </cell>
          <cell r="K193">
            <v>44132</v>
          </cell>
          <cell r="L193" t="str">
            <v>26201012882932000194550010001455931455561871</v>
          </cell>
          <cell r="M193" t="str">
            <v>26 -  Pernambuco</v>
          </cell>
          <cell r="N193">
            <v>2790.72</v>
          </cell>
        </row>
        <row r="194">
          <cell r="C194" t="str">
            <v>HOSPITAL MESTRE VITALINO</v>
          </cell>
          <cell r="E194" t="str">
            <v>3.12 - Material Hospitalar</v>
          </cell>
          <cell r="F194">
            <v>58426628000133</v>
          </cell>
          <cell r="G194" t="str">
            <v>SAMTRONIC INDUSTRIA E COMERCIO LTDA</v>
          </cell>
          <cell r="H194" t="str">
            <v>B</v>
          </cell>
          <cell r="I194" t="str">
            <v>S</v>
          </cell>
          <cell r="J194" t="str">
            <v>252726</v>
          </cell>
          <cell r="K194">
            <v>44132</v>
          </cell>
          <cell r="L194" t="str">
            <v>35201058426628000133550010002527261100234565</v>
          </cell>
          <cell r="M194" t="str">
            <v>35 -  São Paulo</v>
          </cell>
          <cell r="N194">
            <v>28800</v>
          </cell>
        </row>
        <row r="195">
          <cell r="C195" t="str">
            <v>HOSPITAL MESTRE VITALINO</v>
          </cell>
          <cell r="E195" t="str">
            <v>3.12 - Material Hospitalar</v>
          </cell>
          <cell r="F195">
            <v>1562710000178</v>
          </cell>
          <cell r="G195" t="str">
            <v>PHARMADERME LTDA</v>
          </cell>
          <cell r="H195" t="str">
            <v>S</v>
          </cell>
          <cell r="I195" t="str">
            <v>S</v>
          </cell>
          <cell r="J195" t="str">
            <v>3118</v>
          </cell>
          <cell r="K195">
            <v>44132</v>
          </cell>
          <cell r="L195" t="str">
            <v>HF8RVZRSL</v>
          </cell>
          <cell r="M195" t="str">
            <v>2604106 - Caruaru - PE</v>
          </cell>
          <cell r="N195">
            <v>820</v>
          </cell>
        </row>
        <row r="196">
          <cell r="C196" t="str">
            <v>HOSPITAL MESTRE VITALINO</v>
          </cell>
          <cell r="E196" t="str">
            <v>3.12 - Material Hospitalar</v>
          </cell>
          <cell r="F196">
            <v>7160019000144</v>
          </cell>
          <cell r="G196" t="str">
            <v>VITALE COMERCIO LTDA</v>
          </cell>
          <cell r="H196" t="str">
            <v>B</v>
          </cell>
          <cell r="I196" t="str">
            <v>S</v>
          </cell>
          <cell r="J196" t="str">
            <v>40.079</v>
          </cell>
          <cell r="K196">
            <v>44132</v>
          </cell>
          <cell r="L196" t="str">
            <v>26201007160019000144550010000400791058335916</v>
          </cell>
          <cell r="M196" t="str">
            <v>26 -  Pernambuco</v>
          </cell>
          <cell r="N196">
            <v>5500</v>
          </cell>
        </row>
        <row r="197">
          <cell r="C197" t="str">
            <v>HOSPITAL MESTRE VITALINO</v>
          </cell>
          <cell r="E197" t="str">
            <v>3.12 - Material Hospitalar</v>
          </cell>
          <cell r="F197">
            <v>8282077000103</v>
          </cell>
          <cell r="G197" t="str">
            <v>BYOSYSTEMS NE COM PROD L AB E HOSP LTDA</v>
          </cell>
          <cell r="H197" t="str">
            <v>B</v>
          </cell>
          <cell r="I197" t="str">
            <v>S</v>
          </cell>
          <cell r="J197" t="str">
            <v>149630</v>
          </cell>
          <cell r="K197">
            <v>44132</v>
          </cell>
          <cell r="L197" t="str">
            <v>25201008282077000103550020001496301100267750</v>
          </cell>
          <cell r="M197" t="str">
            <v>25 -  Paraíba</v>
          </cell>
          <cell r="N197">
            <v>9000</v>
          </cell>
        </row>
        <row r="198">
          <cell r="C198" t="str">
            <v>HOSPITAL MESTRE VITALINO</v>
          </cell>
          <cell r="E198" t="str">
            <v>3.12 - Material Hospitalar</v>
          </cell>
          <cell r="F198">
            <v>12420164001048</v>
          </cell>
          <cell r="G198" t="str">
            <v>CM HOSPITALAR S A</v>
          </cell>
          <cell r="H198" t="str">
            <v>B</v>
          </cell>
          <cell r="I198" t="str">
            <v>S</v>
          </cell>
          <cell r="J198" t="str">
            <v>78914</v>
          </cell>
          <cell r="K198">
            <v>44132</v>
          </cell>
          <cell r="L198" t="str">
            <v>26201012420164001048550010000789141100319459</v>
          </cell>
          <cell r="M198" t="str">
            <v>26 -  Pernambuco</v>
          </cell>
          <cell r="N198">
            <v>1804.72</v>
          </cell>
        </row>
        <row r="199">
          <cell r="C199" t="str">
            <v>HOSPITAL MESTRE VITALINO</v>
          </cell>
          <cell r="E199" t="str">
            <v>3.12 - Material Hospitalar</v>
          </cell>
          <cell r="F199">
            <v>28461889000123</v>
          </cell>
          <cell r="G199" t="str">
            <v>JPM PRODUTOS HOSPITALARES LTDA</v>
          </cell>
          <cell r="H199" t="str">
            <v>B</v>
          </cell>
          <cell r="I199" t="str">
            <v>S</v>
          </cell>
          <cell r="J199" t="str">
            <v>000.001.821</v>
          </cell>
          <cell r="K199">
            <v>44132</v>
          </cell>
          <cell r="L199" t="str">
            <v>26201028461889000123550010000018211193870779</v>
          </cell>
          <cell r="M199" t="str">
            <v>26 -  Pernambuco</v>
          </cell>
          <cell r="N199">
            <v>28800</v>
          </cell>
        </row>
        <row r="200">
          <cell r="C200" t="str">
            <v>HOSPITAL MESTRE VITALINO</v>
          </cell>
          <cell r="E200" t="str">
            <v>3.12 - Material Hospitalar</v>
          </cell>
          <cell r="F200">
            <v>10779833000156</v>
          </cell>
          <cell r="G200" t="str">
            <v>MEDICAL MERCANTIL DE APARELHAGEM MEDICA</v>
          </cell>
          <cell r="H200" t="str">
            <v>B</v>
          </cell>
          <cell r="I200" t="str">
            <v>S</v>
          </cell>
          <cell r="J200" t="str">
            <v>514053</v>
          </cell>
          <cell r="K200">
            <v>44133</v>
          </cell>
          <cell r="L200" t="str">
            <v>26201010779833000156550010005140531092834970</v>
          </cell>
          <cell r="M200" t="str">
            <v>26 -  Pernambuco</v>
          </cell>
          <cell r="N200">
            <v>897</v>
          </cell>
        </row>
        <row r="201">
          <cell r="C201" t="str">
            <v>HOSPITAL MESTRE VITALINO</v>
          </cell>
          <cell r="E201" t="str">
            <v>3.12 - Material Hospitalar</v>
          </cell>
          <cell r="F201">
            <v>8674752000140</v>
          </cell>
          <cell r="G201" t="str">
            <v>CIRURGICA MONTEBELLO LTDA</v>
          </cell>
          <cell r="H201" t="str">
            <v>B</v>
          </cell>
          <cell r="I201" t="str">
            <v>S</v>
          </cell>
          <cell r="J201" t="str">
            <v>000.091.231</v>
          </cell>
          <cell r="K201">
            <v>44133</v>
          </cell>
          <cell r="L201" t="str">
            <v>26201008674752000140550010000912311602015079</v>
          </cell>
          <cell r="M201" t="str">
            <v>26 -  Pernambuco</v>
          </cell>
          <cell r="N201">
            <v>2410.6999999999998</v>
          </cell>
        </row>
        <row r="202">
          <cell r="C202" t="str">
            <v>HOSPITAL MESTRE VITALINO</v>
          </cell>
          <cell r="E202" t="str">
            <v>3.12 - Material Hospitalar</v>
          </cell>
          <cell r="F202">
            <v>11449180000100</v>
          </cell>
          <cell r="G202" t="str">
            <v>DPROSMED DIST DE PROD MED HOSP</v>
          </cell>
          <cell r="H202" t="str">
            <v>B</v>
          </cell>
          <cell r="I202" t="str">
            <v>S</v>
          </cell>
          <cell r="J202" t="str">
            <v>000.038.169</v>
          </cell>
          <cell r="K202">
            <v>44133</v>
          </cell>
          <cell r="L202" t="str">
            <v>26201011449180000100550010000381691884834155</v>
          </cell>
          <cell r="M202" t="str">
            <v>26 -  Pernambuco</v>
          </cell>
          <cell r="N202">
            <v>2836.95</v>
          </cell>
        </row>
        <row r="203">
          <cell r="C203" t="str">
            <v>HOSPITAL MESTRE VITALINO</v>
          </cell>
          <cell r="E203" t="str">
            <v>3.12 - Material Hospitalar</v>
          </cell>
          <cell r="F203">
            <v>1995254000150</v>
          </cell>
          <cell r="G203" t="str">
            <v>LF AMORIM ME</v>
          </cell>
          <cell r="H203" t="str">
            <v>B</v>
          </cell>
          <cell r="I203" t="str">
            <v>S</v>
          </cell>
          <cell r="J203" t="str">
            <v>261</v>
          </cell>
          <cell r="K203">
            <v>44133</v>
          </cell>
          <cell r="L203" t="str">
            <v>26201001995254000150550010000002611868003546</v>
          </cell>
          <cell r="M203" t="str">
            <v>26 -  Pernambuco</v>
          </cell>
          <cell r="N203">
            <v>9768</v>
          </cell>
        </row>
        <row r="204">
          <cell r="C204" t="str">
            <v>HOSPITAL MESTRE VITALINO</v>
          </cell>
          <cell r="E204" t="str">
            <v>3.12 - Material Hospitalar</v>
          </cell>
          <cell r="F204">
            <v>1440590000136</v>
          </cell>
          <cell r="G204" t="str">
            <v>FRESENIUS MEDICAL CARE</v>
          </cell>
          <cell r="H204" t="str">
            <v>B</v>
          </cell>
          <cell r="I204" t="str">
            <v>S</v>
          </cell>
          <cell r="J204" t="str">
            <v>1499679</v>
          </cell>
          <cell r="K204">
            <v>44133</v>
          </cell>
          <cell r="L204" t="str">
            <v>35201001440590000136550000014996791791099393</v>
          </cell>
          <cell r="M204" t="str">
            <v>35 -  São Paulo</v>
          </cell>
          <cell r="N204">
            <v>2002.56</v>
          </cell>
        </row>
        <row r="205">
          <cell r="C205" t="str">
            <v>HOSPITAL MESTRE VITALINO</v>
          </cell>
          <cell r="E205" t="str">
            <v>3.12 - Material Hospitalar</v>
          </cell>
          <cell r="F205">
            <v>1440590000136</v>
          </cell>
          <cell r="G205" t="str">
            <v>FRESENIUS MEDICAL CARE</v>
          </cell>
          <cell r="H205" t="str">
            <v>B</v>
          </cell>
          <cell r="I205" t="str">
            <v>S</v>
          </cell>
          <cell r="J205" t="str">
            <v>1497027</v>
          </cell>
          <cell r="K205">
            <v>44133</v>
          </cell>
          <cell r="L205" t="str">
            <v>35201001440590000136550000014970271900805544</v>
          </cell>
          <cell r="M205" t="str">
            <v>35 -  São Paulo</v>
          </cell>
          <cell r="N205">
            <v>2002.56</v>
          </cell>
        </row>
        <row r="206">
          <cell r="C206" t="str">
            <v>HOSPITAL MESTRE VITALINO</v>
          </cell>
          <cell r="E206" t="str">
            <v>3.12 - Material Hospitalar</v>
          </cell>
          <cell r="F206">
            <v>4922653000189</v>
          </cell>
          <cell r="G206" t="str">
            <v>NORDESTE HOSPITALAR LTDA</v>
          </cell>
          <cell r="H206" t="str">
            <v>B</v>
          </cell>
          <cell r="I206" t="str">
            <v>S</v>
          </cell>
          <cell r="J206" t="str">
            <v>6273</v>
          </cell>
          <cell r="K206">
            <v>44133</v>
          </cell>
          <cell r="L206" t="str">
            <v>26201004922653000189550010000062731000003485</v>
          </cell>
          <cell r="M206" t="str">
            <v>26 -  Pernambuco</v>
          </cell>
          <cell r="N206">
            <v>1084.4000000000001</v>
          </cell>
        </row>
        <row r="207">
          <cell r="C207" t="str">
            <v>HOSPITAL MESTRE VITALINO</v>
          </cell>
          <cell r="E207" t="str">
            <v>3.12 - Material Hospitalar</v>
          </cell>
          <cell r="F207">
            <v>7847837000110</v>
          </cell>
          <cell r="G207" t="str">
            <v>CIENTIFICA MEDICA HOSPITALAR</v>
          </cell>
          <cell r="H207" t="str">
            <v>B</v>
          </cell>
          <cell r="I207" t="str">
            <v>S</v>
          </cell>
          <cell r="J207" t="str">
            <v>000.133.956</v>
          </cell>
          <cell r="K207">
            <v>44133</v>
          </cell>
          <cell r="L207" t="str">
            <v>52201007847837000110550010001339561201339911</v>
          </cell>
          <cell r="M207" t="str">
            <v>26 -  Pernambuco</v>
          </cell>
          <cell r="N207">
            <v>1024.3499999999999</v>
          </cell>
        </row>
        <row r="208">
          <cell r="C208" t="str">
            <v>HOSPITAL MESTRE VITALINO</v>
          </cell>
          <cell r="E208" t="str">
            <v>3.12 - Material Hospitalar</v>
          </cell>
          <cell r="F208">
            <v>67729178000653</v>
          </cell>
          <cell r="G208" t="str">
            <v>COMERCIAL CIRURGICA RIOCLARENSE LTDA</v>
          </cell>
          <cell r="H208" t="str">
            <v>B</v>
          </cell>
          <cell r="I208" t="str">
            <v>S</v>
          </cell>
          <cell r="J208" t="str">
            <v>263</v>
          </cell>
          <cell r="K208">
            <v>44133</v>
          </cell>
          <cell r="L208" t="str">
            <v>26201067729178000653550010000002631320160379</v>
          </cell>
          <cell r="M208" t="str">
            <v>26 -  Pernambuco</v>
          </cell>
          <cell r="N208">
            <v>3597</v>
          </cell>
        </row>
        <row r="209">
          <cell r="C209" t="str">
            <v>HOSPITAL MESTRE VITALINO</v>
          </cell>
          <cell r="E209" t="str">
            <v>3.12 - Material Hospitalar</v>
          </cell>
          <cell r="F209">
            <v>8674752000301</v>
          </cell>
          <cell r="G209" t="str">
            <v>CIRURGICA MONTEBELLO LTDA</v>
          </cell>
          <cell r="H209" t="str">
            <v>B</v>
          </cell>
          <cell r="I209" t="str">
            <v>S</v>
          </cell>
          <cell r="J209" t="str">
            <v>000.002.475</v>
          </cell>
          <cell r="K209">
            <v>44133</v>
          </cell>
          <cell r="L209" t="str">
            <v>26201008674752000301550010000024751127966028</v>
          </cell>
          <cell r="M209" t="str">
            <v>26 -  Pernambuco</v>
          </cell>
          <cell r="N209">
            <v>1200.4000000000001</v>
          </cell>
        </row>
        <row r="210">
          <cell r="C210" t="str">
            <v>HOSPITAL MESTRE VITALINO</v>
          </cell>
          <cell r="E210" t="str">
            <v>3.12 - Material Hospitalar</v>
          </cell>
          <cell r="F210">
            <v>8778201000126</v>
          </cell>
          <cell r="G210" t="str">
            <v>DROGAFONTE LTDA</v>
          </cell>
          <cell r="H210" t="str">
            <v>B</v>
          </cell>
          <cell r="I210" t="str">
            <v>S</v>
          </cell>
          <cell r="J210" t="str">
            <v>322598</v>
          </cell>
          <cell r="K210">
            <v>44134</v>
          </cell>
          <cell r="L210" t="str">
            <v>26201008778201000126550010003225981710446840</v>
          </cell>
          <cell r="M210" t="str">
            <v>26 -  Pernambuco</v>
          </cell>
          <cell r="N210">
            <v>13413.86</v>
          </cell>
        </row>
        <row r="211">
          <cell r="C211" t="str">
            <v>HOSPITAL MESTRE VITALINO</v>
          </cell>
          <cell r="E211" t="str">
            <v>3.12 - Material Hospitalar</v>
          </cell>
          <cell r="F211" t="str">
            <v>35.520.964/0001-45</v>
          </cell>
          <cell r="G211" t="str">
            <v>FARMACIA ROCHA</v>
          </cell>
          <cell r="H211" t="str">
            <v>B</v>
          </cell>
          <cell r="I211" t="str">
            <v>S</v>
          </cell>
          <cell r="J211" t="str">
            <v>111995</v>
          </cell>
          <cell r="K211">
            <v>44134</v>
          </cell>
          <cell r="L211" t="str">
            <v>26201002684571000118550030000050571074056958</v>
          </cell>
          <cell r="M211" t="str">
            <v>26 -  Pernambuco</v>
          </cell>
          <cell r="N211">
            <v>973.52</v>
          </cell>
        </row>
        <row r="212">
          <cell r="C212" t="str">
            <v>HOSPITAL MESTRE VITALINO</v>
          </cell>
          <cell r="E212" t="str">
            <v>3.12 - Material Hospitalar</v>
          </cell>
          <cell r="F212">
            <v>8014554000150</v>
          </cell>
          <cell r="G212" t="str">
            <v>MJB COMERCIO DE MAT MEDICO HOSP LTDA</v>
          </cell>
          <cell r="H212" t="str">
            <v>B</v>
          </cell>
          <cell r="I212" t="str">
            <v>S</v>
          </cell>
          <cell r="J212" t="str">
            <v>11163</v>
          </cell>
          <cell r="K212">
            <v>44134</v>
          </cell>
          <cell r="L212" t="str">
            <v>26201008014554000150550010000111631010106205</v>
          </cell>
          <cell r="M212" t="str">
            <v>26 -  Pernambuco</v>
          </cell>
          <cell r="N212">
            <v>1620</v>
          </cell>
        </row>
        <row r="213">
          <cell r="C213" t="str">
            <v>HOSPITAL MESTRE VITALINO</v>
          </cell>
          <cell r="E213" t="str">
            <v>3.12 - Material Hospitalar</v>
          </cell>
          <cell r="F213">
            <v>5932624000160</v>
          </cell>
          <cell r="G213" t="str">
            <v>MEGAMED COMERCIO LTDA</v>
          </cell>
          <cell r="H213" t="str">
            <v>B</v>
          </cell>
          <cell r="I213" t="str">
            <v>S</v>
          </cell>
          <cell r="J213" t="str">
            <v>13926</v>
          </cell>
          <cell r="K213">
            <v>44134</v>
          </cell>
          <cell r="L213" t="str">
            <v>26201005932624000160550010000139261479347420</v>
          </cell>
          <cell r="M213" t="str">
            <v>26 -  Pernambuco</v>
          </cell>
          <cell r="N213">
            <v>8092</v>
          </cell>
        </row>
        <row r="214">
          <cell r="C214" t="str">
            <v>HOSPITAL MESTRE VITALINO</v>
          </cell>
          <cell r="E214" t="str">
            <v>3.12 - Material Hospitalar</v>
          </cell>
          <cell r="F214">
            <v>22006201000139</v>
          </cell>
          <cell r="G214" t="str">
            <v>FORTPEL COMERCIO DE DESCARTAVEIS LTDA</v>
          </cell>
          <cell r="H214" t="str">
            <v>B</v>
          </cell>
          <cell r="I214" t="str">
            <v>S</v>
          </cell>
          <cell r="J214" t="str">
            <v>73198</v>
          </cell>
          <cell r="K214">
            <v>44134</v>
          </cell>
          <cell r="L214" t="str">
            <v>26201022006201000139550000000731981100731988</v>
          </cell>
          <cell r="M214" t="str">
            <v>26 -  Pernambuco</v>
          </cell>
          <cell r="N214">
            <v>768</v>
          </cell>
        </row>
        <row r="215">
          <cell r="C215" t="str">
            <v>HOSPITAL MESTRE VITALINO</v>
          </cell>
          <cell r="E215" t="str">
            <v>3.12 - Material Hospitalar</v>
          </cell>
          <cell r="F215">
            <v>2684571000118</v>
          </cell>
          <cell r="G215" t="str">
            <v>DINAMICA HOSPITALAR LTDA</v>
          </cell>
          <cell r="H215" t="str">
            <v>B</v>
          </cell>
          <cell r="I215" t="str">
            <v>S</v>
          </cell>
          <cell r="J215" t="str">
            <v>5058</v>
          </cell>
          <cell r="K215">
            <v>44134</v>
          </cell>
          <cell r="L215" t="str">
            <v>26201002684571000118550063000005058107423518</v>
          </cell>
          <cell r="M215" t="str">
            <v>26 -  Pernambuco</v>
          </cell>
          <cell r="N215">
            <v>1398</v>
          </cell>
        </row>
        <row r="216">
          <cell r="C216" t="str">
            <v>HOSPITAL MESTRE VITALINO</v>
          </cell>
          <cell r="E216" t="str">
            <v>3.12 - Material Hospitalar</v>
          </cell>
          <cell r="F216">
            <v>2684571000118</v>
          </cell>
          <cell r="G216" t="str">
            <v>DINAMICA HOSPITALAR LTDA</v>
          </cell>
          <cell r="H216" t="str">
            <v>B</v>
          </cell>
          <cell r="I216" t="str">
            <v>S</v>
          </cell>
          <cell r="J216" t="str">
            <v>5057</v>
          </cell>
          <cell r="K216">
            <v>44134</v>
          </cell>
          <cell r="L216" t="str">
            <v>26201002684571000118550030000050571074056958</v>
          </cell>
          <cell r="M216" t="str">
            <v>26 -  Pernambuco</v>
          </cell>
          <cell r="N216">
            <v>298</v>
          </cell>
        </row>
        <row r="217">
          <cell r="C217" t="str">
            <v>HOSPITAL MESTRE VITALINO</v>
          </cell>
          <cell r="E217" t="str">
            <v>3.12 - Material Hospitalar</v>
          </cell>
          <cell r="F217">
            <v>19125796000218</v>
          </cell>
          <cell r="G217" t="str">
            <v>NORDMARKET COMERCIO DE PROD HOSP LTDA</v>
          </cell>
          <cell r="H217" t="str">
            <v>B</v>
          </cell>
          <cell r="I217" t="str">
            <v>S</v>
          </cell>
          <cell r="J217" t="str">
            <v>1417</v>
          </cell>
          <cell r="K217">
            <v>44134</v>
          </cell>
          <cell r="L217" t="str">
            <v>26201019125796000218550010000014171967430833</v>
          </cell>
          <cell r="M217" t="str">
            <v>26 -  Pernambuco</v>
          </cell>
          <cell r="N217">
            <v>278</v>
          </cell>
        </row>
        <row r="218">
          <cell r="C218" t="str">
            <v>HOSPITAL MESTRE VITALINO</v>
          </cell>
          <cell r="E218" t="str">
            <v>3.12 - Material Hospitalar</v>
          </cell>
          <cell r="F218">
            <v>37438274000177</v>
          </cell>
          <cell r="G218" t="str">
            <v>SELLMED PROD. MEDICOS E HOSPITALA. LTDA</v>
          </cell>
          <cell r="H218" t="str">
            <v>B</v>
          </cell>
          <cell r="I218" t="str">
            <v>S</v>
          </cell>
          <cell r="J218" t="str">
            <v>15</v>
          </cell>
          <cell r="K218">
            <v>44134</v>
          </cell>
          <cell r="L218" t="str">
            <v>26201037438274000177550010000000151100000510</v>
          </cell>
          <cell r="M218" t="str">
            <v>26 -  Pernambuco</v>
          </cell>
          <cell r="N218">
            <v>4445.2</v>
          </cell>
        </row>
        <row r="219">
          <cell r="C219" t="str">
            <v>HOSPITAL MESTRE VITALINO</v>
          </cell>
          <cell r="E219" t="str">
            <v>3.12 - Material Hospitalar</v>
          </cell>
          <cell r="F219">
            <v>30721825000166</v>
          </cell>
          <cell r="G219" t="str">
            <v>DEAL VITAL COMER DE MATER CIRURGICO</v>
          </cell>
          <cell r="H219" t="str">
            <v>B</v>
          </cell>
          <cell r="I219" t="str">
            <v>S</v>
          </cell>
          <cell r="J219" t="str">
            <v>000.000.237</v>
          </cell>
          <cell r="K219">
            <v>44134</v>
          </cell>
          <cell r="L219" t="str">
            <v>33201030721825000166550010000002371882706849</v>
          </cell>
          <cell r="M219" t="str">
            <v>33 -  Rio de Janeiro</v>
          </cell>
          <cell r="N219">
            <v>3475</v>
          </cell>
        </row>
        <row r="220">
          <cell r="C220" t="str">
            <v>HOSPITAL MESTRE VITALINO</v>
          </cell>
          <cell r="E220" t="str">
            <v>3.4 - Material Farmacológico</v>
          </cell>
          <cell r="F220">
            <v>67729178000491</v>
          </cell>
          <cell r="G220" t="str">
            <v>COMERCIAL C RIOCLARENSE LTDA</v>
          </cell>
          <cell r="H220" t="str">
            <v>B</v>
          </cell>
          <cell r="I220" t="str">
            <v>S</v>
          </cell>
          <cell r="J220" t="str">
            <v>1344862</v>
          </cell>
          <cell r="K220">
            <v>44105</v>
          </cell>
          <cell r="L220" t="str">
            <v>35200967729178000491550010013448621565005262</v>
          </cell>
          <cell r="M220" t="str">
            <v>35 -  São Paulo</v>
          </cell>
          <cell r="N220">
            <v>950</v>
          </cell>
        </row>
        <row r="221">
          <cell r="C221" t="str">
            <v>HOSPITAL MESTRE VITALINO</v>
          </cell>
          <cell r="E221" t="str">
            <v>3.4 - Material Farmacológico</v>
          </cell>
          <cell r="F221">
            <v>12882932000194</v>
          </cell>
          <cell r="G221" t="str">
            <v>EXOMED REPRES DE MED LTDA</v>
          </cell>
          <cell r="H221" t="str">
            <v>B</v>
          </cell>
          <cell r="I221" t="str">
            <v>S</v>
          </cell>
          <cell r="J221" t="str">
            <v>144969</v>
          </cell>
          <cell r="K221">
            <v>44106</v>
          </cell>
          <cell r="L221" t="str">
            <v>26201012882932000194550010001449691776688392</v>
          </cell>
          <cell r="M221" t="str">
            <v>26 -  Pernambuco</v>
          </cell>
          <cell r="N221">
            <v>6402.4</v>
          </cell>
        </row>
        <row r="222">
          <cell r="C222" t="str">
            <v>HOSPITAL MESTRE VITALINO</v>
          </cell>
          <cell r="E222" t="str">
            <v>3.4 - Material Farmacológico</v>
          </cell>
          <cell r="F222">
            <v>12882932000194</v>
          </cell>
          <cell r="G222" t="str">
            <v>EXOMED REPRES DE MED LTDA</v>
          </cell>
          <cell r="H222" t="str">
            <v>B</v>
          </cell>
          <cell r="I222" t="str">
            <v>S</v>
          </cell>
          <cell r="J222" t="str">
            <v>144965</v>
          </cell>
          <cell r="K222">
            <v>44106</v>
          </cell>
          <cell r="L222" t="str">
            <v>26201012882932000194550010001449651835275452</v>
          </cell>
          <cell r="M222" t="str">
            <v>26 -  Pernambuco</v>
          </cell>
          <cell r="N222">
            <v>36280</v>
          </cell>
        </row>
        <row r="223">
          <cell r="C223" t="str">
            <v>HOSPITAL MESTRE VITALINO</v>
          </cell>
          <cell r="E223" t="str">
            <v>3.4 - Material Farmacológico</v>
          </cell>
          <cell r="F223">
            <v>12882932000194</v>
          </cell>
          <cell r="G223" t="str">
            <v>EXOMED REPRES DE MED LTDA</v>
          </cell>
          <cell r="H223" t="str">
            <v>B</v>
          </cell>
          <cell r="I223" t="str">
            <v>S</v>
          </cell>
          <cell r="J223" t="str">
            <v>144937</v>
          </cell>
          <cell r="K223">
            <v>44106</v>
          </cell>
          <cell r="L223" t="str">
            <v>26201012882932000194550010001449371441887187</v>
          </cell>
          <cell r="M223" t="str">
            <v>26 -  Pernambuco</v>
          </cell>
          <cell r="N223">
            <v>23758.65</v>
          </cell>
        </row>
        <row r="224">
          <cell r="C224" t="str">
            <v>HOSPITAL MESTRE VITALINO</v>
          </cell>
          <cell r="E224" t="str">
            <v>3.4 - Material Farmacológico</v>
          </cell>
          <cell r="F224" t="str">
            <v>35.520.964/0001-45</v>
          </cell>
          <cell r="G224" t="str">
            <v>FARMACIA ROCHA</v>
          </cell>
          <cell r="H224" t="str">
            <v>B</v>
          </cell>
          <cell r="I224" t="str">
            <v>S</v>
          </cell>
          <cell r="J224" t="str">
            <v>109929</v>
          </cell>
          <cell r="K224">
            <v>44106</v>
          </cell>
          <cell r="L224" t="str">
            <v>26201008778201000126550010003203521005537220</v>
          </cell>
          <cell r="M224" t="str">
            <v>26 -  Pernambuco</v>
          </cell>
          <cell r="N224">
            <v>27</v>
          </cell>
        </row>
        <row r="225">
          <cell r="C225" t="str">
            <v>HOSPITAL MESTRE VITALINO</v>
          </cell>
          <cell r="E225" t="str">
            <v>3.4 - Material Farmacológico</v>
          </cell>
          <cell r="F225">
            <v>11563145000117</v>
          </cell>
          <cell r="G225" t="str">
            <v>COMERCIAL MOSTAERT LTDA</v>
          </cell>
          <cell r="H225" t="str">
            <v>B</v>
          </cell>
          <cell r="I225" t="str">
            <v>S</v>
          </cell>
          <cell r="J225" t="str">
            <v>000.079.811</v>
          </cell>
          <cell r="K225">
            <v>44109</v>
          </cell>
          <cell r="L225" t="str">
            <v>26201011563145000117550010000798111001561060</v>
          </cell>
          <cell r="M225" t="str">
            <v>26 -  Pernambuco</v>
          </cell>
          <cell r="N225">
            <v>1084</v>
          </cell>
        </row>
        <row r="226">
          <cell r="C226" t="str">
            <v>HOSPITAL MESTRE VITALINO</v>
          </cell>
          <cell r="E226" t="str">
            <v>3.4 - Material Farmacológico</v>
          </cell>
          <cell r="F226">
            <v>8778201000126</v>
          </cell>
          <cell r="G226" t="str">
            <v>DROGAFONTE LTDA</v>
          </cell>
          <cell r="H226" t="str">
            <v>B</v>
          </cell>
          <cell r="I226" t="str">
            <v>S</v>
          </cell>
          <cell r="J226" t="str">
            <v>320352</v>
          </cell>
          <cell r="K226">
            <v>44109</v>
          </cell>
          <cell r="M226" t="str">
            <v>26 -  Pernambuco</v>
          </cell>
          <cell r="N226">
            <v>17204.64</v>
          </cell>
        </row>
        <row r="227">
          <cell r="C227" t="str">
            <v>HOSPITAL MESTRE VITALINO</v>
          </cell>
          <cell r="E227" t="str">
            <v>3.4 - Material Farmacológico</v>
          </cell>
          <cell r="F227">
            <v>8778201000126</v>
          </cell>
          <cell r="G227" t="str">
            <v>DROGAFONTE LTDA</v>
          </cell>
          <cell r="H227" t="str">
            <v>B</v>
          </cell>
          <cell r="I227" t="str">
            <v>S</v>
          </cell>
          <cell r="J227" t="str">
            <v>320336</v>
          </cell>
          <cell r="K227">
            <v>44109</v>
          </cell>
          <cell r="L227" t="str">
            <v>26201008778201000126550010003203361615761910</v>
          </cell>
          <cell r="M227" t="str">
            <v>26 -  Pernambuco</v>
          </cell>
          <cell r="N227">
            <v>4978</v>
          </cell>
        </row>
        <row r="228">
          <cell r="C228" t="str">
            <v>HOSPITAL MESTRE VITALINO</v>
          </cell>
          <cell r="E228" t="str">
            <v>3.4 - Material Farmacológico</v>
          </cell>
          <cell r="F228">
            <v>8778201000126</v>
          </cell>
          <cell r="G228" t="str">
            <v>DROGAFONTE LTDA</v>
          </cell>
          <cell r="H228" t="str">
            <v>B</v>
          </cell>
          <cell r="I228" t="str">
            <v>S</v>
          </cell>
          <cell r="J228" t="str">
            <v>320028</v>
          </cell>
          <cell r="K228">
            <v>44109</v>
          </cell>
          <cell r="L228" t="str">
            <v>26200908778201000126550010003200281953221908</v>
          </cell>
          <cell r="M228" t="str">
            <v>26 -  Pernambuco</v>
          </cell>
          <cell r="N228">
            <v>11400</v>
          </cell>
        </row>
        <row r="229">
          <cell r="C229" t="str">
            <v>HOSPITAL MESTRE VITALINO</v>
          </cell>
          <cell r="E229" t="str">
            <v>3.4 - Material Farmacológico</v>
          </cell>
          <cell r="F229" t="str">
            <v>35.520.964/0001-45</v>
          </cell>
          <cell r="G229" t="str">
            <v>FARMACIA ROCHA</v>
          </cell>
          <cell r="H229" t="str">
            <v>B</v>
          </cell>
          <cell r="I229" t="str">
            <v>S</v>
          </cell>
          <cell r="J229" t="str">
            <v>110125</v>
          </cell>
          <cell r="K229">
            <v>44109</v>
          </cell>
          <cell r="L229" t="str">
            <v>35200967729178000491550010013448621565005262</v>
          </cell>
          <cell r="M229" t="str">
            <v>26 -  Pernambuco</v>
          </cell>
          <cell r="N229">
            <v>210</v>
          </cell>
        </row>
        <row r="230">
          <cell r="C230" t="str">
            <v>HOSPITAL MESTRE VITALINO</v>
          </cell>
          <cell r="E230" t="str">
            <v>3.4 - Material Farmacológico</v>
          </cell>
          <cell r="F230" t="str">
            <v>35.520.964/0001-45</v>
          </cell>
          <cell r="G230" t="str">
            <v>FARMACIA ROCHA</v>
          </cell>
          <cell r="H230" t="str">
            <v>B</v>
          </cell>
          <cell r="I230" t="str">
            <v>S</v>
          </cell>
          <cell r="J230" t="str">
            <v>110006</v>
          </cell>
          <cell r="K230">
            <v>44109</v>
          </cell>
          <cell r="L230" t="str">
            <v>26201008778201000126550010003203521005537220</v>
          </cell>
          <cell r="M230" t="str">
            <v>26 -  Pernambuco</v>
          </cell>
          <cell r="N230">
            <v>235.5</v>
          </cell>
        </row>
        <row r="231">
          <cell r="C231" t="str">
            <v>HOSPITAL MESTRE VITALINO</v>
          </cell>
          <cell r="E231" t="str">
            <v>3.4 - Material Farmacológico</v>
          </cell>
          <cell r="F231">
            <v>7484373000124</v>
          </cell>
          <cell r="G231" t="str">
            <v>UNI HOSPITALAR LTDA  EPP</v>
          </cell>
          <cell r="H231" t="str">
            <v>B</v>
          </cell>
          <cell r="I231" t="str">
            <v>S</v>
          </cell>
          <cell r="J231" t="str">
            <v>000.108.277</v>
          </cell>
          <cell r="K231">
            <v>44109</v>
          </cell>
          <cell r="L231" t="str">
            <v>26201007484373000124550010001082771378017592</v>
          </cell>
          <cell r="M231" t="str">
            <v>26 -  Pernambuco</v>
          </cell>
          <cell r="N231">
            <v>8889.2999999999993</v>
          </cell>
        </row>
        <row r="232">
          <cell r="C232" t="str">
            <v>HOSPITAL MESTRE VITALINO</v>
          </cell>
          <cell r="E232" t="str">
            <v>3.4 - Material Farmacológico</v>
          </cell>
          <cell r="F232">
            <v>8674752000140</v>
          </cell>
          <cell r="G232" t="str">
            <v>CIRURGICA MONTEBELLO LTDA</v>
          </cell>
          <cell r="H232" t="str">
            <v>B</v>
          </cell>
          <cell r="I232" t="str">
            <v>S</v>
          </cell>
          <cell r="J232" t="str">
            <v>000.089.526</v>
          </cell>
          <cell r="K232">
            <v>44109</v>
          </cell>
          <cell r="L232" t="str">
            <v>26201008674752000140550010000895261091976965</v>
          </cell>
          <cell r="M232" t="str">
            <v>26 -  Pernambuco</v>
          </cell>
          <cell r="N232">
            <v>746.53</v>
          </cell>
        </row>
        <row r="233">
          <cell r="C233" t="str">
            <v>HOSPITAL MESTRE VITALINO</v>
          </cell>
          <cell r="E233" t="str">
            <v>3.4 - Material Farmacológico</v>
          </cell>
          <cell r="F233">
            <v>1562710000178</v>
          </cell>
          <cell r="G233" t="str">
            <v>PHARMADERME LTDA</v>
          </cell>
          <cell r="H233" t="str">
            <v>B</v>
          </cell>
          <cell r="I233" t="str">
            <v>S</v>
          </cell>
          <cell r="J233" t="str">
            <v>3104</v>
          </cell>
          <cell r="K233">
            <v>44109</v>
          </cell>
          <cell r="L233" t="str">
            <v>A1IWWNKL2</v>
          </cell>
          <cell r="M233" t="str">
            <v>26 -  Pernambuco</v>
          </cell>
          <cell r="N233">
            <v>72</v>
          </cell>
        </row>
        <row r="234">
          <cell r="C234" t="str">
            <v>HOSPITAL MESTRE VITALINO</v>
          </cell>
          <cell r="E234" t="str">
            <v>3.4 - Material Farmacológico</v>
          </cell>
          <cell r="F234">
            <v>1562710000178</v>
          </cell>
          <cell r="G234" t="str">
            <v>PHARMADERME LTDA</v>
          </cell>
          <cell r="H234" t="str">
            <v>B</v>
          </cell>
          <cell r="I234" t="str">
            <v>S</v>
          </cell>
          <cell r="J234" t="str">
            <v>3104</v>
          </cell>
          <cell r="K234">
            <v>44109</v>
          </cell>
          <cell r="L234" t="str">
            <v>A1IWWNKL2</v>
          </cell>
          <cell r="M234" t="str">
            <v>26 -  Pernambuco</v>
          </cell>
          <cell r="N234">
            <v>36</v>
          </cell>
        </row>
        <row r="235">
          <cell r="C235" t="str">
            <v>HOSPITAL MESTRE VITALINO</v>
          </cell>
          <cell r="E235" t="str">
            <v>3.4 - Material Farmacológico</v>
          </cell>
          <cell r="F235">
            <v>22580510000118</v>
          </cell>
          <cell r="G235" t="str">
            <v>UNIFAR DISTRIBUIDORA DE MEDICAMENTOS</v>
          </cell>
          <cell r="H235" t="str">
            <v>B</v>
          </cell>
          <cell r="I235" t="str">
            <v>S</v>
          </cell>
          <cell r="J235" t="str">
            <v>000.037.786</v>
          </cell>
          <cell r="K235">
            <v>44109</v>
          </cell>
          <cell r="L235" t="str">
            <v>26201022580510000118550010000377861000223769</v>
          </cell>
          <cell r="M235" t="str">
            <v>26 -  Pernambuco</v>
          </cell>
          <cell r="N235">
            <v>1154.3599999999999</v>
          </cell>
        </row>
        <row r="236">
          <cell r="C236" t="str">
            <v>HOSPITAL MESTRE VITALINO</v>
          </cell>
          <cell r="E236" t="str">
            <v>3.4 - Material Farmacológico</v>
          </cell>
          <cell r="F236">
            <v>22580510000118</v>
          </cell>
          <cell r="G236" t="str">
            <v>UNIFAR DISTRIBUIDORA DE MEDICAMENTOS</v>
          </cell>
          <cell r="H236" t="str">
            <v>B</v>
          </cell>
          <cell r="I236" t="str">
            <v>S</v>
          </cell>
          <cell r="J236" t="str">
            <v>000.037.793</v>
          </cell>
          <cell r="K236">
            <v>44109</v>
          </cell>
          <cell r="L236" t="str">
            <v>26201022580510000118550010000377931000223941</v>
          </cell>
          <cell r="M236" t="str">
            <v>26 -  Pernambuco</v>
          </cell>
          <cell r="N236">
            <v>1054</v>
          </cell>
        </row>
        <row r="237">
          <cell r="C237" t="str">
            <v>HOSPITAL MESTRE VITALINO</v>
          </cell>
          <cell r="E237" t="str">
            <v>3.4 - Material Farmacológico</v>
          </cell>
          <cell r="F237">
            <v>21596736000144</v>
          </cell>
          <cell r="G237" t="str">
            <v>ULTRAMEGA DIST LTDA</v>
          </cell>
          <cell r="H237" t="str">
            <v>B</v>
          </cell>
          <cell r="I237" t="str">
            <v>S</v>
          </cell>
          <cell r="J237" t="str">
            <v>109986</v>
          </cell>
          <cell r="K237">
            <v>44109</v>
          </cell>
          <cell r="L237" t="str">
            <v>26201021596736000144550010001099861001125818</v>
          </cell>
          <cell r="M237" t="str">
            <v>26 -  Pernambuco</v>
          </cell>
          <cell r="N237">
            <v>1605</v>
          </cell>
        </row>
        <row r="238">
          <cell r="C238" t="str">
            <v>HOSPITAL MESTRE VITALINO</v>
          </cell>
          <cell r="E238" t="str">
            <v>3.4 - Material Farmacológico</v>
          </cell>
          <cell r="F238">
            <v>21596736000144</v>
          </cell>
          <cell r="G238" t="str">
            <v>ULTRAMEGA DIST LTDA</v>
          </cell>
          <cell r="H238" t="str">
            <v>B</v>
          </cell>
          <cell r="I238" t="str">
            <v>S</v>
          </cell>
          <cell r="J238" t="str">
            <v>109986</v>
          </cell>
          <cell r="K238">
            <v>44109</v>
          </cell>
          <cell r="L238" t="str">
            <v>26201021596736000144550010001099861001125818</v>
          </cell>
          <cell r="M238" t="str">
            <v>26 -  Pernambuco</v>
          </cell>
          <cell r="N238">
            <v>1548</v>
          </cell>
        </row>
        <row r="239">
          <cell r="C239" t="str">
            <v>HOSPITAL MESTRE VITALINO</v>
          </cell>
          <cell r="E239" t="str">
            <v>3.4 - Material Farmacológico</v>
          </cell>
          <cell r="F239">
            <v>19125796000137</v>
          </cell>
          <cell r="G239" t="str">
            <v>NORD MARKET</v>
          </cell>
          <cell r="H239" t="str">
            <v>B</v>
          </cell>
          <cell r="I239" t="str">
            <v>S</v>
          </cell>
          <cell r="J239" t="str">
            <v>24259</v>
          </cell>
          <cell r="K239">
            <v>44109</v>
          </cell>
          <cell r="L239" t="str">
            <v>25201019125796000137550010000242591788058484</v>
          </cell>
          <cell r="M239" t="str">
            <v>25 -  Paraíba</v>
          </cell>
          <cell r="N239">
            <v>934</v>
          </cell>
        </row>
        <row r="240">
          <cell r="C240" t="str">
            <v>HOSPITAL MESTRE VITALINO</v>
          </cell>
          <cell r="E240" t="str">
            <v>3.4 - Material Farmacológico</v>
          </cell>
          <cell r="F240">
            <v>12420164001048</v>
          </cell>
          <cell r="G240" t="str">
            <v>CM HOSPITALAR S A</v>
          </cell>
          <cell r="H240" t="str">
            <v>B</v>
          </cell>
          <cell r="I240" t="str">
            <v>S</v>
          </cell>
          <cell r="J240" t="str">
            <v>76584</v>
          </cell>
          <cell r="K240">
            <v>44109</v>
          </cell>
          <cell r="L240" t="str">
            <v>26201012420164001048550010000765841100313586</v>
          </cell>
          <cell r="M240" t="str">
            <v>26 -  Pernambuco</v>
          </cell>
          <cell r="N240">
            <v>8927.6</v>
          </cell>
        </row>
        <row r="241">
          <cell r="C241" t="str">
            <v>HOSPITAL MESTRE VITALINO</v>
          </cell>
          <cell r="E241" t="str">
            <v>3.4 - Material Farmacológico</v>
          </cell>
          <cell r="F241">
            <v>12420164001048</v>
          </cell>
          <cell r="G241" t="str">
            <v>CM HOSPITALAR S A</v>
          </cell>
          <cell r="H241" t="str">
            <v>B</v>
          </cell>
          <cell r="I241" t="str">
            <v>S</v>
          </cell>
          <cell r="J241" t="str">
            <v>76571</v>
          </cell>
          <cell r="K241">
            <v>44109</v>
          </cell>
          <cell r="L241" t="str">
            <v>26201012420164001048550010000765711100059339</v>
          </cell>
          <cell r="M241" t="str">
            <v>26 -  Pernambuco</v>
          </cell>
          <cell r="N241">
            <v>425.06</v>
          </cell>
        </row>
        <row r="242">
          <cell r="C242" t="str">
            <v>HOSPITAL MESTRE VITALINO</v>
          </cell>
          <cell r="E242" t="str">
            <v>3.4 - Material Farmacológico</v>
          </cell>
          <cell r="F242">
            <v>12420164000904</v>
          </cell>
          <cell r="G242" t="str">
            <v>CM HOSPITALAR S A BRASILIA</v>
          </cell>
          <cell r="H242" t="str">
            <v>B</v>
          </cell>
          <cell r="I242" t="str">
            <v>S</v>
          </cell>
          <cell r="J242" t="str">
            <v>381449</v>
          </cell>
          <cell r="K242">
            <v>44109</v>
          </cell>
          <cell r="L242" t="str">
            <v>53201012420164000904550010003814491100006935</v>
          </cell>
          <cell r="M242" t="str">
            <v>53 -  Distrito Federal</v>
          </cell>
          <cell r="N242">
            <v>444</v>
          </cell>
        </row>
        <row r="243">
          <cell r="C243" t="str">
            <v>HOSPITAL MESTRE VITALINO</v>
          </cell>
          <cell r="E243" t="str">
            <v>3.4 - Material Farmacológico</v>
          </cell>
          <cell r="F243">
            <v>12420164000904</v>
          </cell>
          <cell r="G243" t="str">
            <v>CM HOSPITALAR S A BRASILIA</v>
          </cell>
          <cell r="H243" t="str">
            <v>B</v>
          </cell>
          <cell r="I243" t="str">
            <v>S</v>
          </cell>
          <cell r="J243" t="str">
            <v>381458</v>
          </cell>
          <cell r="K243">
            <v>44109</v>
          </cell>
          <cell r="L243" t="str">
            <v>53201012420164000904550010003814581100241801</v>
          </cell>
          <cell r="M243" t="str">
            <v>53 -  Distrito Federal</v>
          </cell>
          <cell r="N243">
            <v>1374</v>
          </cell>
        </row>
        <row r="244">
          <cell r="C244" t="str">
            <v>HOSPITAL MESTRE VITALINO</v>
          </cell>
          <cell r="E244" t="str">
            <v>3.4 - Material Farmacológico</v>
          </cell>
          <cell r="F244">
            <v>5230009001931</v>
          </cell>
          <cell r="G244" t="str">
            <v>COMERCIAL DRUGSTORE LTDA</v>
          </cell>
          <cell r="H244" t="str">
            <v>B</v>
          </cell>
          <cell r="I244" t="str">
            <v>S</v>
          </cell>
          <cell r="J244" t="str">
            <v>000.006.016</v>
          </cell>
          <cell r="K244">
            <v>44109</v>
          </cell>
          <cell r="L244" t="str">
            <v>26201005230009001931550030000060161002521029</v>
          </cell>
          <cell r="M244" t="str">
            <v>26 -  Pernambuco</v>
          </cell>
          <cell r="N244">
            <v>1979.6</v>
          </cell>
        </row>
        <row r="245">
          <cell r="C245" t="str">
            <v>HOSPITAL MESTRE VITALINO</v>
          </cell>
          <cell r="E245" t="str">
            <v>3.4 - Material Farmacológico</v>
          </cell>
          <cell r="F245">
            <v>8778201000126</v>
          </cell>
          <cell r="G245" t="str">
            <v>DROGAFONTE LTDA</v>
          </cell>
          <cell r="H245" t="str">
            <v>B</v>
          </cell>
          <cell r="I245" t="str">
            <v>S</v>
          </cell>
          <cell r="J245" t="str">
            <v>320451</v>
          </cell>
          <cell r="K245">
            <v>44110</v>
          </cell>
          <cell r="L245" t="str">
            <v>26201008778201000126550010003204511360343508</v>
          </cell>
          <cell r="M245" t="str">
            <v>26 -  Pernambuco</v>
          </cell>
          <cell r="N245">
            <v>1012.08</v>
          </cell>
        </row>
        <row r="246">
          <cell r="C246" t="str">
            <v>HOSPITAL MESTRE VITALINO</v>
          </cell>
          <cell r="E246" t="str">
            <v>3.4 - Material Farmacológico</v>
          </cell>
          <cell r="F246">
            <v>8778201000126</v>
          </cell>
          <cell r="G246" t="str">
            <v>DROGAFONTE LTDA</v>
          </cell>
          <cell r="H246" t="str">
            <v>B</v>
          </cell>
          <cell r="I246" t="str">
            <v>S</v>
          </cell>
          <cell r="J246" t="str">
            <v>320395</v>
          </cell>
          <cell r="K246">
            <v>44110</v>
          </cell>
          <cell r="L246" t="str">
            <v>26201008778201000126550010003203951123281982</v>
          </cell>
          <cell r="M246" t="str">
            <v>26 -  Pernambuco</v>
          </cell>
          <cell r="N246">
            <v>879.6</v>
          </cell>
        </row>
        <row r="247">
          <cell r="C247" t="str">
            <v>HOSPITAL MESTRE VITALINO</v>
          </cell>
          <cell r="E247" t="str">
            <v>3.4 - Material Farmacológico</v>
          </cell>
          <cell r="F247">
            <v>12882932000194</v>
          </cell>
          <cell r="G247" t="str">
            <v>EXOMED REPRES DE MED LTDA</v>
          </cell>
          <cell r="H247" t="str">
            <v>B</v>
          </cell>
          <cell r="I247" t="str">
            <v>S</v>
          </cell>
          <cell r="J247" t="str">
            <v>144993</v>
          </cell>
          <cell r="K247">
            <v>44110</v>
          </cell>
          <cell r="L247" t="str">
            <v>26201012882932000194550010001449931798753362</v>
          </cell>
          <cell r="M247" t="str">
            <v>26 -  Pernambuco</v>
          </cell>
          <cell r="N247">
            <v>765.68</v>
          </cell>
        </row>
        <row r="248">
          <cell r="C248" t="str">
            <v>HOSPITAL MESTRE VITALINO</v>
          </cell>
          <cell r="E248" t="str">
            <v>3.4 - Material Farmacológico</v>
          </cell>
          <cell r="F248">
            <v>7484373000124</v>
          </cell>
          <cell r="G248" t="str">
            <v>UNI HOSPITALAR LTDA  EPP</v>
          </cell>
          <cell r="H248" t="str">
            <v>B</v>
          </cell>
          <cell r="I248" t="str">
            <v>S</v>
          </cell>
          <cell r="J248" t="str">
            <v>000.108.320</v>
          </cell>
          <cell r="K248">
            <v>44110</v>
          </cell>
          <cell r="L248" t="str">
            <v>26201007484373000124550010001083201207286559</v>
          </cell>
          <cell r="M248" t="str">
            <v>26 -  Pernambuco</v>
          </cell>
          <cell r="N248">
            <v>1332</v>
          </cell>
        </row>
        <row r="249">
          <cell r="C249" t="str">
            <v>HOSPITAL MESTRE VITALINO</v>
          </cell>
          <cell r="E249" t="str">
            <v>3.4 - Material Farmacológico</v>
          </cell>
          <cell r="F249">
            <v>10854165000184</v>
          </cell>
          <cell r="G249" t="str">
            <v>F &amp; F DIST DE PROD FARMACEUTICOS LTDA</v>
          </cell>
          <cell r="H249" t="str">
            <v>B</v>
          </cell>
          <cell r="I249" t="str">
            <v>S</v>
          </cell>
          <cell r="J249" t="str">
            <v>173067</v>
          </cell>
          <cell r="K249">
            <v>44110</v>
          </cell>
          <cell r="L249" t="str">
            <v>26201010854165000184550010001730671492375210</v>
          </cell>
          <cell r="M249" t="str">
            <v>26 -  Pernambuco</v>
          </cell>
          <cell r="N249">
            <v>1846</v>
          </cell>
        </row>
        <row r="250">
          <cell r="C250" t="str">
            <v>HOSPITAL MESTRE VITALINO</v>
          </cell>
          <cell r="E250" t="str">
            <v>3.4 - Material Farmacológico</v>
          </cell>
          <cell r="F250">
            <v>7160019000144</v>
          </cell>
          <cell r="G250" t="str">
            <v>VITALE COMERCIO LTDA</v>
          </cell>
          <cell r="H250" t="str">
            <v>B</v>
          </cell>
          <cell r="I250" t="str">
            <v>S</v>
          </cell>
          <cell r="J250" t="str">
            <v>38.776</v>
          </cell>
          <cell r="K250">
            <v>44110</v>
          </cell>
          <cell r="L250" t="str">
            <v>26200907160019000144550010000387761380235397</v>
          </cell>
          <cell r="M250" t="str">
            <v>26 -  Pernambuco</v>
          </cell>
          <cell r="N250">
            <v>26500</v>
          </cell>
        </row>
        <row r="251">
          <cell r="C251" t="str">
            <v>HOSPITAL MESTRE VITALINO</v>
          </cell>
          <cell r="E251" t="str">
            <v>3.4 - Material Farmacológico</v>
          </cell>
          <cell r="F251">
            <v>3817043000152</v>
          </cell>
          <cell r="G251" t="str">
            <v>PHARMAPLUS LTDA EPP</v>
          </cell>
          <cell r="H251" t="str">
            <v>B</v>
          </cell>
          <cell r="I251" t="str">
            <v>S</v>
          </cell>
          <cell r="J251" t="str">
            <v>000.024.178</v>
          </cell>
          <cell r="K251">
            <v>44110</v>
          </cell>
          <cell r="L251" t="str">
            <v>26201003817043000152550010000241781071438450</v>
          </cell>
          <cell r="M251" t="str">
            <v>26 -  Pernambuco</v>
          </cell>
          <cell r="N251">
            <v>751.74</v>
          </cell>
        </row>
        <row r="252">
          <cell r="C252" t="str">
            <v>HOSPITAL MESTRE VITALINO</v>
          </cell>
          <cell r="E252" t="str">
            <v>3.4 - Material Farmacológico</v>
          </cell>
          <cell r="F252">
            <v>3817043000152</v>
          </cell>
          <cell r="G252" t="str">
            <v>PHARMAPLUS LTDA EPP</v>
          </cell>
          <cell r="H252" t="str">
            <v>B</v>
          </cell>
          <cell r="I252" t="str">
            <v>S</v>
          </cell>
          <cell r="J252" t="str">
            <v>000.024.194</v>
          </cell>
          <cell r="K252">
            <v>44110</v>
          </cell>
          <cell r="L252" t="str">
            <v>26201003817043000152550010000241941080076429</v>
          </cell>
          <cell r="M252" t="str">
            <v>26 -  Pernambuco</v>
          </cell>
          <cell r="N252">
            <v>235.8</v>
          </cell>
        </row>
        <row r="253">
          <cell r="C253" t="str">
            <v>HOSPITAL MESTRE VITALINO</v>
          </cell>
          <cell r="E253" t="str">
            <v>3.4 - Material Farmacológico</v>
          </cell>
          <cell r="F253">
            <v>11157952000130</v>
          </cell>
          <cell r="G253" t="str">
            <v>DELTA MED DISTRIB. DE MEDICAMENT. EIRELI</v>
          </cell>
          <cell r="H253" t="str">
            <v>B</v>
          </cell>
          <cell r="I253" t="str">
            <v>S</v>
          </cell>
          <cell r="J253" t="str">
            <v>000.000.494</v>
          </cell>
          <cell r="K253">
            <v>44110</v>
          </cell>
          <cell r="L253" t="str">
            <v>26201010854165000184550010001730671492375210</v>
          </cell>
          <cell r="M253" t="str">
            <v>26 -  Pernambuco</v>
          </cell>
          <cell r="N253">
            <v>980</v>
          </cell>
        </row>
        <row r="254">
          <cell r="C254" t="str">
            <v>HOSPITAL MESTRE VITALINO</v>
          </cell>
          <cell r="E254" t="str">
            <v>3.4 - Material Farmacológico</v>
          </cell>
          <cell r="F254">
            <v>15218561000139</v>
          </cell>
          <cell r="G254" t="str">
            <v>NNMED  DISTRIBUICAO IMPORTACAO</v>
          </cell>
          <cell r="H254" t="str">
            <v>B</v>
          </cell>
          <cell r="I254" t="str">
            <v>S</v>
          </cell>
          <cell r="J254" t="str">
            <v>000.041.154</v>
          </cell>
          <cell r="K254">
            <v>44110</v>
          </cell>
          <cell r="L254" t="str">
            <v>25201015218561000139550010000411541505890075</v>
          </cell>
          <cell r="M254" t="str">
            <v>25 -  Paraíba</v>
          </cell>
          <cell r="N254">
            <v>1322</v>
          </cell>
        </row>
        <row r="255">
          <cell r="C255" t="str">
            <v>HOSPITAL MESTRE VITALINO</v>
          </cell>
          <cell r="E255" t="str">
            <v>3.4 - Material Farmacológico</v>
          </cell>
          <cell r="F255">
            <v>11563145000117</v>
          </cell>
          <cell r="G255" t="str">
            <v>COMERCIAL MOSTAERT LTDA</v>
          </cell>
          <cell r="H255" t="str">
            <v>B</v>
          </cell>
          <cell r="I255" t="str">
            <v>S</v>
          </cell>
          <cell r="J255" t="str">
            <v>000.080.034</v>
          </cell>
          <cell r="K255">
            <v>44111</v>
          </cell>
          <cell r="L255" t="str">
            <v>26201011563145000117550010000800341001566839</v>
          </cell>
          <cell r="M255" t="str">
            <v>26 -  Pernambuco</v>
          </cell>
          <cell r="N255">
            <v>4399</v>
          </cell>
        </row>
        <row r="256">
          <cell r="C256" t="str">
            <v>HOSPITAL MESTRE VITALINO</v>
          </cell>
          <cell r="E256" t="str">
            <v>3.4 - Material Farmacológico</v>
          </cell>
          <cell r="F256">
            <v>44734671000151</v>
          </cell>
          <cell r="G256" t="str">
            <v>CRISTALIA PROD QUIM FARMACEUTICOS LTDA</v>
          </cell>
          <cell r="H256" t="str">
            <v>B</v>
          </cell>
          <cell r="I256" t="str">
            <v>S</v>
          </cell>
          <cell r="J256" t="str">
            <v>2753058</v>
          </cell>
          <cell r="K256">
            <v>44111</v>
          </cell>
          <cell r="L256" t="str">
            <v>3520094473467100015155010002753058103980204</v>
          </cell>
          <cell r="M256" t="str">
            <v>35 -  São Paulo</v>
          </cell>
          <cell r="N256">
            <v>2752</v>
          </cell>
        </row>
        <row r="257">
          <cell r="C257" t="str">
            <v>HOSPITAL MESTRE VITALINO</v>
          </cell>
          <cell r="E257" t="str">
            <v>3.4 - Material Farmacológico</v>
          </cell>
          <cell r="F257" t="str">
            <v>35.520.964/0001-45</v>
          </cell>
          <cell r="G257" t="str">
            <v>FARMACIA ROCHA</v>
          </cell>
          <cell r="H257" t="str">
            <v>B</v>
          </cell>
          <cell r="I257" t="str">
            <v>S</v>
          </cell>
          <cell r="J257" t="str">
            <v>110360</v>
          </cell>
          <cell r="K257">
            <v>44111</v>
          </cell>
          <cell r="L257" t="str">
            <v>26201003817043000152550010000241781071438450</v>
          </cell>
          <cell r="M257" t="str">
            <v>26 -  Pernambuco</v>
          </cell>
          <cell r="N257">
            <v>130</v>
          </cell>
        </row>
        <row r="258">
          <cell r="C258" t="str">
            <v>HOSPITAL MESTRE VITALINO</v>
          </cell>
          <cell r="E258" t="str">
            <v>3.4 - Material Farmacológico</v>
          </cell>
          <cell r="F258" t="str">
            <v>35.520.964/0001-45</v>
          </cell>
          <cell r="G258" t="str">
            <v>FARMACIA ROCHA</v>
          </cell>
          <cell r="H258" t="str">
            <v>B</v>
          </cell>
          <cell r="I258" t="str">
            <v>S</v>
          </cell>
          <cell r="J258" t="str">
            <v>110360</v>
          </cell>
          <cell r="K258">
            <v>44111</v>
          </cell>
          <cell r="L258" t="str">
            <v>26200907160019000144550010000387761380235397</v>
          </cell>
          <cell r="M258" t="str">
            <v>26 -  Pernambuco</v>
          </cell>
          <cell r="N258">
            <v>60</v>
          </cell>
        </row>
        <row r="259">
          <cell r="C259" t="str">
            <v>HOSPITAL MESTRE VITALINO</v>
          </cell>
          <cell r="E259" t="str">
            <v>3.4 - Material Farmacológico</v>
          </cell>
          <cell r="F259" t="str">
            <v>35.520.964/0001-45</v>
          </cell>
          <cell r="G259" t="str">
            <v>FARMACIA ROCHA</v>
          </cell>
          <cell r="H259" t="str">
            <v>B</v>
          </cell>
          <cell r="I259" t="str">
            <v>S</v>
          </cell>
          <cell r="J259" t="str">
            <v>110360</v>
          </cell>
          <cell r="K259">
            <v>44111</v>
          </cell>
          <cell r="L259" t="str">
            <v>26201007484373000124550010001083201207286559</v>
          </cell>
          <cell r="M259" t="str">
            <v>26 -  Pernambuco</v>
          </cell>
          <cell r="N259">
            <v>24</v>
          </cell>
        </row>
        <row r="260">
          <cell r="C260" t="str">
            <v>HOSPITAL MESTRE VITALINO</v>
          </cell>
          <cell r="E260" t="str">
            <v>3.4 - Material Farmacológico</v>
          </cell>
          <cell r="F260">
            <v>8674752000140</v>
          </cell>
          <cell r="G260" t="str">
            <v>CIRURGICA MONTEBELLO LTDA</v>
          </cell>
          <cell r="H260" t="str">
            <v>B</v>
          </cell>
          <cell r="I260" t="str">
            <v>S</v>
          </cell>
          <cell r="J260" t="str">
            <v>000.089.807</v>
          </cell>
          <cell r="K260">
            <v>44111</v>
          </cell>
          <cell r="L260" t="str">
            <v>26201008674752000140550010000898071205673649</v>
          </cell>
          <cell r="M260" t="str">
            <v>26 -  Pernambuco</v>
          </cell>
          <cell r="N260">
            <v>977.85</v>
          </cell>
        </row>
        <row r="261">
          <cell r="C261" t="str">
            <v>HOSPITAL MESTRE VITALINO</v>
          </cell>
          <cell r="E261" t="str">
            <v>3.4 - Material Farmacológico</v>
          </cell>
          <cell r="F261">
            <v>67729178000653</v>
          </cell>
          <cell r="G261" t="str">
            <v>COMERCIAL CIRURGICA RIOCLARENSE LTDA</v>
          </cell>
          <cell r="H261" t="str">
            <v>B</v>
          </cell>
          <cell r="I261" t="str">
            <v>S</v>
          </cell>
          <cell r="J261" t="str">
            <v>27</v>
          </cell>
          <cell r="K261">
            <v>44111</v>
          </cell>
          <cell r="L261" t="str">
            <v>26201067729178000653550010000000271733208448</v>
          </cell>
          <cell r="M261" t="str">
            <v>26 -  Pernambuco</v>
          </cell>
          <cell r="N261">
            <v>4819.1099999999997</v>
          </cell>
        </row>
        <row r="262">
          <cell r="C262" t="str">
            <v>HOSPITAL MESTRE VITALINO</v>
          </cell>
          <cell r="E262" t="str">
            <v>3.4 - Material Farmacológico</v>
          </cell>
          <cell r="F262">
            <v>67729178000653</v>
          </cell>
          <cell r="G262" t="str">
            <v>COMERCIAL CIRURGICA RIOCLARENSE LTDA</v>
          </cell>
          <cell r="H262" t="str">
            <v>B</v>
          </cell>
          <cell r="I262" t="str">
            <v>S</v>
          </cell>
          <cell r="J262" t="str">
            <v>20</v>
          </cell>
          <cell r="K262">
            <v>44111</v>
          </cell>
          <cell r="L262" t="str">
            <v>26201008674752000140550010000898071205673649</v>
          </cell>
          <cell r="M262" t="str">
            <v>26 -  Pernambuco</v>
          </cell>
          <cell r="N262">
            <v>1644.8</v>
          </cell>
        </row>
        <row r="263">
          <cell r="C263" t="str">
            <v>HOSPITAL MESTRE VITALINO</v>
          </cell>
          <cell r="E263" t="str">
            <v>3.4 - Material Farmacológico</v>
          </cell>
          <cell r="F263">
            <v>49324221000880</v>
          </cell>
          <cell r="G263" t="str">
            <v>FRESENIUS KABI BRASIL LTDA</v>
          </cell>
          <cell r="H263" t="str">
            <v>B</v>
          </cell>
          <cell r="I263" t="str">
            <v>S</v>
          </cell>
          <cell r="J263" t="str">
            <v>190559</v>
          </cell>
          <cell r="K263">
            <v>44112</v>
          </cell>
          <cell r="L263" t="str">
            <v>23201049324221000880550000001905591979701132</v>
          </cell>
          <cell r="M263" t="str">
            <v>26 -  Pernambuco</v>
          </cell>
          <cell r="N263">
            <v>7065.6</v>
          </cell>
        </row>
        <row r="264">
          <cell r="C264" t="str">
            <v>HOSPITAL MESTRE VITALINO</v>
          </cell>
          <cell r="E264" t="str">
            <v>3.4 - Material Farmacológico</v>
          </cell>
          <cell r="F264">
            <v>49324221000880</v>
          </cell>
          <cell r="G264" t="str">
            <v>FRESENIUS KABI BRASIL LTDA</v>
          </cell>
          <cell r="H264" t="str">
            <v>B</v>
          </cell>
          <cell r="I264" t="str">
            <v>S</v>
          </cell>
          <cell r="J264" t="str">
            <v>40621</v>
          </cell>
          <cell r="K264">
            <v>44112</v>
          </cell>
          <cell r="L264" t="str">
            <v>23201049324221001500550000000406211023731486</v>
          </cell>
          <cell r="M264" t="str">
            <v>23 -  Ceará</v>
          </cell>
          <cell r="N264">
            <v>10600</v>
          </cell>
        </row>
        <row r="265">
          <cell r="C265" t="str">
            <v>HOSPITAL MESTRE VITALINO</v>
          </cell>
          <cell r="E265" t="str">
            <v>3.4 - Material Farmacológico</v>
          </cell>
          <cell r="F265">
            <v>8778201000126</v>
          </cell>
          <cell r="G265" t="str">
            <v>DROGAFONTE LTDA</v>
          </cell>
          <cell r="H265" t="str">
            <v>B</v>
          </cell>
          <cell r="I265" t="str">
            <v>S</v>
          </cell>
          <cell r="J265" t="str">
            <v>320931</v>
          </cell>
          <cell r="K265">
            <v>44113</v>
          </cell>
          <cell r="L265" t="str">
            <v>26201008778201000126550010003209311556565966</v>
          </cell>
          <cell r="M265" t="str">
            <v>26 -  Pernambuco</v>
          </cell>
          <cell r="N265">
            <v>45600</v>
          </cell>
        </row>
        <row r="266">
          <cell r="C266" t="str">
            <v>HOSPITAL MESTRE VITALINO</v>
          </cell>
          <cell r="E266" t="str">
            <v>3.4 - Material Farmacológico</v>
          </cell>
          <cell r="F266">
            <v>12882932000194</v>
          </cell>
          <cell r="G266" t="str">
            <v>EXOMED REPRES DE MED LTDA</v>
          </cell>
          <cell r="H266" t="str">
            <v>B</v>
          </cell>
          <cell r="I266" t="str">
            <v>S</v>
          </cell>
          <cell r="J266" t="str">
            <v>145095</v>
          </cell>
          <cell r="K266">
            <v>44113</v>
          </cell>
          <cell r="L266" t="str">
            <v>26201012882932000194550010001450951013844772</v>
          </cell>
          <cell r="M266" t="str">
            <v>26 -  Pernambuco</v>
          </cell>
          <cell r="N266">
            <v>9860</v>
          </cell>
        </row>
        <row r="267">
          <cell r="C267" t="str">
            <v>HOSPITAL MESTRE VITALINO</v>
          </cell>
          <cell r="E267" t="str">
            <v>3.4 - Material Farmacológico</v>
          </cell>
          <cell r="F267">
            <v>31673254000285</v>
          </cell>
          <cell r="G267" t="str">
            <v>LABORATORIOS B BRAUN S/A</v>
          </cell>
          <cell r="H267" t="str">
            <v>B</v>
          </cell>
          <cell r="I267" t="str">
            <v>S</v>
          </cell>
          <cell r="J267" t="str">
            <v>132260</v>
          </cell>
          <cell r="K267">
            <v>44113</v>
          </cell>
          <cell r="L267" t="str">
            <v>26201031673254000285550000001322601676503846</v>
          </cell>
          <cell r="M267" t="str">
            <v>26 -  Pernambuco</v>
          </cell>
          <cell r="N267">
            <v>4580</v>
          </cell>
        </row>
        <row r="268">
          <cell r="C268" t="str">
            <v>HOSPITAL MESTRE VITALINO</v>
          </cell>
          <cell r="E268" t="str">
            <v>3.4 - Material Farmacológico</v>
          </cell>
          <cell r="F268" t="str">
            <v>35.520.964/0001-45</v>
          </cell>
          <cell r="G268" t="str">
            <v>FARMACIA ROCHA</v>
          </cell>
          <cell r="H268" t="str">
            <v>B</v>
          </cell>
          <cell r="I268" t="str">
            <v>S</v>
          </cell>
          <cell r="J268" t="str">
            <v>110523</v>
          </cell>
          <cell r="K268">
            <v>44113</v>
          </cell>
          <cell r="L268" t="str">
            <v>26201012882932000194550010001450951013844772</v>
          </cell>
          <cell r="M268" t="str">
            <v>26 -  Pernambuco</v>
          </cell>
          <cell r="N268">
            <v>24</v>
          </cell>
        </row>
        <row r="269">
          <cell r="C269" t="str">
            <v>HOSPITAL MESTRE VITALINO</v>
          </cell>
          <cell r="E269" t="str">
            <v>3.4 - Material Farmacológico</v>
          </cell>
          <cell r="F269">
            <v>1562710000178</v>
          </cell>
          <cell r="G269" t="str">
            <v>PHARMADERME LTDA</v>
          </cell>
          <cell r="H269" t="str">
            <v>B</v>
          </cell>
          <cell r="I269" t="str">
            <v>S</v>
          </cell>
          <cell r="J269" t="str">
            <v>3110</v>
          </cell>
          <cell r="K269">
            <v>44113</v>
          </cell>
          <cell r="L269" t="str">
            <v>26201012882932000194550010001450951013844772</v>
          </cell>
          <cell r="M269" t="str">
            <v>26 -  Pernambuco</v>
          </cell>
          <cell r="N269">
            <v>180</v>
          </cell>
        </row>
        <row r="270">
          <cell r="C270" t="str">
            <v>HOSPITAL MESTRE VITALINO</v>
          </cell>
          <cell r="E270" t="str">
            <v>3.4 - Material Farmacológico</v>
          </cell>
          <cell r="F270">
            <v>1562710000178</v>
          </cell>
          <cell r="G270" t="str">
            <v>PHARMADERME LTDA</v>
          </cell>
          <cell r="H270" t="str">
            <v>B</v>
          </cell>
          <cell r="I270" t="str">
            <v>S</v>
          </cell>
          <cell r="J270" t="str">
            <v>3110</v>
          </cell>
          <cell r="K270">
            <v>44113</v>
          </cell>
          <cell r="L270" t="str">
            <v>26201031673254000285550000001322601676503846</v>
          </cell>
          <cell r="M270" t="str">
            <v>26 -  Pernambuco</v>
          </cell>
          <cell r="N270">
            <v>227</v>
          </cell>
        </row>
        <row r="271">
          <cell r="C271" t="str">
            <v>HOSPITAL MESTRE VITALINO</v>
          </cell>
          <cell r="E271" t="str">
            <v>3.4 - Material Farmacológico</v>
          </cell>
          <cell r="F271">
            <v>236193000184</v>
          </cell>
          <cell r="G271" t="str">
            <v>CIRURGICA RECIFE</v>
          </cell>
          <cell r="H271" t="str">
            <v>B</v>
          </cell>
          <cell r="I271" t="str">
            <v>S</v>
          </cell>
          <cell r="J271" t="str">
            <v>000.060.358</v>
          </cell>
          <cell r="K271">
            <v>44113</v>
          </cell>
          <cell r="L271" t="str">
            <v>26201000236193000184550010000603581000603598</v>
          </cell>
          <cell r="M271" t="str">
            <v>26 -  Pernambuco</v>
          </cell>
          <cell r="N271">
            <v>121.66</v>
          </cell>
        </row>
        <row r="272">
          <cell r="C272" t="str">
            <v>HOSPITAL MESTRE VITALINO</v>
          </cell>
          <cell r="E272" t="str">
            <v>3.4 - Material Farmacológico</v>
          </cell>
          <cell r="F272">
            <v>6198619002182</v>
          </cell>
          <cell r="G272" t="str">
            <v>DROGATIM DROGARIAS LTDA</v>
          </cell>
          <cell r="H272" t="str">
            <v>B</v>
          </cell>
          <cell r="I272" t="str">
            <v>S</v>
          </cell>
          <cell r="J272" t="str">
            <v>000.009.253</v>
          </cell>
          <cell r="K272">
            <v>44113</v>
          </cell>
          <cell r="L272" t="str">
            <v>26201006198619002182550030000092531002530215</v>
          </cell>
          <cell r="M272" t="str">
            <v>26 -  Pernambuco</v>
          </cell>
          <cell r="N272">
            <v>64.48</v>
          </cell>
        </row>
        <row r="273">
          <cell r="C273" t="str">
            <v>HOSPITAL MESTRE VITALINO</v>
          </cell>
          <cell r="E273" t="str">
            <v>3.4 - Material Farmacológico</v>
          </cell>
          <cell r="F273">
            <v>21681325000157</v>
          </cell>
          <cell r="G273" t="str">
            <v>MULTIFARMA COMERCIO E REPRES LTDA.</v>
          </cell>
          <cell r="H273" t="str">
            <v>B</v>
          </cell>
          <cell r="I273" t="str">
            <v>S</v>
          </cell>
          <cell r="J273" t="str">
            <v>141255</v>
          </cell>
          <cell r="K273">
            <v>44117</v>
          </cell>
          <cell r="L273" t="str">
            <v>31201021681325000157550010001412551647422052</v>
          </cell>
          <cell r="M273" t="str">
            <v>26 -  Pernambuco</v>
          </cell>
          <cell r="N273">
            <v>954</v>
          </cell>
        </row>
        <row r="274">
          <cell r="C274" t="str">
            <v>HOSPITAL MESTRE VITALINO</v>
          </cell>
          <cell r="E274" t="str">
            <v>3.4 - Material Farmacológico</v>
          </cell>
          <cell r="F274">
            <v>11563145000117</v>
          </cell>
          <cell r="G274" t="str">
            <v>COMERCIAL MOSTAERT LTDA</v>
          </cell>
          <cell r="H274" t="str">
            <v>B</v>
          </cell>
          <cell r="I274" t="str">
            <v>S</v>
          </cell>
          <cell r="J274" t="str">
            <v>000.080.328</v>
          </cell>
          <cell r="K274">
            <v>44118</v>
          </cell>
          <cell r="L274" t="str">
            <v>26201011563145000117550010000803281001574300</v>
          </cell>
          <cell r="M274" t="str">
            <v>26 -  Pernambuco</v>
          </cell>
          <cell r="N274">
            <v>659.85</v>
          </cell>
        </row>
        <row r="275">
          <cell r="C275" t="str">
            <v>HOSPITAL MESTRE VITALINO</v>
          </cell>
          <cell r="E275" t="str">
            <v>3.4 - Material Farmacológico</v>
          </cell>
          <cell r="F275">
            <v>11563145000117</v>
          </cell>
          <cell r="G275" t="str">
            <v>COMERCIAL MOSTAERT LTDA</v>
          </cell>
          <cell r="H275" t="str">
            <v>B</v>
          </cell>
          <cell r="I275" t="str">
            <v>S</v>
          </cell>
          <cell r="J275" t="str">
            <v>000.080.353</v>
          </cell>
          <cell r="K275">
            <v>44118</v>
          </cell>
          <cell r="L275" t="str">
            <v>26201011563145000117550010000803531001575309</v>
          </cell>
          <cell r="M275" t="str">
            <v>26 -  Pernambuco</v>
          </cell>
          <cell r="N275">
            <v>5040</v>
          </cell>
        </row>
        <row r="276">
          <cell r="C276" t="str">
            <v>HOSPITAL MESTRE VITALINO</v>
          </cell>
          <cell r="E276" t="str">
            <v>3.4 - Material Farmacológico</v>
          </cell>
          <cell r="F276" t="str">
            <v>35.520.964/0001-45</v>
          </cell>
          <cell r="G276" t="str">
            <v>FARMACIA ROCHA</v>
          </cell>
          <cell r="H276" t="str">
            <v>B</v>
          </cell>
          <cell r="I276" t="str">
            <v>S</v>
          </cell>
          <cell r="J276" t="str">
            <v>110838</v>
          </cell>
          <cell r="K276">
            <v>44118</v>
          </cell>
          <cell r="L276" t="str">
            <v>26201006198619002182550030000092531002530215</v>
          </cell>
          <cell r="M276" t="str">
            <v>26 -  Pernambuco</v>
          </cell>
          <cell r="N276">
            <v>344</v>
          </cell>
        </row>
        <row r="277">
          <cell r="C277" t="str">
            <v>HOSPITAL MESTRE VITALINO</v>
          </cell>
          <cell r="E277" t="str">
            <v>3.4 - Material Farmacológico</v>
          </cell>
          <cell r="F277" t="str">
            <v>35.520.964/0001-45</v>
          </cell>
          <cell r="G277" t="str">
            <v>FARMACIA ROCHA</v>
          </cell>
          <cell r="H277" t="str">
            <v>B</v>
          </cell>
          <cell r="I277" t="str">
            <v>S</v>
          </cell>
          <cell r="J277" t="str">
            <v>110838</v>
          </cell>
          <cell r="K277">
            <v>44118</v>
          </cell>
          <cell r="L277" t="str">
            <v>26201006198619002182550030000092531002530215</v>
          </cell>
          <cell r="M277" t="str">
            <v>26 -  Pernambuco</v>
          </cell>
          <cell r="N277">
            <v>150</v>
          </cell>
        </row>
        <row r="278">
          <cell r="C278" t="str">
            <v>HOSPITAL MESTRE VITALINO</v>
          </cell>
          <cell r="E278" t="str">
            <v>3.4 - Material Farmacológico</v>
          </cell>
          <cell r="F278" t="str">
            <v>35.520.964/0001-45</v>
          </cell>
          <cell r="G278" t="str">
            <v>FARMACIA ROCHA</v>
          </cell>
          <cell r="H278" t="str">
            <v>B</v>
          </cell>
          <cell r="I278" t="str">
            <v>S</v>
          </cell>
          <cell r="J278" t="str">
            <v>110838</v>
          </cell>
          <cell r="K278">
            <v>44118</v>
          </cell>
          <cell r="L278" t="str">
            <v>26201006198619002182550030000092531002530215</v>
          </cell>
          <cell r="M278" t="str">
            <v>26 -  Pernambuco</v>
          </cell>
          <cell r="N278">
            <v>16</v>
          </cell>
        </row>
        <row r="279">
          <cell r="C279" t="str">
            <v>HOSPITAL MESTRE VITALINO</v>
          </cell>
          <cell r="E279" t="str">
            <v>3.4 - Material Farmacológico</v>
          </cell>
          <cell r="F279">
            <v>1562710000178</v>
          </cell>
          <cell r="G279" t="str">
            <v>PHARMADERME LTDA</v>
          </cell>
          <cell r="H279" t="str">
            <v>B</v>
          </cell>
          <cell r="I279" t="str">
            <v>S</v>
          </cell>
          <cell r="J279" t="str">
            <v>3111</v>
          </cell>
          <cell r="K279">
            <v>44118</v>
          </cell>
          <cell r="L279" t="str">
            <v>VYU4MWA99</v>
          </cell>
          <cell r="M279" t="str">
            <v>26 -  Pernambuco</v>
          </cell>
          <cell r="N279">
            <v>90</v>
          </cell>
        </row>
        <row r="280">
          <cell r="C280" t="str">
            <v>HOSPITAL MESTRE VITALINO</v>
          </cell>
          <cell r="E280" t="str">
            <v>3.4 - Material Farmacológico</v>
          </cell>
          <cell r="F280">
            <v>67729178000220</v>
          </cell>
          <cell r="G280" t="str">
            <v>COMERCIAL C RIOCLARENSE LTDA</v>
          </cell>
          <cell r="H280" t="str">
            <v>B</v>
          </cell>
          <cell r="I280" t="str">
            <v>S</v>
          </cell>
          <cell r="J280" t="str">
            <v>557934</v>
          </cell>
          <cell r="K280">
            <v>44118</v>
          </cell>
          <cell r="L280" t="str">
            <v>31201067729178000220550010005579341526754437</v>
          </cell>
          <cell r="M280" t="str">
            <v>31 -  Minas Gerais</v>
          </cell>
          <cell r="N280">
            <v>5235.2</v>
          </cell>
        </row>
        <row r="281">
          <cell r="C281" t="str">
            <v>HOSPITAL MESTRE VITALINO</v>
          </cell>
          <cell r="E281" t="str">
            <v>3.4 - Material Farmacológico</v>
          </cell>
          <cell r="F281">
            <v>21596736000144</v>
          </cell>
          <cell r="G281" t="str">
            <v>ULTRAMEGA DIST LTDA</v>
          </cell>
          <cell r="H281" t="str">
            <v>B</v>
          </cell>
          <cell r="I281" t="str">
            <v>S</v>
          </cell>
          <cell r="J281" t="str">
            <v>110829</v>
          </cell>
          <cell r="K281">
            <v>44118</v>
          </cell>
          <cell r="L281" t="str">
            <v>26201021596736000144550010001108291001134710</v>
          </cell>
          <cell r="M281" t="str">
            <v>26 -  Pernambuco</v>
          </cell>
          <cell r="N281">
            <v>465.62</v>
          </cell>
        </row>
        <row r="282">
          <cell r="C282" t="str">
            <v>HOSPITAL MESTRE VITALINO</v>
          </cell>
          <cell r="E282" t="str">
            <v>3.4 - Material Farmacológico</v>
          </cell>
          <cell r="F282">
            <v>12420164001048</v>
          </cell>
          <cell r="G282" t="str">
            <v>CM HOSPITALAR S A</v>
          </cell>
          <cell r="H282" t="str">
            <v>B</v>
          </cell>
          <cell r="I282" t="str">
            <v>S</v>
          </cell>
          <cell r="J282" t="str">
            <v>77507</v>
          </cell>
          <cell r="K282">
            <v>44118</v>
          </cell>
          <cell r="L282" t="str">
            <v>26201012420164001048550010000775071100269981</v>
          </cell>
          <cell r="M282" t="str">
            <v>26 -  Pernambuco</v>
          </cell>
          <cell r="N282">
            <v>8499.36</v>
          </cell>
        </row>
        <row r="283">
          <cell r="C283" t="str">
            <v>HOSPITAL MESTRE VITALINO</v>
          </cell>
          <cell r="E283" t="str">
            <v>3.4 - Material Farmacológico</v>
          </cell>
          <cell r="F283">
            <v>67729178000491</v>
          </cell>
          <cell r="G283" t="str">
            <v>COMERCIAL C RIOCLARENSE LTDA</v>
          </cell>
          <cell r="H283" t="str">
            <v>B</v>
          </cell>
          <cell r="I283" t="str">
            <v>S</v>
          </cell>
          <cell r="J283" t="str">
            <v>1352578</v>
          </cell>
          <cell r="K283">
            <v>44118</v>
          </cell>
          <cell r="L283" t="str">
            <v>35201067729178000491550010013525781214730655</v>
          </cell>
          <cell r="M283" t="str">
            <v>35 -  São Paulo</v>
          </cell>
          <cell r="N283">
            <v>5118.51</v>
          </cell>
        </row>
        <row r="284">
          <cell r="C284" t="str">
            <v>HOSPITAL MESTRE VITALINO</v>
          </cell>
          <cell r="E284" t="str">
            <v>3.4 - Material Farmacológico</v>
          </cell>
          <cell r="F284">
            <v>67729178000491</v>
          </cell>
          <cell r="G284" t="str">
            <v>COMERCIAL C RIOCLARENSE LTDA</v>
          </cell>
          <cell r="H284" t="str">
            <v>B</v>
          </cell>
          <cell r="I284" t="str">
            <v>S</v>
          </cell>
          <cell r="J284" t="str">
            <v>1352547</v>
          </cell>
          <cell r="K284">
            <v>44118</v>
          </cell>
          <cell r="L284" t="str">
            <v>35201067729178000491550010013525471819146468</v>
          </cell>
          <cell r="M284" t="str">
            <v>35 -  São Paulo</v>
          </cell>
          <cell r="N284">
            <v>612</v>
          </cell>
        </row>
        <row r="285">
          <cell r="C285" t="str">
            <v>HOSPITAL MESTRE VITALINO</v>
          </cell>
          <cell r="E285" t="str">
            <v>3.4 - Material Farmacológico</v>
          </cell>
          <cell r="F285">
            <v>18269125000187</v>
          </cell>
          <cell r="G285" t="str">
            <v>BIOHOSP PRODUTOS HOSPITALARES SA</v>
          </cell>
          <cell r="H285" t="str">
            <v>B</v>
          </cell>
          <cell r="I285" t="str">
            <v>S</v>
          </cell>
          <cell r="J285" t="str">
            <v>289.423</v>
          </cell>
          <cell r="K285">
            <v>44118</v>
          </cell>
          <cell r="L285" t="str">
            <v>31201018269125000187550010002894231083244177</v>
          </cell>
          <cell r="M285" t="str">
            <v>31 -  Minas Gerais</v>
          </cell>
          <cell r="N285">
            <v>12755.9</v>
          </cell>
        </row>
        <row r="286">
          <cell r="C286" t="str">
            <v>HOSPITAL MESTRE VITALINO</v>
          </cell>
          <cell r="E286" t="str">
            <v>3.4 - Material Farmacológico</v>
          </cell>
          <cell r="F286">
            <v>49324221002077</v>
          </cell>
          <cell r="G286" t="str">
            <v>FRESENIUS KABI BRASIL LTDA</v>
          </cell>
          <cell r="H286" t="str">
            <v>B</v>
          </cell>
          <cell r="I286" t="str">
            <v>S</v>
          </cell>
          <cell r="J286" t="str">
            <v>6214</v>
          </cell>
          <cell r="K286">
            <v>44118</v>
          </cell>
          <cell r="L286" t="str">
            <v>52201049324221002077550010000062141420984024</v>
          </cell>
          <cell r="M286" t="str">
            <v>52 -  Goiás</v>
          </cell>
          <cell r="N286">
            <v>19700</v>
          </cell>
        </row>
        <row r="287">
          <cell r="C287" t="str">
            <v>HOSPITAL MESTRE VITALINO</v>
          </cell>
          <cell r="E287" t="str">
            <v>3.4 - Material Farmacológico</v>
          </cell>
          <cell r="F287">
            <v>44734671002286</v>
          </cell>
          <cell r="G287" t="str">
            <v>CRISTALIA PRODUTOS QUIMICOS</v>
          </cell>
          <cell r="H287" t="str">
            <v>B</v>
          </cell>
          <cell r="I287" t="str">
            <v>S</v>
          </cell>
          <cell r="J287" t="str">
            <v>25827</v>
          </cell>
          <cell r="K287">
            <v>44118</v>
          </cell>
          <cell r="L287" t="str">
            <v>35201044734671002286550100000258271320160371</v>
          </cell>
          <cell r="M287" t="str">
            <v>35 -  São Paulo</v>
          </cell>
          <cell r="N287">
            <v>800</v>
          </cell>
        </row>
        <row r="288">
          <cell r="C288" t="str">
            <v>HOSPITAL MESTRE VITALINO</v>
          </cell>
          <cell r="E288" t="str">
            <v>3.4 - Material Farmacológico</v>
          </cell>
          <cell r="F288">
            <v>44734671002286</v>
          </cell>
          <cell r="G288" t="str">
            <v>CRISTALIA PRODUTOS QUIMICOS</v>
          </cell>
          <cell r="H288" t="str">
            <v>B</v>
          </cell>
          <cell r="I288" t="str">
            <v>S</v>
          </cell>
          <cell r="J288" t="str">
            <v>25794</v>
          </cell>
          <cell r="K288">
            <v>44118</v>
          </cell>
          <cell r="L288" t="str">
            <v>35201044734671002286550100000257941806954974</v>
          </cell>
          <cell r="M288" t="str">
            <v>35 -  São Paulo</v>
          </cell>
          <cell r="N288">
            <v>387</v>
          </cell>
        </row>
        <row r="289">
          <cell r="C289" t="str">
            <v>HOSPITAL MESTRE VITALINO</v>
          </cell>
          <cell r="E289" t="str">
            <v>3.4 - Material Farmacológico</v>
          </cell>
          <cell r="F289">
            <v>44734671002286</v>
          </cell>
          <cell r="G289" t="str">
            <v>CRISTALIA PRODUTOS QUIMICOS</v>
          </cell>
          <cell r="H289" t="str">
            <v>B</v>
          </cell>
          <cell r="I289" t="str">
            <v>S</v>
          </cell>
          <cell r="J289" t="str">
            <v>25793</v>
          </cell>
          <cell r="K289">
            <v>44118</v>
          </cell>
          <cell r="L289" t="str">
            <v>35201044734671002286550100000257931783451052</v>
          </cell>
          <cell r="M289" t="str">
            <v>35 -  São Paulo</v>
          </cell>
          <cell r="N289">
            <v>387</v>
          </cell>
        </row>
        <row r="290">
          <cell r="C290" t="str">
            <v>HOSPITAL MESTRE VITALINO</v>
          </cell>
          <cell r="E290" t="str">
            <v>3.4 - Material Farmacológico</v>
          </cell>
          <cell r="F290">
            <v>44734671002286</v>
          </cell>
          <cell r="G290" t="str">
            <v>CRISTALIA PRODUTOS QUIMICOS</v>
          </cell>
          <cell r="H290" t="str">
            <v>B</v>
          </cell>
          <cell r="I290" t="str">
            <v>S</v>
          </cell>
          <cell r="J290" t="str">
            <v>25792</v>
          </cell>
          <cell r="K290">
            <v>44118</v>
          </cell>
          <cell r="L290" t="str">
            <v>35201044734671002286550100000257921652073600</v>
          </cell>
          <cell r="M290" t="str">
            <v>35 -  São Paulo</v>
          </cell>
          <cell r="N290">
            <v>387</v>
          </cell>
        </row>
        <row r="291">
          <cell r="C291" t="str">
            <v>HOSPITAL MESTRE VITALINO</v>
          </cell>
          <cell r="E291" t="str">
            <v>3.4 - Material Farmacológico</v>
          </cell>
          <cell r="F291">
            <v>44734671002286</v>
          </cell>
          <cell r="G291" t="str">
            <v>CRISTALIA PRODUTOS QUIMICOS</v>
          </cell>
          <cell r="H291" t="str">
            <v>B</v>
          </cell>
          <cell r="I291" t="str">
            <v>S</v>
          </cell>
          <cell r="J291" t="str">
            <v>25790</v>
          </cell>
          <cell r="K291">
            <v>44118</v>
          </cell>
          <cell r="L291" t="str">
            <v>35201044734671002286550100000257901882373996</v>
          </cell>
          <cell r="M291" t="str">
            <v>35 -  São Paulo</v>
          </cell>
          <cell r="N291">
            <v>4824</v>
          </cell>
        </row>
        <row r="292">
          <cell r="C292" t="str">
            <v>HOSPITAL MESTRE VITALINO</v>
          </cell>
          <cell r="E292" t="str">
            <v>3.4 - Material Farmacológico</v>
          </cell>
          <cell r="F292">
            <v>44734671002286</v>
          </cell>
          <cell r="G292" t="str">
            <v>CRISTALIA PRODUTOS QUIMICOS</v>
          </cell>
          <cell r="H292" t="str">
            <v>B</v>
          </cell>
          <cell r="I292" t="str">
            <v>S</v>
          </cell>
          <cell r="J292" t="str">
            <v>25791</v>
          </cell>
          <cell r="K292">
            <v>44118</v>
          </cell>
          <cell r="L292" t="str">
            <v>35201044734671002286550100000257911382218131</v>
          </cell>
          <cell r="M292" t="str">
            <v>35 -  São Paulo</v>
          </cell>
          <cell r="N292">
            <v>31.45</v>
          </cell>
        </row>
        <row r="293">
          <cell r="C293" t="str">
            <v>HOSPITAL MESTRE VITALINO</v>
          </cell>
          <cell r="E293" t="str">
            <v>3.4 - Material Farmacológico</v>
          </cell>
          <cell r="F293">
            <v>44734671002286</v>
          </cell>
          <cell r="G293" t="str">
            <v>CRISTALIA PRODUTOS QUIMICOS</v>
          </cell>
          <cell r="H293" t="str">
            <v>B</v>
          </cell>
          <cell r="I293" t="str">
            <v>S</v>
          </cell>
          <cell r="J293" t="str">
            <v>25798</v>
          </cell>
          <cell r="K293">
            <v>44118</v>
          </cell>
          <cell r="L293" t="str">
            <v>35201044734671002286550100000257981844640603</v>
          </cell>
          <cell r="M293" t="str">
            <v>35 -  São Paulo</v>
          </cell>
          <cell r="N293">
            <v>177.5</v>
          </cell>
        </row>
        <row r="294">
          <cell r="C294" t="str">
            <v>HOSPITAL MESTRE VITALINO</v>
          </cell>
          <cell r="E294" t="str">
            <v>3.4 - Material Farmacológico</v>
          </cell>
          <cell r="F294">
            <v>44734671002286</v>
          </cell>
          <cell r="G294" t="str">
            <v>CRISTALIA PRODUTOS QUIMICOS</v>
          </cell>
          <cell r="H294" t="str">
            <v>B</v>
          </cell>
          <cell r="I294" t="str">
            <v>S</v>
          </cell>
          <cell r="J294" t="str">
            <v>25783</v>
          </cell>
          <cell r="K294">
            <v>44118</v>
          </cell>
          <cell r="L294" t="str">
            <v>35201044734671002286550100000257831329523337</v>
          </cell>
          <cell r="M294" t="str">
            <v>35 -  São Paulo</v>
          </cell>
          <cell r="N294">
            <v>30</v>
          </cell>
        </row>
        <row r="295">
          <cell r="C295" t="str">
            <v>HOSPITAL MESTRE VITALINO</v>
          </cell>
          <cell r="E295" t="str">
            <v>3.4 - Material Farmacológico</v>
          </cell>
          <cell r="F295">
            <v>44734671002286</v>
          </cell>
          <cell r="G295" t="str">
            <v>CRISTALIA PRODUTOS QUIMICOS</v>
          </cell>
          <cell r="H295" t="str">
            <v>B</v>
          </cell>
          <cell r="I295" t="str">
            <v>S</v>
          </cell>
          <cell r="J295" t="str">
            <v>25795</v>
          </cell>
          <cell r="K295">
            <v>44118</v>
          </cell>
          <cell r="L295" t="str">
            <v>35201044734671002286550100000257951192714641</v>
          </cell>
          <cell r="M295" t="str">
            <v>35 -  São Paulo</v>
          </cell>
          <cell r="N295">
            <v>110</v>
          </cell>
        </row>
        <row r="296">
          <cell r="C296" t="str">
            <v>HOSPITAL MESTRE VITALINO</v>
          </cell>
          <cell r="E296" t="str">
            <v>3.4 - Material Farmacológico</v>
          </cell>
          <cell r="F296">
            <v>44734671002286</v>
          </cell>
          <cell r="G296" t="str">
            <v>CRISTALIA PRODUTOS QUIMICOS</v>
          </cell>
          <cell r="H296" t="str">
            <v>B</v>
          </cell>
          <cell r="I296" t="str">
            <v>S</v>
          </cell>
          <cell r="J296" t="str">
            <v>25797</v>
          </cell>
          <cell r="K296">
            <v>44118</v>
          </cell>
          <cell r="L296" t="str">
            <v>35201044734671002286550100000257971888431310</v>
          </cell>
          <cell r="M296" t="str">
            <v>35 -  São Paulo</v>
          </cell>
          <cell r="N296">
            <v>100</v>
          </cell>
        </row>
        <row r="297">
          <cell r="C297" t="str">
            <v>HOSPITAL MESTRE VITALINO</v>
          </cell>
          <cell r="E297" t="str">
            <v>3.4 - Material Farmacológico</v>
          </cell>
          <cell r="F297">
            <v>44734671002286</v>
          </cell>
          <cell r="G297" t="str">
            <v>CRISTALIA PRODUTOS QUIMICOS</v>
          </cell>
          <cell r="H297" t="str">
            <v>B</v>
          </cell>
          <cell r="I297" t="str">
            <v>S</v>
          </cell>
          <cell r="J297" t="str">
            <v>25796</v>
          </cell>
          <cell r="K297">
            <v>44118</v>
          </cell>
          <cell r="L297" t="str">
            <v>35201044734671002286550100000257961244623347</v>
          </cell>
          <cell r="M297" t="str">
            <v>35 -  São Paulo</v>
          </cell>
          <cell r="N297">
            <v>315</v>
          </cell>
        </row>
        <row r="298">
          <cell r="C298" t="str">
            <v>HOSPITAL MESTRE VITALINO</v>
          </cell>
          <cell r="E298" t="str">
            <v>3.4 - Material Farmacológico</v>
          </cell>
          <cell r="F298">
            <v>44734671002286</v>
          </cell>
          <cell r="G298" t="str">
            <v>CRISTALIA PRODUTOS QUIMICOS</v>
          </cell>
          <cell r="H298" t="str">
            <v>B</v>
          </cell>
          <cell r="I298" t="str">
            <v>S</v>
          </cell>
          <cell r="J298" t="str">
            <v>25786</v>
          </cell>
          <cell r="K298">
            <v>44118</v>
          </cell>
          <cell r="L298" t="str">
            <v>35201044734671002286550100000257861446774636</v>
          </cell>
          <cell r="M298" t="str">
            <v>35 -  São Paulo</v>
          </cell>
          <cell r="N298">
            <v>2752</v>
          </cell>
        </row>
        <row r="299">
          <cell r="C299" t="str">
            <v>HOSPITAL MESTRE VITALINO</v>
          </cell>
          <cell r="E299" t="str">
            <v>3.4 - Material Farmacológico</v>
          </cell>
          <cell r="F299">
            <v>44734671002286</v>
          </cell>
          <cell r="G299" t="str">
            <v>CRISTALIA PRODUTOS QUIMICOS</v>
          </cell>
          <cell r="H299" t="str">
            <v>B</v>
          </cell>
          <cell r="I299" t="str">
            <v>S</v>
          </cell>
          <cell r="J299" t="str">
            <v>25788</v>
          </cell>
          <cell r="K299">
            <v>44118</v>
          </cell>
          <cell r="L299" t="str">
            <v>35201044734671002286550100000257881400843130</v>
          </cell>
          <cell r="M299" t="str">
            <v>35 -  São Paulo</v>
          </cell>
          <cell r="N299">
            <v>2752</v>
          </cell>
        </row>
        <row r="300">
          <cell r="C300" t="str">
            <v>HOSPITAL MESTRE VITALINO</v>
          </cell>
          <cell r="E300" t="str">
            <v>3.4 - Material Farmacológico</v>
          </cell>
          <cell r="F300">
            <v>44734671002286</v>
          </cell>
          <cell r="G300" t="str">
            <v>CRISTALIA PRODUTOS QUIMICOS</v>
          </cell>
          <cell r="H300" t="str">
            <v>B</v>
          </cell>
          <cell r="I300" t="str">
            <v>S</v>
          </cell>
          <cell r="J300" t="str">
            <v>25785</v>
          </cell>
          <cell r="K300">
            <v>44118</v>
          </cell>
          <cell r="L300" t="str">
            <v>35201044734671002286550100000257851556822279</v>
          </cell>
          <cell r="M300" t="str">
            <v>35 -  São Paulo</v>
          </cell>
          <cell r="N300">
            <v>2752</v>
          </cell>
        </row>
        <row r="301">
          <cell r="C301" t="str">
            <v>HOSPITAL MESTRE VITALINO</v>
          </cell>
          <cell r="E301" t="str">
            <v>3.4 - Material Farmacológico</v>
          </cell>
          <cell r="F301">
            <v>44734671002286</v>
          </cell>
          <cell r="G301" t="str">
            <v>CRISTALIA PRODUTOS QUIMICOS</v>
          </cell>
          <cell r="H301" t="str">
            <v>B</v>
          </cell>
          <cell r="I301" t="str">
            <v>S</v>
          </cell>
          <cell r="J301" t="str">
            <v>25787</v>
          </cell>
          <cell r="K301">
            <v>44118</v>
          </cell>
          <cell r="L301" t="str">
            <v>35201044734671002286550100000025787183670738</v>
          </cell>
          <cell r="M301" t="str">
            <v>35 -  São Paulo</v>
          </cell>
          <cell r="N301">
            <v>2752</v>
          </cell>
        </row>
        <row r="302">
          <cell r="C302" t="str">
            <v>HOSPITAL MESTRE VITALINO</v>
          </cell>
          <cell r="E302" t="str">
            <v>3.4 - Material Farmacológico</v>
          </cell>
          <cell r="F302">
            <v>44734671002286</v>
          </cell>
          <cell r="G302" t="str">
            <v>CRISTALIA PRODUTOS QUIMICOS</v>
          </cell>
          <cell r="H302" t="str">
            <v>B</v>
          </cell>
          <cell r="I302" t="str">
            <v>S</v>
          </cell>
          <cell r="J302" t="str">
            <v>25789</v>
          </cell>
          <cell r="K302">
            <v>44118</v>
          </cell>
          <cell r="L302" t="str">
            <v>35201044734671002286550100000257891655619896</v>
          </cell>
          <cell r="M302" t="str">
            <v>35 -  São Paulo</v>
          </cell>
          <cell r="N302">
            <v>2752</v>
          </cell>
        </row>
        <row r="303">
          <cell r="C303" t="str">
            <v>HOSPITAL MESTRE VITALINO</v>
          </cell>
          <cell r="E303" t="str">
            <v>3.4 - Material Farmacológico</v>
          </cell>
          <cell r="F303">
            <v>44734671002286</v>
          </cell>
          <cell r="G303" t="str">
            <v>CRISTALIA PRODUTOS QUIMICOS</v>
          </cell>
          <cell r="H303" t="str">
            <v>B</v>
          </cell>
          <cell r="I303" t="str">
            <v>S</v>
          </cell>
          <cell r="J303" t="str">
            <v>25784</v>
          </cell>
          <cell r="K303">
            <v>44118</v>
          </cell>
          <cell r="L303" t="str">
            <v>35201044734671002286550100000257841690866636</v>
          </cell>
          <cell r="M303" t="str">
            <v>35 -  São Paulo</v>
          </cell>
          <cell r="N303">
            <v>2752</v>
          </cell>
        </row>
        <row r="304">
          <cell r="C304" t="str">
            <v>HOSPITAL MESTRE VITALINO</v>
          </cell>
          <cell r="E304" t="str">
            <v>3.4 - Material Farmacológico</v>
          </cell>
          <cell r="F304">
            <v>874929000140</v>
          </cell>
          <cell r="G304" t="str">
            <v>MEDCENTER COMERCIAL LTDA  MG</v>
          </cell>
          <cell r="H304" t="str">
            <v>B</v>
          </cell>
          <cell r="I304" t="str">
            <v>S</v>
          </cell>
          <cell r="J304" t="str">
            <v>293398</v>
          </cell>
          <cell r="K304">
            <v>44119</v>
          </cell>
          <cell r="L304" t="str">
            <v>31201000874929001040550010002933981357410160</v>
          </cell>
          <cell r="M304" t="str">
            <v>31 -  Minas Gerais</v>
          </cell>
          <cell r="N304">
            <v>430.4</v>
          </cell>
        </row>
        <row r="305">
          <cell r="C305" t="str">
            <v>HOSPITAL MESTRE VITALINO</v>
          </cell>
          <cell r="E305" t="str">
            <v>3.4 - Material Farmacológico</v>
          </cell>
          <cell r="F305">
            <v>9053134000226</v>
          </cell>
          <cell r="G305" t="str">
            <v>ELFA MEDICAMENTOS LTDA</v>
          </cell>
          <cell r="H305" t="str">
            <v>B</v>
          </cell>
          <cell r="I305" t="str">
            <v>S</v>
          </cell>
          <cell r="J305" t="str">
            <v>384746</v>
          </cell>
          <cell r="K305">
            <v>44120</v>
          </cell>
          <cell r="L305" t="str">
            <v>25201009053134000226550050003847461100310701</v>
          </cell>
          <cell r="M305" t="str">
            <v>25 -  Paraíba</v>
          </cell>
          <cell r="N305">
            <v>8796</v>
          </cell>
        </row>
        <row r="306">
          <cell r="C306" t="str">
            <v>HOSPITAL MESTRE VITALINO</v>
          </cell>
          <cell r="E306" t="str">
            <v>3.4 - Material Farmacológico</v>
          </cell>
          <cell r="F306">
            <v>49324221000880</v>
          </cell>
          <cell r="G306" t="str">
            <v>FRESENIUS KABI BRASIL LTDA</v>
          </cell>
          <cell r="H306" t="str">
            <v>B</v>
          </cell>
          <cell r="I306" t="str">
            <v>S</v>
          </cell>
          <cell r="J306" t="str">
            <v>190920</v>
          </cell>
          <cell r="K306">
            <v>44120</v>
          </cell>
          <cell r="L306" t="str">
            <v>35201044734671002286550100000025787183670738</v>
          </cell>
          <cell r="M306" t="str">
            <v>23 -  Ceará</v>
          </cell>
          <cell r="N306">
            <v>55984.78</v>
          </cell>
        </row>
        <row r="307">
          <cell r="C307" t="str">
            <v>HOSPITAL MESTRE VITALINO</v>
          </cell>
          <cell r="E307" t="str">
            <v>3.4 - Material Farmacológico</v>
          </cell>
          <cell r="F307">
            <v>49324221000104</v>
          </cell>
          <cell r="G307" t="str">
            <v>FRESENIUS KABI BRASIL LTDA</v>
          </cell>
          <cell r="H307" t="str">
            <v>B</v>
          </cell>
          <cell r="I307" t="str">
            <v>S</v>
          </cell>
          <cell r="J307" t="str">
            <v>1514888</v>
          </cell>
          <cell r="K307">
            <v>44120</v>
          </cell>
          <cell r="L307" t="str">
            <v>35201044734671002286550100000257841690866636</v>
          </cell>
          <cell r="M307" t="str">
            <v>35 -  São Paulo</v>
          </cell>
          <cell r="N307">
            <v>9880</v>
          </cell>
        </row>
        <row r="308">
          <cell r="C308" t="str">
            <v>HOSPITAL MESTRE VITALINO</v>
          </cell>
          <cell r="E308" t="str">
            <v>3.4 - Material Farmacológico</v>
          </cell>
          <cell r="F308">
            <v>5439635000456</v>
          </cell>
          <cell r="G308" t="str">
            <v>ABL ANTIBIOTICOS DO BRASIL LTDA</v>
          </cell>
          <cell r="H308" t="str">
            <v>B</v>
          </cell>
          <cell r="I308" t="str">
            <v>S</v>
          </cell>
          <cell r="J308" t="str">
            <v>181574</v>
          </cell>
          <cell r="K308">
            <v>44123</v>
          </cell>
          <cell r="L308" t="str">
            <v>42201005439635000456550010001815741574918107</v>
          </cell>
          <cell r="M308" t="str">
            <v>42 -  Santa Catarina</v>
          </cell>
          <cell r="N308">
            <v>19200</v>
          </cell>
        </row>
        <row r="309">
          <cell r="C309" t="str">
            <v>HOSPITAL MESTRE VITALINO</v>
          </cell>
          <cell r="E309" t="str">
            <v>3.4 - Material Farmacológico</v>
          </cell>
          <cell r="F309">
            <v>3817043000152</v>
          </cell>
          <cell r="G309" t="str">
            <v>PHARMAPLUS LTDA EPP</v>
          </cell>
          <cell r="H309" t="str">
            <v>B</v>
          </cell>
          <cell r="I309" t="str">
            <v>S</v>
          </cell>
          <cell r="J309" t="str">
            <v>000.024.724</v>
          </cell>
          <cell r="K309">
            <v>44123</v>
          </cell>
          <cell r="L309" t="str">
            <v>26201003817043000152550010000247241051468630</v>
          </cell>
          <cell r="M309" t="str">
            <v>26 -  Pernambuco</v>
          </cell>
          <cell r="N309">
            <v>472.5</v>
          </cell>
        </row>
        <row r="310">
          <cell r="C310" t="str">
            <v>HOSPITAL MESTRE VITALINO</v>
          </cell>
          <cell r="E310" t="str">
            <v>3.4 - Material Farmacológico</v>
          </cell>
          <cell r="F310">
            <v>13274285000109</v>
          </cell>
          <cell r="G310" t="str">
            <v>FARMACIA JJ CAVALCANTI</v>
          </cell>
          <cell r="H310" t="str">
            <v>B</v>
          </cell>
          <cell r="I310" t="str">
            <v>S</v>
          </cell>
          <cell r="J310" t="str">
            <v>181950</v>
          </cell>
          <cell r="K310">
            <v>44123</v>
          </cell>
          <cell r="L310" t="str">
            <v>26201003817043000152550010000247241051468630</v>
          </cell>
          <cell r="M310" t="str">
            <v>26 -  Pernambuco</v>
          </cell>
          <cell r="N310">
            <v>38</v>
          </cell>
        </row>
        <row r="311">
          <cell r="C311" t="str">
            <v>HOSPITAL MESTRE VITALINO</v>
          </cell>
          <cell r="E311" t="str">
            <v>3.4 - Material Farmacológico</v>
          </cell>
          <cell r="F311">
            <v>13274285000109</v>
          </cell>
          <cell r="G311" t="str">
            <v>FARMACIA JJ CAVALCANTI</v>
          </cell>
          <cell r="H311" t="str">
            <v>B</v>
          </cell>
          <cell r="I311" t="str">
            <v>S</v>
          </cell>
          <cell r="J311" t="str">
            <v>181950</v>
          </cell>
          <cell r="K311">
            <v>44123</v>
          </cell>
          <cell r="L311" t="str">
            <v>26201003817043000152550010000247241051468630</v>
          </cell>
          <cell r="M311" t="str">
            <v>26 -  Pernambuco</v>
          </cell>
          <cell r="N311">
            <v>100</v>
          </cell>
        </row>
        <row r="312">
          <cell r="C312" t="str">
            <v>HOSPITAL MESTRE VITALINO</v>
          </cell>
          <cell r="E312" t="str">
            <v>3.4 - Material Farmacológico</v>
          </cell>
          <cell r="F312">
            <v>12420164001048</v>
          </cell>
          <cell r="G312" t="str">
            <v>CM HOSPITALAR S A</v>
          </cell>
          <cell r="H312" t="str">
            <v>B</v>
          </cell>
          <cell r="I312" t="str">
            <v>S</v>
          </cell>
          <cell r="J312" t="str">
            <v>77949</v>
          </cell>
          <cell r="K312">
            <v>44124</v>
          </cell>
          <cell r="L312" t="str">
            <v>26201012420164001048550010000779491100172513</v>
          </cell>
          <cell r="M312" t="str">
            <v>26 -  Pernambuco</v>
          </cell>
          <cell r="N312">
            <v>168</v>
          </cell>
        </row>
        <row r="313">
          <cell r="C313" t="str">
            <v>HOSPITAL MESTRE VITALINO</v>
          </cell>
          <cell r="E313" t="str">
            <v>3.4 - Material Farmacológico</v>
          </cell>
          <cell r="F313">
            <v>11563145000117</v>
          </cell>
          <cell r="G313" t="str">
            <v>COMERCIAL MOSTAERT LTDA</v>
          </cell>
          <cell r="H313" t="str">
            <v>B</v>
          </cell>
          <cell r="I313" t="str">
            <v>S</v>
          </cell>
          <cell r="J313" t="str">
            <v>000.080.717</v>
          </cell>
          <cell r="K313">
            <v>44125</v>
          </cell>
          <cell r="L313" t="str">
            <v>26201011563145000117550010000807171001584567</v>
          </cell>
          <cell r="M313" t="str">
            <v>26 -  Pernambuco</v>
          </cell>
          <cell r="N313">
            <v>31000</v>
          </cell>
        </row>
        <row r="314">
          <cell r="C314" t="str">
            <v>HOSPITAL MESTRE VITALINO</v>
          </cell>
          <cell r="E314" t="str">
            <v>3.4 - Material Farmacológico</v>
          </cell>
          <cell r="F314" t="str">
            <v>35.520.964/0001-45</v>
          </cell>
          <cell r="G314" t="str">
            <v>FARMACIA ROCHA</v>
          </cell>
          <cell r="H314" t="str">
            <v>B</v>
          </cell>
          <cell r="I314" t="str">
            <v>S</v>
          </cell>
          <cell r="J314" t="str">
            <v>111357</v>
          </cell>
          <cell r="K314">
            <v>44125</v>
          </cell>
          <cell r="L314" t="str">
            <v>35201044734671002286550100000257861446774636</v>
          </cell>
          <cell r="M314" t="str">
            <v>26 -  Pernambuco</v>
          </cell>
          <cell r="N314">
            <v>28</v>
          </cell>
        </row>
        <row r="315">
          <cell r="C315" t="str">
            <v>HOSPITAL MESTRE VITALINO</v>
          </cell>
          <cell r="E315" t="str">
            <v>3.4 - Material Farmacológico</v>
          </cell>
          <cell r="F315" t="str">
            <v>35.520.964/0001-45</v>
          </cell>
          <cell r="G315" t="str">
            <v>FARMACIA ROCHA</v>
          </cell>
          <cell r="H315" t="str">
            <v>B</v>
          </cell>
          <cell r="I315" t="str">
            <v>S</v>
          </cell>
          <cell r="J315" t="str">
            <v>111357</v>
          </cell>
          <cell r="K315">
            <v>44125</v>
          </cell>
          <cell r="L315" t="str">
            <v>35201044734671002286550100000257861446774636</v>
          </cell>
          <cell r="M315" t="str">
            <v>26 -  Pernambuco</v>
          </cell>
          <cell r="N315">
            <v>40</v>
          </cell>
        </row>
        <row r="316">
          <cell r="C316" t="str">
            <v>HOSPITAL MESTRE VITALINO</v>
          </cell>
          <cell r="E316" t="str">
            <v>3.4 - Material Farmacológico</v>
          </cell>
          <cell r="F316">
            <v>7484373000124</v>
          </cell>
          <cell r="G316" t="str">
            <v>UNI HOSPITALAR LTDA  EPP</v>
          </cell>
          <cell r="H316" t="str">
            <v>B</v>
          </cell>
          <cell r="I316" t="str">
            <v>S</v>
          </cell>
          <cell r="J316" t="str">
            <v>000.109.255</v>
          </cell>
          <cell r="K316">
            <v>44125</v>
          </cell>
          <cell r="L316" t="str">
            <v>26201007484373000124550010001092551878837812</v>
          </cell>
          <cell r="M316" t="str">
            <v>26 -  Pernambuco</v>
          </cell>
          <cell r="N316">
            <v>20604.96</v>
          </cell>
        </row>
        <row r="317">
          <cell r="C317" t="str">
            <v>HOSPITAL MESTRE VITALINO</v>
          </cell>
          <cell r="E317" t="str">
            <v>3.4 - Material Farmacológico</v>
          </cell>
          <cell r="F317">
            <v>7484373000124</v>
          </cell>
          <cell r="G317" t="str">
            <v>UNI HOSPITALAR LTDA  EPP</v>
          </cell>
          <cell r="H317" t="str">
            <v>B</v>
          </cell>
          <cell r="I317" t="str">
            <v>S</v>
          </cell>
          <cell r="J317" t="str">
            <v>000.109.249</v>
          </cell>
          <cell r="K317">
            <v>44125</v>
          </cell>
          <cell r="L317" t="str">
            <v>26201007484373000124550010001092491735273675</v>
          </cell>
          <cell r="M317" t="str">
            <v>26 -  Pernambuco</v>
          </cell>
          <cell r="N317">
            <v>19200</v>
          </cell>
        </row>
        <row r="318">
          <cell r="C318" t="str">
            <v>HOSPITAL MESTRE VITALINO</v>
          </cell>
          <cell r="E318" t="str">
            <v>3.4 - Material Farmacológico</v>
          </cell>
          <cell r="F318">
            <v>8674752000140</v>
          </cell>
          <cell r="G318" t="str">
            <v>CIRURGICA MONTEBELLO LTDA</v>
          </cell>
          <cell r="H318" t="str">
            <v>B</v>
          </cell>
          <cell r="I318" t="str">
            <v>S</v>
          </cell>
          <cell r="J318" t="str">
            <v>000.090.673</v>
          </cell>
          <cell r="K318">
            <v>44125</v>
          </cell>
          <cell r="L318" t="str">
            <v>26201008674752000140550010000906731092887972</v>
          </cell>
          <cell r="M318" t="str">
            <v>26 -  Pernambuco</v>
          </cell>
          <cell r="N318">
            <v>31000</v>
          </cell>
        </row>
        <row r="319">
          <cell r="C319" t="str">
            <v>HOSPITAL MESTRE VITALINO</v>
          </cell>
          <cell r="E319" t="str">
            <v>3.4 - Material Farmacológico</v>
          </cell>
          <cell r="F319">
            <v>67729178000653</v>
          </cell>
          <cell r="G319" t="str">
            <v>COMERCIAL CIRURGICA RIOCLARENSE LTDA</v>
          </cell>
          <cell r="H319" t="str">
            <v>B</v>
          </cell>
          <cell r="I319" t="str">
            <v>S</v>
          </cell>
          <cell r="J319" t="str">
            <v>146</v>
          </cell>
          <cell r="K319">
            <v>44125</v>
          </cell>
          <cell r="L319" t="str">
            <v>26201067729178000653550010000001461254676124</v>
          </cell>
          <cell r="M319" t="str">
            <v>26 -  Pernambuco</v>
          </cell>
          <cell r="N319">
            <v>1427</v>
          </cell>
        </row>
        <row r="320">
          <cell r="C320" t="str">
            <v>HOSPITAL MESTRE VITALINO</v>
          </cell>
          <cell r="E320" t="str">
            <v>3.4 - Material Farmacológico</v>
          </cell>
          <cell r="F320">
            <v>8719794000150</v>
          </cell>
          <cell r="G320" t="str">
            <v>CENTRAL DIST DE MEDICAMENTOS LTDA</v>
          </cell>
          <cell r="H320" t="str">
            <v>B</v>
          </cell>
          <cell r="I320" t="str">
            <v>S</v>
          </cell>
          <cell r="J320" t="str">
            <v>82537</v>
          </cell>
          <cell r="K320">
            <v>44126</v>
          </cell>
          <cell r="L320" t="str">
            <v>26201008719794000150550010000825371100233100</v>
          </cell>
          <cell r="M320" t="str">
            <v>26 -  Pernambuco</v>
          </cell>
          <cell r="N320">
            <v>15375.2</v>
          </cell>
        </row>
        <row r="321">
          <cell r="C321" t="str">
            <v>HOSPITAL MESTRE VITALINO</v>
          </cell>
          <cell r="E321" t="str">
            <v>3.4 - Material Farmacológico</v>
          </cell>
          <cell r="F321">
            <v>18269125000187</v>
          </cell>
          <cell r="G321" t="str">
            <v>BIOHOSP PRODUTOS HOSPITALARES SA</v>
          </cell>
          <cell r="H321" t="str">
            <v>B</v>
          </cell>
          <cell r="I321" t="str">
            <v>S</v>
          </cell>
          <cell r="J321" t="str">
            <v>296.129</v>
          </cell>
          <cell r="K321">
            <v>44127</v>
          </cell>
          <cell r="L321" t="str">
            <v>31201018269125000187550010002961291769324053</v>
          </cell>
          <cell r="M321" t="str">
            <v>31 -  Minas Gerais</v>
          </cell>
          <cell r="N321">
            <v>4789.6000000000004</v>
          </cell>
        </row>
        <row r="322">
          <cell r="C322" t="str">
            <v>HOSPITAL MESTRE VITALINO</v>
          </cell>
          <cell r="E322" t="str">
            <v>3.4 - Material Farmacológico</v>
          </cell>
          <cell r="F322">
            <v>7812105000194</v>
          </cell>
          <cell r="G322" t="str">
            <v>CENTRAL DIST DE MEDICAMENTOS LTDA</v>
          </cell>
          <cell r="H322" t="str">
            <v>B</v>
          </cell>
          <cell r="I322" t="str">
            <v>S</v>
          </cell>
          <cell r="J322" t="str">
            <v>80999</v>
          </cell>
          <cell r="K322">
            <v>44130</v>
          </cell>
          <cell r="L322" t="str">
            <v>23201007812105000194550010000809991100031856</v>
          </cell>
          <cell r="M322" t="str">
            <v>23 -  Ceará</v>
          </cell>
          <cell r="N322">
            <v>3632.8</v>
          </cell>
        </row>
        <row r="323">
          <cell r="C323" t="str">
            <v>HOSPITAL MESTRE VITALINO</v>
          </cell>
          <cell r="E323" t="str">
            <v>3.4 - Material Farmacológico</v>
          </cell>
          <cell r="F323">
            <v>12882932000194</v>
          </cell>
          <cell r="G323" t="str">
            <v>EXOMED REPRES DE MED LTDA</v>
          </cell>
          <cell r="H323" t="str">
            <v>B</v>
          </cell>
          <cell r="I323" t="str">
            <v>S</v>
          </cell>
          <cell r="J323" t="str">
            <v>145567</v>
          </cell>
          <cell r="K323">
            <v>44131</v>
          </cell>
          <cell r="L323" t="str">
            <v>26201012882932000194550010001455671650399756</v>
          </cell>
          <cell r="M323" t="str">
            <v>26 -  Pernambuco</v>
          </cell>
          <cell r="N323">
            <v>49142.82</v>
          </cell>
        </row>
        <row r="324">
          <cell r="C324" t="str">
            <v>HOSPITAL MESTRE VITALINO</v>
          </cell>
          <cell r="E324" t="str">
            <v>3.4 - Material Farmacológico</v>
          </cell>
          <cell r="F324">
            <v>7484373000124</v>
          </cell>
          <cell r="G324" t="str">
            <v>UNI HOSPITALAR LTDA  EPP</v>
          </cell>
          <cell r="H324" t="str">
            <v>B</v>
          </cell>
          <cell r="I324" t="str">
            <v>S</v>
          </cell>
          <cell r="J324" t="str">
            <v>000.109.678</v>
          </cell>
          <cell r="K324">
            <v>44131</v>
          </cell>
          <cell r="L324" t="str">
            <v>26201007484373000124550010001096781981931911</v>
          </cell>
          <cell r="M324" t="str">
            <v>26 -  Pernambuco</v>
          </cell>
          <cell r="N324">
            <v>1560</v>
          </cell>
        </row>
        <row r="325">
          <cell r="C325" t="str">
            <v>HOSPITAL MESTRE VITALINO</v>
          </cell>
          <cell r="E325" t="str">
            <v>3.4 - Material Farmacológico</v>
          </cell>
          <cell r="F325">
            <v>11563145000117</v>
          </cell>
          <cell r="G325" t="str">
            <v>COMERCIAL MOSTAERT LTDA</v>
          </cell>
          <cell r="H325" t="str">
            <v>B</v>
          </cell>
          <cell r="I325" t="str">
            <v>S</v>
          </cell>
          <cell r="J325" t="str">
            <v>000.081.105</v>
          </cell>
          <cell r="K325">
            <v>44132</v>
          </cell>
          <cell r="L325" t="str">
            <v>26201011563145000117550010000811051001594830</v>
          </cell>
          <cell r="M325" t="str">
            <v>26 -  Pernambuco</v>
          </cell>
          <cell r="N325">
            <v>24858.6</v>
          </cell>
        </row>
        <row r="326">
          <cell r="C326" t="str">
            <v>HOSPITAL MESTRE VITALINO</v>
          </cell>
          <cell r="E326" t="str">
            <v>3.4 - Material Farmacológico</v>
          </cell>
          <cell r="F326">
            <v>1562710000178</v>
          </cell>
          <cell r="G326" t="str">
            <v>PHARMADERME LTDA</v>
          </cell>
          <cell r="H326" t="str">
            <v>B</v>
          </cell>
          <cell r="I326" t="str">
            <v>S</v>
          </cell>
          <cell r="J326" t="str">
            <v>3118</v>
          </cell>
          <cell r="K326">
            <v>44132</v>
          </cell>
          <cell r="L326" t="str">
            <v>HF8RVZRSL</v>
          </cell>
          <cell r="M326" t="str">
            <v>26 -  Pernambuco</v>
          </cell>
          <cell r="N326">
            <v>180</v>
          </cell>
        </row>
        <row r="327">
          <cell r="C327" t="str">
            <v>HOSPITAL MESTRE VITALINO</v>
          </cell>
          <cell r="E327" t="str">
            <v>3.4 - Material Farmacológico</v>
          </cell>
          <cell r="F327">
            <v>1562710000178</v>
          </cell>
          <cell r="G327" t="str">
            <v>PHARMADERME LTDA</v>
          </cell>
          <cell r="H327" t="str">
            <v>B</v>
          </cell>
          <cell r="I327" t="str">
            <v>S</v>
          </cell>
          <cell r="J327" t="str">
            <v>3118</v>
          </cell>
          <cell r="K327">
            <v>44132</v>
          </cell>
          <cell r="L327" t="str">
            <v>HF8RVZRSL</v>
          </cell>
          <cell r="M327" t="str">
            <v>26 -  Pernambuco</v>
          </cell>
          <cell r="N327">
            <v>72</v>
          </cell>
        </row>
        <row r="328">
          <cell r="C328" t="str">
            <v>HOSPITAL MESTRE VITALINO</v>
          </cell>
          <cell r="E328" t="str">
            <v>3.4 - Material Farmacológico</v>
          </cell>
          <cell r="F328">
            <v>7160019000144</v>
          </cell>
          <cell r="G328" t="str">
            <v>VITALE COMERCIO LTDA</v>
          </cell>
          <cell r="H328" t="str">
            <v>B</v>
          </cell>
          <cell r="I328" t="str">
            <v>S</v>
          </cell>
          <cell r="J328" t="str">
            <v>40.079</v>
          </cell>
          <cell r="K328">
            <v>44132</v>
          </cell>
          <cell r="L328" t="str">
            <v>26201007160019000144550010000400791058335916</v>
          </cell>
          <cell r="M328" t="str">
            <v>26 -  Pernambuco</v>
          </cell>
          <cell r="N328">
            <v>15900</v>
          </cell>
        </row>
        <row r="329">
          <cell r="C329" t="str">
            <v>HOSPITAL MESTRE VITALINO</v>
          </cell>
          <cell r="E329" t="str">
            <v>3.4 - Material Farmacológico</v>
          </cell>
          <cell r="F329">
            <v>12420164001048</v>
          </cell>
          <cell r="G329" t="str">
            <v>CM HOSPITALAR S A</v>
          </cell>
          <cell r="H329" t="str">
            <v>B</v>
          </cell>
          <cell r="I329" t="str">
            <v>S</v>
          </cell>
          <cell r="J329" t="str">
            <v>78882</v>
          </cell>
          <cell r="K329">
            <v>44132</v>
          </cell>
          <cell r="L329" t="str">
            <v>26201012420164001048550010000788821100190671</v>
          </cell>
          <cell r="M329" t="str">
            <v>26 -  Pernambuco</v>
          </cell>
          <cell r="N329">
            <v>1735.06</v>
          </cell>
        </row>
        <row r="330">
          <cell r="C330" t="str">
            <v>HOSPITAL MESTRE VITALINO</v>
          </cell>
          <cell r="E330" t="str">
            <v>3.4 - Material Farmacológico</v>
          </cell>
          <cell r="F330">
            <v>13274285000109</v>
          </cell>
          <cell r="G330" t="str">
            <v>FARMACIA JJ CAVALCANTI</v>
          </cell>
          <cell r="H330" t="str">
            <v>B</v>
          </cell>
          <cell r="I330" t="str">
            <v>S</v>
          </cell>
          <cell r="J330" t="str">
            <v>183620</v>
          </cell>
          <cell r="K330">
            <v>44132</v>
          </cell>
          <cell r="L330" t="str">
            <v>26201012882932000194550010001455671650399756</v>
          </cell>
          <cell r="M330" t="str">
            <v>26 -  Pernambuco</v>
          </cell>
          <cell r="N330">
            <v>200</v>
          </cell>
        </row>
        <row r="331">
          <cell r="C331" t="str">
            <v>HOSPITAL MESTRE VITALINO</v>
          </cell>
          <cell r="E331" t="str">
            <v>3.4 - Material Farmacológico</v>
          </cell>
          <cell r="F331">
            <v>6773064000101</v>
          </cell>
          <cell r="G331" t="str">
            <v>GODOY  CAMPOS PROD FARMAC LTDA</v>
          </cell>
          <cell r="H331" t="str">
            <v>B</v>
          </cell>
          <cell r="I331" t="str">
            <v>S</v>
          </cell>
          <cell r="J331" t="str">
            <v>000.042.049</v>
          </cell>
          <cell r="K331">
            <v>44132</v>
          </cell>
          <cell r="L331" t="str">
            <v>26201007160019000144550010000400791058335916</v>
          </cell>
          <cell r="M331" t="str">
            <v>26 -  Pernambuco</v>
          </cell>
          <cell r="N331">
            <v>42</v>
          </cell>
        </row>
        <row r="332">
          <cell r="C332" t="str">
            <v>HOSPITAL MESTRE VITALINO</v>
          </cell>
          <cell r="E332" t="str">
            <v>3.4 - Material Farmacológico</v>
          </cell>
          <cell r="F332">
            <v>12882932000194</v>
          </cell>
          <cell r="G332" t="str">
            <v>EXOMED REPRES DE MED LTDA</v>
          </cell>
          <cell r="H332" t="str">
            <v>B</v>
          </cell>
          <cell r="I332" t="str">
            <v>S</v>
          </cell>
          <cell r="J332" t="str">
            <v>145591</v>
          </cell>
          <cell r="K332">
            <v>44133</v>
          </cell>
          <cell r="L332" t="str">
            <v>26201012882932000194550010001455911633096401</v>
          </cell>
          <cell r="M332" t="str">
            <v>26 -  Pernambuco</v>
          </cell>
          <cell r="N332">
            <v>5482.8</v>
          </cell>
        </row>
        <row r="333">
          <cell r="C333" t="str">
            <v>HOSPITAL MESTRE VITALINO</v>
          </cell>
          <cell r="E333" t="str">
            <v>3.4 - Material Farmacológico</v>
          </cell>
          <cell r="F333">
            <v>7484373000124</v>
          </cell>
          <cell r="G333" t="str">
            <v>UNI HOSPITALAR LTDA  EPP</v>
          </cell>
          <cell r="H333" t="str">
            <v>B</v>
          </cell>
          <cell r="I333" t="str">
            <v>S</v>
          </cell>
          <cell r="J333" t="str">
            <v>000.109.798</v>
          </cell>
          <cell r="K333">
            <v>44133</v>
          </cell>
          <cell r="L333" t="str">
            <v>26201007484373000124550010001097981617794537</v>
          </cell>
          <cell r="M333" t="str">
            <v>26 -  Pernambuco</v>
          </cell>
          <cell r="N333">
            <v>43440.9</v>
          </cell>
        </row>
        <row r="334">
          <cell r="C334" t="str">
            <v>HOSPITAL MESTRE VITALINO</v>
          </cell>
          <cell r="E334" t="str">
            <v>3.4 - Material Farmacológico</v>
          </cell>
          <cell r="F334">
            <v>7484373000124</v>
          </cell>
          <cell r="G334" t="str">
            <v>UNI HOSPITALAR LTDA  EPP</v>
          </cell>
          <cell r="H334" t="str">
            <v>B</v>
          </cell>
          <cell r="I334" t="str">
            <v>S</v>
          </cell>
          <cell r="J334" t="str">
            <v>000.109.773</v>
          </cell>
          <cell r="K334">
            <v>44133</v>
          </cell>
          <cell r="L334" t="str">
            <v>26201007484373000124550010001097981617794537</v>
          </cell>
          <cell r="M334" t="str">
            <v>26 -  Pernambuco</v>
          </cell>
          <cell r="N334">
            <v>410</v>
          </cell>
        </row>
        <row r="335">
          <cell r="C335" t="str">
            <v>HOSPITAL MESTRE VITALINO</v>
          </cell>
          <cell r="E335" t="str">
            <v>3.4 - Material Farmacológico</v>
          </cell>
          <cell r="F335">
            <v>8674752000140</v>
          </cell>
          <cell r="G335" t="str">
            <v>CIRURGICA MONTEBELLO LTDA</v>
          </cell>
          <cell r="H335" t="str">
            <v>B</v>
          </cell>
          <cell r="I335" t="str">
            <v>S</v>
          </cell>
          <cell r="J335" t="str">
            <v>000.091.231</v>
          </cell>
          <cell r="K335">
            <v>44133</v>
          </cell>
          <cell r="L335" t="str">
            <v>26201008674752000140550010000912311602015079</v>
          </cell>
          <cell r="M335" t="str">
            <v>26 -  Pernambuco</v>
          </cell>
          <cell r="N335">
            <v>5503.68</v>
          </cell>
        </row>
        <row r="336">
          <cell r="C336" t="str">
            <v>HOSPITAL MESTRE VITALINO</v>
          </cell>
          <cell r="E336" t="str">
            <v>3.4 - Material Farmacológico</v>
          </cell>
          <cell r="F336">
            <v>22580510000118</v>
          </cell>
          <cell r="G336" t="str">
            <v>UNIFAR DISTRIBUIDORA DE MEDICAMENTOS</v>
          </cell>
          <cell r="H336" t="str">
            <v>B</v>
          </cell>
          <cell r="I336" t="str">
            <v>S</v>
          </cell>
          <cell r="J336" t="str">
            <v>000.038.217</v>
          </cell>
          <cell r="K336">
            <v>44133</v>
          </cell>
          <cell r="L336" t="str">
            <v>26201022580510000118550010000382171000228531</v>
          </cell>
          <cell r="M336" t="str">
            <v>26 -  Pernambuco</v>
          </cell>
          <cell r="N336">
            <v>3222.7</v>
          </cell>
        </row>
        <row r="337">
          <cell r="C337" t="str">
            <v>HOSPITAL MESTRE VITALINO</v>
          </cell>
          <cell r="E337" t="str">
            <v>3.4 - Material Farmacológico</v>
          </cell>
          <cell r="F337">
            <v>22580510000118</v>
          </cell>
          <cell r="G337" t="str">
            <v>UNIFAR DISTRIBUIDORA DE MEDICAMENTOS</v>
          </cell>
          <cell r="H337" t="str">
            <v>B</v>
          </cell>
          <cell r="I337" t="str">
            <v>S</v>
          </cell>
          <cell r="J337" t="str">
            <v>000.038.217</v>
          </cell>
          <cell r="K337">
            <v>44133</v>
          </cell>
          <cell r="L337" t="str">
            <v>26201022580510000118550010000382171000228531</v>
          </cell>
          <cell r="M337" t="str">
            <v>26 -  Pernambuco</v>
          </cell>
          <cell r="N337">
            <v>57</v>
          </cell>
        </row>
        <row r="338">
          <cell r="C338" t="str">
            <v>HOSPITAL MESTRE VITALINO</v>
          </cell>
          <cell r="E338" t="str">
            <v>3.4 - Material Farmacológico</v>
          </cell>
          <cell r="F338">
            <v>12420164001048</v>
          </cell>
          <cell r="G338" t="str">
            <v>CM HOSPITALAR S A</v>
          </cell>
          <cell r="H338" t="str">
            <v>B</v>
          </cell>
          <cell r="I338" t="str">
            <v>S</v>
          </cell>
          <cell r="J338" t="str">
            <v>78899</v>
          </cell>
          <cell r="K338">
            <v>44133</v>
          </cell>
          <cell r="L338" t="str">
            <v>26201012420164001048550010000788991100110926</v>
          </cell>
          <cell r="M338" t="str">
            <v>26 -  Pernambuco</v>
          </cell>
          <cell r="N338">
            <v>392</v>
          </cell>
        </row>
        <row r="339">
          <cell r="C339" t="str">
            <v>HOSPITAL MESTRE VITALINO</v>
          </cell>
          <cell r="E339" t="str">
            <v>3.4 - Material Farmacológico</v>
          </cell>
          <cell r="F339">
            <v>12420164001048</v>
          </cell>
          <cell r="G339" t="str">
            <v>CM HOSPITALAR S A</v>
          </cell>
          <cell r="H339" t="str">
            <v>B</v>
          </cell>
          <cell r="I339" t="str">
            <v>S</v>
          </cell>
          <cell r="J339" t="str">
            <v>78910</v>
          </cell>
          <cell r="K339">
            <v>44133</v>
          </cell>
          <cell r="L339" t="str">
            <v>26201012420164001048550010000789101100168893</v>
          </cell>
          <cell r="M339" t="str">
            <v>26 -  Pernambuco</v>
          </cell>
          <cell r="N339">
            <v>5343.49</v>
          </cell>
        </row>
        <row r="340">
          <cell r="C340" t="str">
            <v>HOSPITAL MESTRE VITALINO</v>
          </cell>
          <cell r="E340" t="str">
            <v>3.4 - Material Farmacológico</v>
          </cell>
          <cell r="F340">
            <v>7847837000110</v>
          </cell>
          <cell r="G340" t="str">
            <v>CIENTIFICA MEDICA HOSPITALAR</v>
          </cell>
          <cell r="H340" t="str">
            <v>B</v>
          </cell>
          <cell r="I340" t="str">
            <v>S</v>
          </cell>
          <cell r="J340" t="str">
            <v>000.133.957</v>
          </cell>
          <cell r="K340">
            <v>44133</v>
          </cell>
          <cell r="L340" t="str">
            <v>52201007847837000110550010001339571201339927</v>
          </cell>
          <cell r="M340" t="str">
            <v>26 -  Pernambuco</v>
          </cell>
          <cell r="N340">
            <v>1883.37</v>
          </cell>
        </row>
        <row r="341">
          <cell r="C341" t="str">
            <v>HOSPITAL MESTRE VITALINO</v>
          </cell>
          <cell r="E341" t="str">
            <v>3.4 - Material Farmacológico</v>
          </cell>
          <cell r="F341">
            <v>67729178000653</v>
          </cell>
          <cell r="G341" t="str">
            <v>COMERCIAL CIRURGICA RIOCLARENSE LTDA</v>
          </cell>
          <cell r="H341" t="str">
            <v>B</v>
          </cell>
          <cell r="I341" t="str">
            <v>S</v>
          </cell>
          <cell r="J341" t="str">
            <v>247</v>
          </cell>
          <cell r="K341">
            <v>44133</v>
          </cell>
          <cell r="L341" t="str">
            <v>26201067729178000653550010000002471139131148</v>
          </cell>
          <cell r="M341" t="str">
            <v>26 -  Pernambuco</v>
          </cell>
          <cell r="N341">
            <v>4886.6400000000003</v>
          </cell>
        </row>
        <row r="342">
          <cell r="C342" t="str">
            <v>HOSPITAL MESTRE VITALINO</v>
          </cell>
          <cell r="E342" t="str">
            <v>3.4 - Material Farmacológico</v>
          </cell>
          <cell r="F342">
            <v>8778201000126</v>
          </cell>
          <cell r="G342" t="str">
            <v>DROGAFONTE LTDA</v>
          </cell>
          <cell r="H342" t="str">
            <v>B</v>
          </cell>
          <cell r="I342" t="str">
            <v>S</v>
          </cell>
          <cell r="J342" t="str">
            <v>322530</v>
          </cell>
          <cell r="K342">
            <v>44134</v>
          </cell>
          <cell r="L342" t="str">
            <v>26201008778201000126550010003225301862430720</v>
          </cell>
          <cell r="M342" t="str">
            <v>26 -  Pernambuco</v>
          </cell>
          <cell r="N342">
            <v>5802.06</v>
          </cell>
        </row>
        <row r="343">
          <cell r="C343" t="str">
            <v>HOSPITAL MESTRE VITALINO</v>
          </cell>
          <cell r="E343" t="str">
            <v>3.4 - Material Farmacológico</v>
          </cell>
          <cell r="F343" t="str">
            <v>35.520.964/0001-45</v>
          </cell>
          <cell r="G343" t="str">
            <v>FARMACIA ROCHA</v>
          </cell>
          <cell r="H343" t="str">
            <v>B</v>
          </cell>
          <cell r="I343" t="str">
            <v>S</v>
          </cell>
          <cell r="J343" t="str">
            <v>111995</v>
          </cell>
          <cell r="K343">
            <v>44134</v>
          </cell>
          <cell r="L343" t="str">
            <v>26201022580510000118550010000382171000228531</v>
          </cell>
          <cell r="M343" t="str">
            <v>26 -  Pernambuco</v>
          </cell>
          <cell r="N343">
            <v>248</v>
          </cell>
        </row>
        <row r="344">
          <cell r="C344" t="str">
            <v>HOSPITAL MESTRE VITALINO</v>
          </cell>
          <cell r="E344" t="str">
            <v>3.4 - Material Farmacológico</v>
          </cell>
          <cell r="F344">
            <v>8958628000106</v>
          </cell>
          <cell r="G344" t="str">
            <v>ONCOEXO DIST. DE MEDIC. LTDA</v>
          </cell>
          <cell r="H344" t="str">
            <v>B</v>
          </cell>
          <cell r="I344" t="str">
            <v>S</v>
          </cell>
          <cell r="J344" t="str">
            <v>20237</v>
          </cell>
          <cell r="K344">
            <v>44134</v>
          </cell>
          <cell r="L344" t="str">
            <v>26201008958628000106550010000202371321132129</v>
          </cell>
          <cell r="M344" t="str">
            <v>26 -  Pernambuco</v>
          </cell>
          <cell r="N344">
            <v>278.92</v>
          </cell>
        </row>
        <row r="345">
          <cell r="C345" t="str">
            <v>HOSPITAL MESTRE VITALINO</v>
          </cell>
          <cell r="E345" t="str">
            <v>3.4 - Material Farmacológico</v>
          </cell>
          <cell r="F345">
            <v>8958628000106</v>
          </cell>
          <cell r="G345" t="str">
            <v>ONCOEXO DIST. DE MEDIC. LTDA</v>
          </cell>
          <cell r="H345" t="str">
            <v>B</v>
          </cell>
          <cell r="I345" t="str">
            <v>S</v>
          </cell>
          <cell r="J345" t="str">
            <v>20237</v>
          </cell>
          <cell r="K345">
            <v>44134</v>
          </cell>
          <cell r="L345" t="str">
            <v>26201008958628000106550010000202371321132129</v>
          </cell>
          <cell r="M345" t="str">
            <v>26 -  Pernambuco</v>
          </cell>
          <cell r="N345">
            <v>3330.02</v>
          </cell>
        </row>
        <row r="346">
          <cell r="C346" t="str">
            <v>HOSPITAL MESTRE VITALINO</v>
          </cell>
          <cell r="E346" t="str">
            <v>3.4 - Material Farmacológico</v>
          </cell>
          <cell r="F346">
            <v>21381761000100</v>
          </cell>
          <cell r="G346" t="str">
            <v>SIX DISTRIBUIDORA HOSPITALAR LTDAEPP</v>
          </cell>
          <cell r="H346" t="str">
            <v>B</v>
          </cell>
          <cell r="I346" t="str">
            <v>S</v>
          </cell>
          <cell r="J346" t="str">
            <v>000.034.662</v>
          </cell>
          <cell r="K346">
            <v>44134</v>
          </cell>
          <cell r="L346" t="str">
            <v>26201022580510000118550010000382171000228531</v>
          </cell>
          <cell r="M346" t="str">
            <v>26 -  Pernambuco</v>
          </cell>
          <cell r="N346">
            <v>2104.8000000000002</v>
          </cell>
        </row>
        <row r="347">
          <cell r="C347" t="str">
            <v>HOSPITAL MESTRE VITALINO</v>
          </cell>
          <cell r="E347" t="str">
            <v>3.4 - Material Farmacológico</v>
          </cell>
          <cell r="F347">
            <v>12420164000904</v>
          </cell>
          <cell r="G347" t="str">
            <v>CM HOSPITALAR S A BRASILIA</v>
          </cell>
          <cell r="H347" t="str">
            <v>B</v>
          </cell>
          <cell r="I347" t="str">
            <v>S</v>
          </cell>
          <cell r="J347" t="str">
            <v>391593</v>
          </cell>
          <cell r="K347">
            <v>44134</v>
          </cell>
          <cell r="L347" t="str">
            <v>53201012420164000904550010003915931100154931</v>
          </cell>
          <cell r="M347" t="str">
            <v>53 -  Distrito Federal</v>
          </cell>
          <cell r="N347">
            <v>323.27999999999997</v>
          </cell>
        </row>
        <row r="348">
          <cell r="C348" t="str">
            <v>HOSPITAL MESTRE VITALINO</v>
          </cell>
          <cell r="E348" t="str">
            <v>3.4 - Material Farmacológico</v>
          </cell>
          <cell r="F348">
            <v>5230009001931</v>
          </cell>
          <cell r="G348" t="str">
            <v>COMERCIAL DRUGSTORE LTDA</v>
          </cell>
          <cell r="H348" t="str">
            <v>B</v>
          </cell>
          <cell r="I348" t="str">
            <v>S</v>
          </cell>
          <cell r="J348" t="str">
            <v>000.006.057</v>
          </cell>
          <cell r="K348">
            <v>44134</v>
          </cell>
          <cell r="L348" t="str">
            <v>26201005230009001931550030000060571002564537</v>
          </cell>
          <cell r="M348" t="str">
            <v>26 -  Pernambuco</v>
          </cell>
          <cell r="N348">
            <v>989.8</v>
          </cell>
        </row>
        <row r="349">
          <cell r="C349" t="str">
            <v>HOSPITAL MESTRE VITALINO</v>
          </cell>
          <cell r="E349" t="str">
            <v>3.14 - Alimentação Preparada</v>
          </cell>
          <cell r="F349">
            <v>12634998000165</v>
          </cell>
          <cell r="G349" t="str">
            <v>JOSE IVONALDO NEVES</v>
          </cell>
          <cell r="H349" t="str">
            <v>B</v>
          </cell>
          <cell r="I349" t="str">
            <v>S</v>
          </cell>
          <cell r="J349" t="str">
            <v>2880</v>
          </cell>
          <cell r="K349">
            <v>44106</v>
          </cell>
          <cell r="L349" t="str">
            <v>26201012634998000165550010000028801653531043</v>
          </cell>
          <cell r="M349" t="str">
            <v>26 -  Pernambuco</v>
          </cell>
          <cell r="N349">
            <v>312</v>
          </cell>
        </row>
        <row r="350">
          <cell r="C350" t="str">
            <v>HOSPITAL MESTRE VITALINO</v>
          </cell>
          <cell r="E350" t="str">
            <v>3.14 - Alimentação Preparada</v>
          </cell>
          <cell r="F350">
            <v>1884446000199</v>
          </cell>
          <cell r="G350" t="str">
            <v>TECNOVIDA COMERCIAL LTDA</v>
          </cell>
          <cell r="H350" t="str">
            <v>B</v>
          </cell>
          <cell r="I350" t="str">
            <v>S</v>
          </cell>
          <cell r="J350" t="str">
            <v>123803</v>
          </cell>
          <cell r="K350">
            <v>44106</v>
          </cell>
          <cell r="L350" t="str">
            <v>26201001884446000199550010001238031134730335</v>
          </cell>
          <cell r="M350" t="str">
            <v>26 -  Pernambuco</v>
          </cell>
          <cell r="N350">
            <v>1428</v>
          </cell>
        </row>
        <row r="351">
          <cell r="C351" t="str">
            <v>HOSPITAL MESTRE VITALINO</v>
          </cell>
          <cell r="E351" t="str">
            <v>3.14 - Alimentação Preparada</v>
          </cell>
          <cell r="F351">
            <v>22940455000120</v>
          </cell>
          <cell r="G351" t="str">
            <v>MOURA E MELO COMER E SERV LTDA ME</v>
          </cell>
          <cell r="H351" t="str">
            <v>B</v>
          </cell>
          <cell r="I351" t="str">
            <v>S</v>
          </cell>
          <cell r="J351" t="str">
            <v>000.010.300</v>
          </cell>
          <cell r="K351">
            <v>44110</v>
          </cell>
          <cell r="L351" t="str">
            <v>26201022940455000120550010000103001722792698</v>
          </cell>
          <cell r="M351" t="str">
            <v>26 -  Pernambuco</v>
          </cell>
          <cell r="N351">
            <v>3310.56</v>
          </cell>
        </row>
        <row r="352">
          <cell r="C352" t="str">
            <v>HOSPITAL MESTRE VITALINO</v>
          </cell>
          <cell r="E352" t="str">
            <v>3.14 - Alimentação Preparada</v>
          </cell>
          <cell r="F352">
            <v>1884446000199</v>
          </cell>
          <cell r="G352" t="str">
            <v>TECNOVIDA COMERCIAL LTDA</v>
          </cell>
          <cell r="H352" t="str">
            <v>B</v>
          </cell>
          <cell r="I352" t="str">
            <v>S</v>
          </cell>
          <cell r="J352" t="str">
            <v>123970</v>
          </cell>
          <cell r="K352">
            <v>44117</v>
          </cell>
          <cell r="L352" t="str">
            <v>26201001884446000199550010001239701110155851</v>
          </cell>
          <cell r="M352" t="str">
            <v>26 -  Pernambuco</v>
          </cell>
          <cell r="N352">
            <v>561.20000000000005</v>
          </cell>
        </row>
        <row r="353">
          <cell r="C353" t="str">
            <v>HOSPITAL MESTRE VITALINO</v>
          </cell>
          <cell r="E353" t="str">
            <v>3.14 - Alimentação Preparada</v>
          </cell>
          <cell r="F353">
            <v>22940455000120</v>
          </cell>
          <cell r="G353" t="str">
            <v>MOURA E MELO COMER E SERV LTDA ME</v>
          </cell>
          <cell r="H353" t="str">
            <v>B</v>
          </cell>
          <cell r="I353" t="str">
            <v>S</v>
          </cell>
          <cell r="J353" t="str">
            <v>000.010.413</v>
          </cell>
          <cell r="K353">
            <v>44124</v>
          </cell>
          <cell r="L353" t="str">
            <v>26201022940455000120550010000104131112452838</v>
          </cell>
          <cell r="M353" t="str">
            <v>26 -  Pernambuco</v>
          </cell>
          <cell r="N353">
            <v>372.6</v>
          </cell>
        </row>
        <row r="354">
          <cell r="C354" t="str">
            <v>HOSPITAL MESTRE VITALINO</v>
          </cell>
          <cell r="E354" t="str">
            <v>3.14 - Alimentação Preparada</v>
          </cell>
          <cell r="F354">
            <v>75315333024393</v>
          </cell>
          <cell r="G354" t="str">
            <v>ATACADAO S.A</v>
          </cell>
          <cell r="H354" t="str">
            <v>B</v>
          </cell>
          <cell r="I354" t="str">
            <v>S</v>
          </cell>
          <cell r="J354" t="str">
            <v>000.012.048</v>
          </cell>
          <cell r="K354">
            <v>44125</v>
          </cell>
          <cell r="L354" t="str">
            <v>26201075315333024393550010000120481000257385</v>
          </cell>
          <cell r="M354" t="str">
            <v>26 -  Pernambuco</v>
          </cell>
          <cell r="N354">
            <v>206.28</v>
          </cell>
        </row>
        <row r="355">
          <cell r="C355" t="str">
            <v>HOSPITAL MESTRE VITALINO</v>
          </cell>
          <cell r="E355" t="str">
            <v>3.14 - Alimentação Preparada</v>
          </cell>
          <cell r="F355">
            <v>7160019000144</v>
          </cell>
          <cell r="G355" t="str">
            <v>VITALE COMERCIO LTDA</v>
          </cell>
          <cell r="H355" t="str">
            <v>B</v>
          </cell>
          <cell r="I355" t="str">
            <v>S</v>
          </cell>
          <cell r="J355" t="str">
            <v>38.809</v>
          </cell>
          <cell r="K355">
            <v>44105</v>
          </cell>
          <cell r="L355" t="str">
            <v>26201007160019000144550010000388091121798703</v>
          </cell>
          <cell r="M355" t="str">
            <v>26 -  Pernambuco</v>
          </cell>
          <cell r="N355">
            <v>3700</v>
          </cell>
        </row>
        <row r="356">
          <cell r="C356" t="str">
            <v>HOSPITAL MESTRE VITALINO</v>
          </cell>
          <cell r="E356" t="str">
            <v>3.14 - Alimentação Preparada</v>
          </cell>
          <cell r="F356">
            <v>1687725000162</v>
          </cell>
          <cell r="G356" t="str">
            <v>CENTRO ESPEC.NUTRICAO ENTERALPARENTERAL</v>
          </cell>
          <cell r="H356" t="str">
            <v>B</v>
          </cell>
          <cell r="I356" t="str">
            <v>S</v>
          </cell>
          <cell r="J356" t="str">
            <v>26458</v>
          </cell>
          <cell r="K356">
            <v>44117</v>
          </cell>
          <cell r="L356" t="str">
            <v>26201001687725000162550010000264581100108451</v>
          </cell>
          <cell r="M356" t="str">
            <v>26 -  Pernambuco</v>
          </cell>
          <cell r="N356">
            <v>400</v>
          </cell>
        </row>
        <row r="357">
          <cell r="C357" t="str">
            <v>HOSPITAL MESTRE VITALINO</v>
          </cell>
          <cell r="E357" t="str">
            <v>3.14 - Alimentação Preparada</v>
          </cell>
          <cell r="F357">
            <v>1687725000162</v>
          </cell>
          <cell r="G357" t="str">
            <v>CENTRO ESPEC.NUTRICAO ENTERALPARENTERAL</v>
          </cell>
          <cell r="H357" t="str">
            <v>B</v>
          </cell>
          <cell r="I357" t="str">
            <v>S</v>
          </cell>
          <cell r="J357" t="str">
            <v>26498</v>
          </cell>
          <cell r="K357">
            <v>44119</v>
          </cell>
          <cell r="L357" t="str">
            <v>26201001687725000162550010000264981100240983</v>
          </cell>
          <cell r="M357" t="str">
            <v>26 -  Pernambuco</v>
          </cell>
          <cell r="N357">
            <v>2196</v>
          </cell>
        </row>
        <row r="358">
          <cell r="C358" t="str">
            <v>HOSPITAL MESTRE VITALINO</v>
          </cell>
          <cell r="E358" t="str">
            <v>3.14 - Alimentação Preparada</v>
          </cell>
          <cell r="F358">
            <v>49324221000104</v>
          </cell>
          <cell r="G358" t="str">
            <v>FRESENIUS KABI BRASIL LTDA</v>
          </cell>
          <cell r="H358" t="str">
            <v>B</v>
          </cell>
          <cell r="I358" t="str">
            <v>S</v>
          </cell>
          <cell r="J358" t="str">
            <v>1524267</v>
          </cell>
          <cell r="K358">
            <v>44127</v>
          </cell>
          <cell r="L358" t="str">
            <v>35201049324221000104550000015242671258852611</v>
          </cell>
          <cell r="M358" t="str">
            <v>35 -  São Paulo</v>
          </cell>
          <cell r="N358">
            <v>780</v>
          </cell>
        </row>
        <row r="359">
          <cell r="C359" t="str">
            <v>HOSPITAL MESTRE VITALINO</v>
          </cell>
          <cell r="E359" t="str">
            <v>3.14 - Alimentação Preparada</v>
          </cell>
          <cell r="F359">
            <v>49324221001500</v>
          </cell>
          <cell r="G359" t="str">
            <v>FRESENIUS KABI BRASIL LTDA</v>
          </cell>
          <cell r="H359" t="str">
            <v>B</v>
          </cell>
          <cell r="I359" t="str">
            <v>S</v>
          </cell>
          <cell r="J359" t="str">
            <v>40953</v>
          </cell>
          <cell r="K359">
            <v>44128</v>
          </cell>
          <cell r="L359" t="str">
            <v>23201049324221001500550000000409531895016400</v>
          </cell>
          <cell r="M359" t="str">
            <v>23 -  Ceará</v>
          </cell>
          <cell r="N359">
            <v>16710.400000000001</v>
          </cell>
        </row>
        <row r="360">
          <cell r="C360" t="str">
            <v>HOSPITAL MESTRE VITALINO</v>
          </cell>
          <cell r="E360" t="str">
            <v>3.2 - Gás e Outros Materiais Engarrafados</v>
          </cell>
          <cell r="F360">
            <v>60619202001209</v>
          </cell>
          <cell r="G360" t="str">
            <v>MESSER GASES LTDA</v>
          </cell>
          <cell r="H360" t="str">
            <v>B</v>
          </cell>
          <cell r="I360" t="str">
            <v>S</v>
          </cell>
          <cell r="J360" t="str">
            <v>000.000.540</v>
          </cell>
          <cell r="K360">
            <v>44111</v>
          </cell>
          <cell r="L360" t="str">
            <v>26201060619202001209550370000005401010297921</v>
          </cell>
          <cell r="M360" t="str">
            <v>26 -  Pernambuco</v>
          </cell>
          <cell r="N360">
            <v>3731.46</v>
          </cell>
        </row>
        <row r="361">
          <cell r="C361" t="str">
            <v>HOSPITAL MESTRE VITALINO</v>
          </cell>
          <cell r="E361" t="str">
            <v>3.2 - Gás e Outros Materiais Engarrafados</v>
          </cell>
          <cell r="F361">
            <v>60619202001209</v>
          </cell>
          <cell r="G361" t="str">
            <v>MESSER GASES LTDA</v>
          </cell>
          <cell r="H361" t="str">
            <v>B</v>
          </cell>
          <cell r="I361" t="str">
            <v>S</v>
          </cell>
          <cell r="J361" t="str">
            <v>000.000.294</v>
          </cell>
          <cell r="K361">
            <v>44117</v>
          </cell>
          <cell r="L361" t="str">
            <v>26201060619202001209550640000002941027567945</v>
          </cell>
          <cell r="M361" t="str">
            <v>26 -  Pernambuco</v>
          </cell>
          <cell r="N361">
            <v>27787.94</v>
          </cell>
        </row>
        <row r="362">
          <cell r="C362" t="str">
            <v>HOSPITAL MESTRE VITALINO</v>
          </cell>
          <cell r="E362" t="str">
            <v>3.2 - Gás e Outros Materiais Engarrafados</v>
          </cell>
          <cell r="F362">
            <v>60619202001209</v>
          </cell>
          <cell r="G362" t="str">
            <v>MESSER GASES LTDA</v>
          </cell>
          <cell r="H362" t="str">
            <v>B</v>
          </cell>
          <cell r="I362" t="str">
            <v>S</v>
          </cell>
          <cell r="J362" t="str">
            <v>000.000.867</v>
          </cell>
          <cell r="K362">
            <v>44117</v>
          </cell>
          <cell r="L362" t="str">
            <v>26201060619202001209550380000008672000347297</v>
          </cell>
          <cell r="M362" t="str">
            <v>26 -  Pernambuco</v>
          </cell>
          <cell r="N362">
            <v>55.31</v>
          </cell>
        </row>
        <row r="363">
          <cell r="C363" t="str">
            <v>HOSPITAL MESTRE VITALINO</v>
          </cell>
          <cell r="E363" t="str">
            <v>3.2 - Gás e Outros Materiais Engarrafados</v>
          </cell>
          <cell r="F363">
            <v>60619202001209</v>
          </cell>
          <cell r="G363" t="str">
            <v>MESSER GASES LTDA</v>
          </cell>
          <cell r="H363" t="str">
            <v>B</v>
          </cell>
          <cell r="I363" t="str">
            <v>S</v>
          </cell>
          <cell r="J363" t="str">
            <v>000.000.777</v>
          </cell>
          <cell r="K363">
            <v>44125</v>
          </cell>
          <cell r="L363" t="str">
            <v>26201060619202001209550570000007771010299454</v>
          </cell>
          <cell r="M363" t="str">
            <v>26 -  Pernambuco</v>
          </cell>
          <cell r="N363">
            <v>5600.26</v>
          </cell>
        </row>
        <row r="364">
          <cell r="C364" t="str">
            <v>HOSPITAL MESTRE VITALINO</v>
          </cell>
          <cell r="E364" t="str">
            <v>3.2 - Gás e Outros Materiais Engarrafados</v>
          </cell>
          <cell r="F364">
            <v>60619202001209</v>
          </cell>
          <cell r="G364" t="str">
            <v>MESSER GASES LTDA</v>
          </cell>
          <cell r="H364" t="str">
            <v>B</v>
          </cell>
          <cell r="I364" t="str">
            <v>S</v>
          </cell>
          <cell r="J364" t="str">
            <v>000.000.460</v>
          </cell>
          <cell r="K364">
            <v>44135</v>
          </cell>
          <cell r="L364" t="str">
            <v>262010606192020012095850660000004601027568513</v>
          </cell>
          <cell r="M364" t="str">
            <v>26 -  Pernambuco</v>
          </cell>
          <cell r="N364">
            <v>27356.240000000002</v>
          </cell>
        </row>
        <row r="365">
          <cell r="C365" t="str">
            <v>HOSPITAL MESTRE VITALINO</v>
          </cell>
          <cell r="E365" t="str">
            <v>3.11 - Material Laboratorial</v>
          </cell>
          <cell r="F365">
            <v>10647227000187</v>
          </cell>
          <cell r="G365" t="str">
            <v>TUPAN SAUDE CENTER</v>
          </cell>
          <cell r="H365" t="str">
            <v>B</v>
          </cell>
          <cell r="I365" t="str">
            <v>S</v>
          </cell>
          <cell r="J365" t="str">
            <v>000.010.810</v>
          </cell>
          <cell r="K365">
            <v>44105</v>
          </cell>
          <cell r="L365" t="str">
            <v>26200910647227000187550010000108101009108100</v>
          </cell>
          <cell r="M365" t="str">
            <v>26 -  Pernambuco</v>
          </cell>
          <cell r="N365">
            <v>1980</v>
          </cell>
        </row>
        <row r="366">
          <cell r="C366" t="str">
            <v>HOSPITAL MESTRE VITALINO</v>
          </cell>
          <cell r="E366" t="str">
            <v>3.11 - Material Laboratorial</v>
          </cell>
          <cell r="F366">
            <v>10779833000156</v>
          </cell>
          <cell r="G366" t="str">
            <v>MEDICAL MERCANTIL DE APARELHAGEM MEDICA</v>
          </cell>
          <cell r="H366" t="str">
            <v>B</v>
          </cell>
          <cell r="I366" t="str">
            <v>S</v>
          </cell>
          <cell r="J366" t="str">
            <v>512286</v>
          </cell>
          <cell r="K366">
            <v>44106</v>
          </cell>
          <cell r="L366" t="str">
            <v>26200910779833000156550010005122861112722768</v>
          </cell>
          <cell r="M366" t="str">
            <v>26 -  Pernambuco</v>
          </cell>
          <cell r="N366">
            <v>210</v>
          </cell>
        </row>
        <row r="367">
          <cell r="C367" t="str">
            <v>HOSPITAL MESTRE VITALINO</v>
          </cell>
          <cell r="E367" t="str">
            <v>3.11 - Material Laboratorial</v>
          </cell>
          <cell r="F367">
            <v>10779833000156</v>
          </cell>
          <cell r="G367" t="str">
            <v>MEDICAL MERCANTIL DE APARELHAGEM MEDICA</v>
          </cell>
          <cell r="H367" t="str">
            <v>B</v>
          </cell>
          <cell r="I367" t="str">
            <v>S</v>
          </cell>
          <cell r="J367" t="str">
            <v>513243</v>
          </cell>
          <cell r="K367">
            <v>44123</v>
          </cell>
          <cell r="L367" t="str">
            <v>26201010779833000156550010005132431114632810</v>
          </cell>
          <cell r="M367" t="str">
            <v>26 -  Pernambuco</v>
          </cell>
          <cell r="N367">
            <v>515</v>
          </cell>
        </row>
        <row r="368">
          <cell r="C368" t="str">
            <v>HOSPITAL MESTRE VITALINO</v>
          </cell>
          <cell r="E368" t="str">
            <v>3.99 - Outras despesas com Material de Consumo</v>
          </cell>
          <cell r="F368">
            <v>5044056000161</v>
          </cell>
          <cell r="G368" t="str">
            <v>DMH PRODUTOS HOSPITALARES LTDA</v>
          </cell>
          <cell r="H368" t="str">
            <v>B</v>
          </cell>
          <cell r="I368" t="str">
            <v>S</v>
          </cell>
          <cell r="J368" t="str">
            <v>17267</v>
          </cell>
          <cell r="K368">
            <v>44109</v>
          </cell>
          <cell r="L368" t="str">
            <v>26201005044056000161550010000172671502135514</v>
          </cell>
          <cell r="M368" t="str">
            <v>26 -  Pernambuco</v>
          </cell>
          <cell r="N368">
            <v>12642.2</v>
          </cell>
        </row>
        <row r="369">
          <cell r="C369" t="str">
            <v>HOSPITAL MESTRE VITALINO</v>
          </cell>
          <cell r="E369" t="str">
            <v>3.99 - Outras despesas com Material de Consumo</v>
          </cell>
          <cell r="F369">
            <v>26232599000182</v>
          </cell>
          <cell r="G369" t="str">
            <v>CME COMERCIO E IMP HOSP LTDA ME</v>
          </cell>
          <cell r="H369" t="str">
            <v>B</v>
          </cell>
          <cell r="I369" t="str">
            <v>S</v>
          </cell>
          <cell r="J369" t="str">
            <v>782</v>
          </cell>
          <cell r="K369">
            <v>44112</v>
          </cell>
          <cell r="L369" t="str">
            <v>26201026232599000182550010000007821553787013</v>
          </cell>
          <cell r="M369" t="str">
            <v>26 -  Pernambuco</v>
          </cell>
          <cell r="N369">
            <v>6296.1</v>
          </cell>
        </row>
        <row r="370">
          <cell r="C370" t="str">
            <v>HOSPITAL MESTRE VITALINO</v>
          </cell>
          <cell r="E370" t="str">
            <v>3.99 - Outras despesas com Material de Consumo</v>
          </cell>
          <cell r="F370">
            <v>7716570000121</v>
          </cell>
          <cell r="G370" t="str">
            <v>B4 MEDICAL PRODUTS MEDICOS E HOSP LTDA</v>
          </cell>
          <cell r="H370" t="str">
            <v>B</v>
          </cell>
          <cell r="I370" t="str">
            <v>S</v>
          </cell>
          <cell r="J370" t="str">
            <v>000.002.618</v>
          </cell>
          <cell r="K370">
            <v>44118</v>
          </cell>
          <cell r="L370" t="str">
            <v>35201007716570000121550010000026181005807964</v>
          </cell>
          <cell r="M370" t="str">
            <v>26 -  Pernambuco</v>
          </cell>
          <cell r="N370">
            <v>3000</v>
          </cell>
        </row>
        <row r="371">
          <cell r="C371" t="str">
            <v>HOSPITAL MESTRE VITALINO</v>
          </cell>
          <cell r="E371" t="str">
            <v>3.99 - Outras despesas com Material de Consumo</v>
          </cell>
          <cell r="F371">
            <v>5044056000161</v>
          </cell>
          <cell r="G371" t="str">
            <v>DMH PRODUTOS HOSPITALARES LTDA</v>
          </cell>
          <cell r="H371" t="str">
            <v>B</v>
          </cell>
          <cell r="I371" t="str">
            <v>S</v>
          </cell>
          <cell r="J371" t="str">
            <v>17349</v>
          </cell>
          <cell r="K371">
            <v>44126</v>
          </cell>
          <cell r="L371" t="str">
            <v>26201005044056000161550010000173491981068712</v>
          </cell>
          <cell r="M371" t="str">
            <v>26 -  Pernambuco</v>
          </cell>
          <cell r="N371">
            <v>642</v>
          </cell>
        </row>
        <row r="372">
          <cell r="C372" t="str">
            <v>HOSPITAL MESTRE VITALINO</v>
          </cell>
          <cell r="E372" t="str">
            <v>3.99 - Outras despesas com Material de Consumo</v>
          </cell>
          <cell r="F372">
            <v>14951481000125</v>
          </cell>
          <cell r="G372" t="str">
            <v>BM COMERCIO E SERVICOS DE EQUIP MED</v>
          </cell>
          <cell r="H372" t="str">
            <v>B</v>
          </cell>
          <cell r="I372" t="str">
            <v>S</v>
          </cell>
          <cell r="J372" t="str">
            <v>000.000.655</v>
          </cell>
          <cell r="K372">
            <v>44130</v>
          </cell>
          <cell r="L372" t="str">
            <v>26201014951481000125550010000006551000004525</v>
          </cell>
          <cell r="M372" t="str">
            <v>26 -  Pernambuco</v>
          </cell>
          <cell r="N372">
            <v>2800</v>
          </cell>
        </row>
        <row r="373">
          <cell r="C373" t="str">
            <v>HOSPITAL MESTRE VITALINO</v>
          </cell>
          <cell r="E373" t="str">
            <v>3.99 - Outras despesas com Material de Consumo</v>
          </cell>
          <cell r="F373">
            <v>5044056000161</v>
          </cell>
          <cell r="G373" t="str">
            <v>DMH PRODUTOS HOSPITALARES LTDA</v>
          </cell>
          <cell r="H373" t="str">
            <v>B</v>
          </cell>
          <cell r="I373" t="str">
            <v>S</v>
          </cell>
          <cell r="J373" t="str">
            <v>17388</v>
          </cell>
          <cell r="K373">
            <v>44132</v>
          </cell>
          <cell r="L373" t="str">
            <v>26201005044056000161550010000173881779570419</v>
          </cell>
          <cell r="M373" t="str">
            <v>26 -  Pernambuco</v>
          </cell>
          <cell r="N373">
            <v>9878.7000000000007</v>
          </cell>
        </row>
        <row r="374">
          <cell r="C374" t="str">
            <v>HOSPITAL MESTRE VITALINO</v>
          </cell>
          <cell r="E374" t="str">
            <v>3.7 - Material de Limpeza e Produtos de Hgienização</v>
          </cell>
          <cell r="F374">
            <v>31329180000183</v>
          </cell>
          <cell r="G374" t="str">
            <v>MAXXISUPRI COM DE SANEANTES EIRELI</v>
          </cell>
          <cell r="H374" t="str">
            <v>B</v>
          </cell>
          <cell r="I374" t="str">
            <v>S</v>
          </cell>
          <cell r="J374" t="str">
            <v>6190</v>
          </cell>
          <cell r="K374">
            <v>44106</v>
          </cell>
          <cell r="L374" t="str">
            <v>26200931329180000183550070000061901882078818</v>
          </cell>
          <cell r="M374" t="str">
            <v>26 -  Pernambuco</v>
          </cell>
          <cell r="N374">
            <v>56.56</v>
          </cell>
        </row>
        <row r="375">
          <cell r="C375" t="str">
            <v>HOSPITAL MESTRE VITALINO</v>
          </cell>
          <cell r="E375" t="str">
            <v>3.7 - Material de Limpeza e Produtos de Hgienização</v>
          </cell>
          <cell r="F375">
            <v>11447578000107</v>
          </cell>
          <cell r="G375" t="str">
            <v>AMPLA COM DE PAPEL E MAT DE LIMP EIRELI</v>
          </cell>
          <cell r="H375" t="str">
            <v>B</v>
          </cell>
          <cell r="I375" t="str">
            <v>S</v>
          </cell>
          <cell r="J375" t="str">
            <v>000.001.853</v>
          </cell>
          <cell r="K375">
            <v>44106</v>
          </cell>
          <cell r="L375" t="str">
            <v>26200911447578000107550010000018531000025340</v>
          </cell>
          <cell r="M375" t="str">
            <v>26 -  Pernambuco</v>
          </cell>
          <cell r="N375">
            <v>3120</v>
          </cell>
        </row>
        <row r="376">
          <cell r="C376" t="str">
            <v>HOSPITAL MESTRE VITALINO</v>
          </cell>
          <cell r="E376" t="str">
            <v>3.7 - Material de Limpeza e Produtos de Hgienização</v>
          </cell>
          <cell r="F376">
            <v>11447578000107</v>
          </cell>
          <cell r="G376" t="str">
            <v>AMPLA COM DE PAPEL E MAT DE LIMP EIRELI</v>
          </cell>
          <cell r="H376" t="str">
            <v>B</v>
          </cell>
          <cell r="I376" t="str">
            <v>S</v>
          </cell>
          <cell r="J376" t="str">
            <v>000.001.851</v>
          </cell>
          <cell r="K376">
            <v>44106</v>
          </cell>
          <cell r="L376" t="str">
            <v>26200911447578000107550010000018511000025311</v>
          </cell>
          <cell r="M376" t="str">
            <v>26 -  Pernambuco</v>
          </cell>
          <cell r="N376">
            <v>5151</v>
          </cell>
        </row>
        <row r="377">
          <cell r="C377" t="str">
            <v>HOSPITAL MESTRE VITALINO</v>
          </cell>
          <cell r="E377" t="str">
            <v>3.7 - Material de Limpeza e Produtos de Hgienização</v>
          </cell>
          <cell r="F377">
            <v>11447578000107</v>
          </cell>
          <cell r="G377" t="str">
            <v>AMPLA COM DE PAPEL E MAT DE LIMP EIRELI</v>
          </cell>
          <cell r="H377" t="str">
            <v>B</v>
          </cell>
          <cell r="I377" t="str">
            <v>S</v>
          </cell>
          <cell r="J377" t="str">
            <v>000.001.852</v>
          </cell>
          <cell r="K377">
            <v>44106</v>
          </cell>
          <cell r="L377" t="str">
            <v>26200911447578000107550010000018521000025335</v>
          </cell>
          <cell r="M377" t="str">
            <v>26 -  Pernambuco</v>
          </cell>
          <cell r="N377">
            <v>3538.8</v>
          </cell>
        </row>
        <row r="378">
          <cell r="C378" t="str">
            <v>HOSPITAL MESTRE VITALINO</v>
          </cell>
          <cell r="E378" t="str">
            <v>3.7 - Material de Limpeza e Produtos de Hgienização</v>
          </cell>
          <cell r="F378">
            <v>8848709000153</v>
          </cell>
          <cell r="G378" t="str">
            <v>MAX LIMPEZA LTDA EPP</v>
          </cell>
          <cell r="H378" t="str">
            <v>B</v>
          </cell>
          <cell r="I378" t="str">
            <v>S</v>
          </cell>
          <cell r="J378" t="str">
            <v>000.013.081</v>
          </cell>
          <cell r="K378">
            <v>44109</v>
          </cell>
          <cell r="L378" t="str">
            <v>26201008848709000153550010000130811000130821</v>
          </cell>
          <cell r="M378" t="str">
            <v>26 -  Pernambuco</v>
          </cell>
          <cell r="N378">
            <v>108</v>
          </cell>
        </row>
        <row r="379">
          <cell r="C379" t="str">
            <v>HOSPITAL MESTRE VITALINO</v>
          </cell>
          <cell r="E379" t="str">
            <v>3.7 - Material de Limpeza e Produtos de Hgienização</v>
          </cell>
          <cell r="F379">
            <v>2725362000175</v>
          </cell>
          <cell r="G379" t="str">
            <v>SANDIL SANTOS DISTRIBUIDORA LTDA</v>
          </cell>
          <cell r="H379" t="str">
            <v>B</v>
          </cell>
          <cell r="I379" t="str">
            <v>S</v>
          </cell>
          <cell r="J379" t="str">
            <v>000.007.503</v>
          </cell>
          <cell r="K379">
            <v>44110</v>
          </cell>
          <cell r="L379" t="str">
            <v>26201002725362000175550010000075031000495030</v>
          </cell>
          <cell r="M379" t="str">
            <v>26 -  Pernambuco</v>
          </cell>
          <cell r="N379">
            <v>750</v>
          </cell>
        </row>
        <row r="380">
          <cell r="C380" t="str">
            <v>HOSPITAL MESTRE VITALINO</v>
          </cell>
          <cell r="E380" t="str">
            <v>3.7 - Material de Limpeza e Produtos de Hgienização</v>
          </cell>
          <cell r="F380">
            <v>8848709000153</v>
          </cell>
          <cell r="G380" t="str">
            <v>MAX LIMPEZA LTDA EPP</v>
          </cell>
          <cell r="H380" t="str">
            <v>B</v>
          </cell>
          <cell r="I380" t="str">
            <v>S</v>
          </cell>
          <cell r="J380" t="str">
            <v>000.013.035</v>
          </cell>
          <cell r="K380">
            <v>44110</v>
          </cell>
          <cell r="L380" t="str">
            <v>26200908848709000153550010000130351000130365</v>
          </cell>
          <cell r="M380" t="str">
            <v>26 -  Pernambuco</v>
          </cell>
          <cell r="N380">
            <v>5739</v>
          </cell>
        </row>
        <row r="381">
          <cell r="C381" t="str">
            <v>HOSPITAL MESTRE VITALINO</v>
          </cell>
          <cell r="E381" t="str">
            <v>3.7 - Material de Limpeza e Produtos de Hgienização</v>
          </cell>
          <cell r="F381">
            <v>11840014000130</v>
          </cell>
          <cell r="G381" t="str">
            <v>MACROPAC PROTECAO E EMBALAGEM LTDA</v>
          </cell>
          <cell r="H381" t="str">
            <v>B</v>
          </cell>
          <cell r="I381" t="str">
            <v>S</v>
          </cell>
          <cell r="J381" t="str">
            <v>305510</v>
          </cell>
          <cell r="K381">
            <v>44110</v>
          </cell>
          <cell r="L381" t="str">
            <v>26201011840014000130550010003055101105555768</v>
          </cell>
          <cell r="M381" t="str">
            <v>26 -  Pernambuco</v>
          </cell>
          <cell r="N381">
            <v>420</v>
          </cell>
        </row>
        <row r="382">
          <cell r="C382" t="str">
            <v>HOSPITAL MESTRE VITALINO</v>
          </cell>
          <cell r="E382" t="str">
            <v>3.7 - Material de Limpeza e Produtos de Hgienização</v>
          </cell>
          <cell r="F382">
            <v>8848709000153</v>
          </cell>
          <cell r="G382" t="str">
            <v>MAX LIMPEZA LTDA EPP</v>
          </cell>
          <cell r="H382" t="str">
            <v>B</v>
          </cell>
          <cell r="I382" t="str">
            <v>S</v>
          </cell>
          <cell r="J382" t="str">
            <v>000.013.067</v>
          </cell>
          <cell r="K382">
            <v>44111</v>
          </cell>
          <cell r="L382" t="str">
            <v>26200908848709000153550010000130671000130687</v>
          </cell>
          <cell r="M382" t="str">
            <v>26 -  Pernambuco</v>
          </cell>
          <cell r="N382">
            <v>17097.95</v>
          </cell>
        </row>
        <row r="383">
          <cell r="C383" t="str">
            <v>HOSPITAL MESTRE VITALINO</v>
          </cell>
          <cell r="E383" t="str">
            <v>3.7 - Material de Limpeza e Produtos de Hgienização</v>
          </cell>
          <cell r="F383">
            <v>185372000130</v>
          </cell>
          <cell r="G383" t="str">
            <v>SET SISTEMAS E PRODUTOS TECNICOSLTDA</v>
          </cell>
          <cell r="H383" t="str">
            <v>B</v>
          </cell>
          <cell r="I383" t="str">
            <v>S</v>
          </cell>
          <cell r="J383" t="str">
            <v>000.363.544</v>
          </cell>
          <cell r="K383">
            <v>44112</v>
          </cell>
          <cell r="L383" t="str">
            <v>26201000185372000130550020003635441846451673</v>
          </cell>
          <cell r="M383" t="str">
            <v>26 -  Pernambuco</v>
          </cell>
          <cell r="N383">
            <v>192</v>
          </cell>
        </row>
        <row r="384">
          <cell r="C384" t="str">
            <v>HOSPITAL MESTRE VITALINO</v>
          </cell>
          <cell r="E384" t="str">
            <v>3.7 - Material de Limpeza e Produtos de Hgienização</v>
          </cell>
          <cell r="F384">
            <v>22006201000139</v>
          </cell>
          <cell r="G384" t="str">
            <v>FORTPEL COMERCIO DE DESCARTAVEIS LTDA</v>
          </cell>
          <cell r="H384" t="str">
            <v>B</v>
          </cell>
          <cell r="I384" t="str">
            <v>S</v>
          </cell>
          <cell r="J384" t="str">
            <v>71487</v>
          </cell>
          <cell r="K384">
            <v>44112</v>
          </cell>
          <cell r="L384" t="str">
            <v>26201022006201000139550000000714871100714874</v>
          </cell>
          <cell r="M384" t="str">
            <v>26 -  Pernambuco</v>
          </cell>
          <cell r="N384">
            <v>953.35</v>
          </cell>
        </row>
        <row r="385">
          <cell r="C385" t="str">
            <v>HOSPITAL MESTRE VITALINO</v>
          </cell>
          <cell r="E385" t="str">
            <v>3.7 - Material de Limpeza e Produtos de Hgienização</v>
          </cell>
          <cell r="F385">
            <v>10928726000142</v>
          </cell>
          <cell r="G385" t="str">
            <v>DOKAPACK INDUSTRIA E COM. DE EMB.  LTDA</v>
          </cell>
          <cell r="H385" t="str">
            <v>B</v>
          </cell>
          <cell r="I385" t="str">
            <v>S</v>
          </cell>
          <cell r="J385" t="str">
            <v>34445</v>
          </cell>
          <cell r="K385">
            <v>44113</v>
          </cell>
          <cell r="L385" t="str">
            <v>26201010928726000142550010000344451401092402</v>
          </cell>
          <cell r="M385" t="str">
            <v>26 -  Pernambuco</v>
          </cell>
          <cell r="N385">
            <v>2939.86</v>
          </cell>
        </row>
        <row r="386">
          <cell r="C386" t="str">
            <v>HOSPITAL MESTRE VITALINO</v>
          </cell>
          <cell r="E386" t="str">
            <v>3.7 - Material de Limpeza e Produtos de Hgienização</v>
          </cell>
          <cell r="F386">
            <v>27319301000139</v>
          </cell>
          <cell r="G386" t="str">
            <v>CONBO DISTRIBUIDORA FBV LTDA</v>
          </cell>
          <cell r="H386" t="str">
            <v>B</v>
          </cell>
          <cell r="I386" t="str">
            <v>S</v>
          </cell>
          <cell r="J386" t="str">
            <v>7616</v>
          </cell>
          <cell r="K386">
            <v>44117</v>
          </cell>
          <cell r="L386" t="str">
            <v>26201027319301000139550010000076161305213475</v>
          </cell>
          <cell r="M386" t="str">
            <v>26 -  Pernambuco</v>
          </cell>
          <cell r="N386">
            <v>2429</v>
          </cell>
        </row>
        <row r="387">
          <cell r="C387" t="str">
            <v>HOSPITAL MESTRE VITALINO</v>
          </cell>
          <cell r="E387" t="str">
            <v>3.7 - Material de Limpeza e Produtos de Hgienização</v>
          </cell>
          <cell r="F387">
            <v>38111197000109</v>
          </cell>
          <cell r="G387" t="str">
            <v>CAPIBARIBE DISTRIBUIDORA DE EMBAL LTDA</v>
          </cell>
          <cell r="H387" t="str">
            <v>B</v>
          </cell>
          <cell r="I387" t="str">
            <v>S</v>
          </cell>
          <cell r="J387" t="str">
            <v>1</v>
          </cell>
          <cell r="K387">
            <v>44117</v>
          </cell>
          <cell r="L387" t="str">
            <v>26201038111197000109550010000000011583238789</v>
          </cell>
          <cell r="M387" t="str">
            <v>26 -  Pernambuco</v>
          </cell>
          <cell r="N387">
            <v>820</v>
          </cell>
        </row>
        <row r="388">
          <cell r="C388" t="str">
            <v>HOSPITAL MESTRE VITALINO</v>
          </cell>
          <cell r="E388" t="str">
            <v>3.7 - Material de Limpeza e Produtos de Hgienização</v>
          </cell>
          <cell r="F388">
            <v>10928726000142</v>
          </cell>
          <cell r="G388" t="str">
            <v>DOKAPACK INDUSTRIA E COM. DE EMB.  LTDA</v>
          </cell>
          <cell r="H388" t="str">
            <v>B</v>
          </cell>
          <cell r="I388" t="str">
            <v>S</v>
          </cell>
          <cell r="J388" t="str">
            <v>34548</v>
          </cell>
          <cell r="K388">
            <v>44118</v>
          </cell>
          <cell r="L388" t="str">
            <v>26201010928726000142550010000345481599310810</v>
          </cell>
          <cell r="M388" t="str">
            <v>26 -  Pernambuco</v>
          </cell>
          <cell r="N388">
            <v>1364.96</v>
          </cell>
        </row>
        <row r="389">
          <cell r="C389" t="str">
            <v>HOSPITAL MESTRE VITALINO</v>
          </cell>
          <cell r="E389" t="str">
            <v>3.7 - Material de Limpeza e Produtos de Hgienização</v>
          </cell>
          <cell r="F389">
            <v>30743270000153</v>
          </cell>
          <cell r="G389" t="str">
            <v>TRIUNFO COM ALIM, PAPEIS MAT LIMP EIRELI</v>
          </cell>
          <cell r="H389" t="str">
            <v>B</v>
          </cell>
          <cell r="I389" t="str">
            <v>S</v>
          </cell>
          <cell r="J389" t="str">
            <v>3472</v>
          </cell>
          <cell r="K389">
            <v>44118</v>
          </cell>
          <cell r="L389" t="str">
            <v>26201030743270000153550010000034721007499935</v>
          </cell>
          <cell r="M389" t="str">
            <v>26 -  Pernambuco</v>
          </cell>
          <cell r="N389">
            <v>5480</v>
          </cell>
        </row>
        <row r="390">
          <cell r="C390" t="str">
            <v>HOSPITAL MESTRE VITALINO</v>
          </cell>
          <cell r="E390" t="str">
            <v>3.7 - Material de Limpeza e Produtos de Hgienização</v>
          </cell>
          <cell r="F390">
            <v>31466868000105</v>
          </cell>
          <cell r="G390" t="str">
            <v>DOMPLAST COM DE EMBAL PLAST EIRELI</v>
          </cell>
          <cell r="H390" t="str">
            <v>B</v>
          </cell>
          <cell r="I390" t="str">
            <v>S</v>
          </cell>
          <cell r="J390" t="str">
            <v>1459</v>
          </cell>
          <cell r="K390">
            <v>44120</v>
          </cell>
          <cell r="L390" t="str">
            <v>26201031466868000105550010000014591898589982</v>
          </cell>
          <cell r="M390" t="str">
            <v>26 -  Pernambuco</v>
          </cell>
          <cell r="N390">
            <v>500</v>
          </cell>
        </row>
        <row r="391">
          <cell r="C391" t="str">
            <v>HOSPITAL MESTRE VITALINO</v>
          </cell>
          <cell r="E391" t="str">
            <v>3.7 - Material de Limpeza e Produtos de Hgienização</v>
          </cell>
          <cell r="F391">
            <v>9494196000192</v>
          </cell>
          <cell r="G391" t="str">
            <v>COMERCIAL JR CLAUDIO  MARIO LTDA</v>
          </cell>
          <cell r="H391" t="str">
            <v>B</v>
          </cell>
          <cell r="I391" t="str">
            <v>S</v>
          </cell>
          <cell r="J391" t="str">
            <v>181471</v>
          </cell>
          <cell r="K391">
            <v>44124</v>
          </cell>
          <cell r="L391" t="str">
            <v>26201009494196000192550010001814711025418081</v>
          </cell>
          <cell r="M391" t="str">
            <v>26 -  Pernambuco</v>
          </cell>
          <cell r="N391">
            <v>15.99</v>
          </cell>
        </row>
        <row r="392">
          <cell r="C392" t="str">
            <v>HOSPITAL MESTRE VITALINO</v>
          </cell>
          <cell r="E392" t="str">
            <v>3.7 - Material de Limpeza e Produtos de Hgienização</v>
          </cell>
          <cell r="F392">
            <v>27319301000139</v>
          </cell>
          <cell r="G392" t="str">
            <v>CONBO DISTRIBUIDORA FBV LTDA</v>
          </cell>
          <cell r="H392" t="str">
            <v>B</v>
          </cell>
          <cell r="I392" t="str">
            <v>S</v>
          </cell>
          <cell r="J392" t="str">
            <v>7630</v>
          </cell>
          <cell r="K392">
            <v>44130</v>
          </cell>
          <cell r="L392" t="str">
            <v>26201027319301000139550010000076301705213404</v>
          </cell>
          <cell r="M392" t="str">
            <v>26 -  Pernambuco</v>
          </cell>
          <cell r="N392">
            <v>1797</v>
          </cell>
        </row>
        <row r="393">
          <cell r="C393" t="str">
            <v>HOSPITAL MESTRE VITALINO</v>
          </cell>
          <cell r="E393" t="str">
            <v>3.7 - Material de Limpeza e Produtos de Hgienização</v>
          </cell>
          <cell r="F393">
            <v>8848709000153</v>
          </cell>
          <cell r="G393" t="str">
            <v>MAX LIMPEZA LTDA EPP</v>
          </cell>
          <cell r="H393" t="str">
            <v>B</v>
          </cell>
          <cell r="I393" t="str">
            <v>S</v>
          </cell>
          <cell r="J393" t="str">
            <v>000.013.198</v>
          </cell>
          <cell r="K393">
            <v>44131</v>
          </cell>
          <cell r="L393" t="str">
            <v>26201008848709000153550010000131981000131995</v>
          </cell>
          <cell r="M393" t="str">
            <v>26 -  Pernambuco</v>
          </cell>
          <cell r="N393">
            <v>7923.92</v>
          </cell>
        </row>
        <row r="394">
          <cell r="C394" t="str">
            <v>HOSPITAL MESTRE VITALINO</v>
          </cell>
          <cell r="E394" t="str">
            <v>3.7 - Material de Limpeza e Produtos de Hgienização</v>
          </cell>
          <cell r="F394">
            <v>8848709000153</v>
          </cell>
          <cell r="G394" t="str">
            <v>MAX LIMPEZA LTDA EPP</v>
          </cell>
          <cell r="H394" t="str">
            <v>B</v>
          </cell>
          <cell r="I394" t="str">
            <v>S</v>
          </cell>
          <cell r="J394" t="str">
            <v>000.013.195</v>
          </cell>
          <cell r="K394">
            <v>44131</v>
          </cell>
          <cell r="L394" t="str">
            <v>26201008848709000153550010000131951000131969</v>
          </cell>
          <cell r="M394" t="str">
            <v>26 -  Pernambuco</v>
          </cell>
          <cell r="N394">
            <v>2690</v>
          </cell>
        </row>
        <row r="395">
          <cell r="C395" t="str">
            <v>HOSPITAL MESTRE VITALINO</v>
          </cell>
          <cell r="E395" t="str">
            <v>3.7 - Material de Limpeza e Produtos de Hgienização</v>
          </cell>
          <cell r="F395">
            <v>26914930000144</v>
          </cell>
          <cell r="G395" t="str">
            <v>ALLYNE VENESSA PRADO ARRUDA EMBAL</v>
          </cell>
          <cell r="H395" t="str">
            <v>B</v>
          </cell>
          <cell r="I395" t="str">
            <v>S</v>
          </cell>
          <cell r="J395">
            <v>302</v>
          </cell>
          <cell r="K395">
            <v>44132</v>
          </cell>
          <cell r="L395" t="str">
            <v>26201026914930000144550010000003021864548510</v>
          </cell>
          <cell r="M395" t="str">
            <v>26 -  Pernambuco</v>
          </cell>
          <cell r="N395">
            <v>763</v>
          </cell>
        </row>
        <row r="396">
          <cell r="C396" t="str">
            <v>HOSPITAL MESTRE VITALINO</v>
          </cell>
          <cell r="E396" t="str">
            <v>3.7 - Material de Limpeza e Produtos de Hgienização</v>
          </cell>
          <cell r="F396">
            <v>8848709000153</v>
          </cell>
          <cell r="G396" t="str">
            <v>MAX LIMPEZA LTDA EPP</v>
          </cell>
          <cell r="H396" t="str">
            <v>B</v>
          </cell>
          <cell r="I396" t="str">
            <v>S</v>
          </cell>
          <cell r="J396" t="str">
            <v>000.013.205</v>
          </cell>
          <cell r="K396">
            <v>44133</v>
          </cell>
          <cell r="L396" t="str">
            <v>26201008848709000115355001000013205100013206</v>
          </cell>
          <cell r="M396" t="str">
            <v>26 -  Pernambuco</v>
          </cell>
          <cell r="N396">
            <v>932.69</v>
          </cell>
        </row>
        <row r="397">
          <cell r="C397" t="str">
            <v>HOSPITAL MESTRE VITALINO</v>
          </cell>
          <cell r="E397" t="str">
            <v>3.14 - Alimentação Preparada</v>
          </cell>
          <cell r="F397">
            <v>30678108000107</v>
          </cell>
          <cell r="G397" t="str">
            <v>ELVIS LUIZ DA SILVA DISTRIBUID. DE AGUA</v>
          </cell>
          <cell r="H397" t="str">
            <v>B</v>
          </cell>
          <cell r="I397" t="str">
            <v>S</v>
          </cell>
          <cell r="J397">
            <v>408</v>
          </cell>
          <cell r="K397">
            <v>44106</v>
          </cell>
          <cell r="L397" t="str">
            <v>26201030678108000107550010000004081791261698</v>
          </cell>
          <cell r="M397" t="str">
            <v>26 -  Pernambuco</v>
          </cell>
          <cell r="N397">
            <v>4112.2</v>
          </cell>
        </row>
        <row r="398">
          <cell r="C398" t="str">
            <v>HOSPITAL MESTRE VITALINO</v>
          </cell>
          <cell r="E398" t="str">
            <v>3.14 - Alimentação Preparada</v>
          </cell>
          <cell r="F398">
            <v>12350749000148</v>
          </cell>
          <cell r="G398" t="str">
            <v>GRANJA ALIANCA LTDA ME</v>
          </cell>
          <cell r="H398" t="str">
            <v>B</v>
          </cell>
          <cell r="I398" t="str">
            <v>S</v>
          </cell>
          <cell r="J398" t="str">
            <v>000.011.758</v>
          </cell>
          <cell r="K398">
            <v>44109</v>
          </cell>
          <cell r="L398" t="str">
            <v>26201012350749000148550010000117581000316830</v>
          </cell>
          <cell r="M398" t="str">
            <v>26 -  Pernambuco</v>
          </cell>
          <cell r="N398">
            <v>475</v>
          </cell>
        </row>
        <row r="399">
          <cell r="C399" t="str">
            <v>HOSPITAL MESTRE VITALINO</v>
          </cell>
          <cell r="E399" t="str">
            <v>3.14 - Alimentação Preparada</v>
          </cell>
          <cell r="F399">
            <v>11744898000390</v>
          </cell>
          <cell r="G399" t="str">
            <v>ATACADAO COMERCIO DE CARNES LTDA</v>
          </cell>
          <cell r="H399" t="str">
            <v>B</v>
          </cell>
          <cell r="I399" t="str">
            <v>S</v>
          </cell>
          <cell r="J399">
            <v>767526</v>
          </cell>
          <cell r="K399">
            <v>44109</v>
          </cell>
          <cell r="L399" t="str">
            <v>26201011744898000390550010007675261231872214</v>
          </cell>
          <cell r="M399" t="str">
            <v>26 -  Pernambuco</v>
          </cell>
          <cell r="N399">
            <v>4766.0200000000004</v>
          </cell>
        </row>
        <row r="400">
          <cell r="C400" t="str">
            <v>HOSPITAL MESTRE VITALINO</v>
          </cell>
          <cell r="E400" t="str">
            <v>3.14 - Alimentação Preparada</v>
          </cell>
          <cell r="F400">
            <v>11744898000390</v>
          </cell>
          <cell r="G400" t="str">
            <v>ATACADAO COMERCIO DE CARNES LTDA</v>
          </cell>
          <cell r="H400" t="str">
            <v>B</v>
          </cell>
          <cell r="I400" t="str">
            <v>S</v>
          </cell>
          <cell r="J400">
            <v>767951</v>
          </cell>
          <cell r="K400">
            <v>44110</v>
          </cell>
          <cell r="L400" t="str">
            <v>26201011744898000390550010007679511138702244</v>
          </cell>
          <cell r="M400" t="str">
            <v>26 -  Pernambuco</v>
          </cell>
          <cell r="N400">
            <v>972.07</v>
          </cell>
        </row>
        <row r="401">
          <cell r="C401" t="str">
            <v>HOSPITAL MESTRE VITALINO</v>
          </cell>
          <cell r="E401" t="str">
            <v>3.14 - Alimentação Preparada</v>
          </cell>
          <cell r="F401">
            <v>3504437000150</v>
          </cell>
          <cell r="G401" t="str">
            <v>FRINSCAL DIST E IMPORT DE ALIMENTOS LTDA</v>
          </cell>
          <cell r="H401" t="str">
            <v>B</v>
          </cell>
          <cell r="I401" t="str">
            <v>S</v>
          </cell>
          <cell r="J401">
            <v>1165339</v>
          </cell>
          <cell r="K401">
            <v>44110</v>
          </cell>
          <cell r="L401" t="str">
            <v>26201003504437000150550010011653391571552066</v>
          </cell>
          <cell r="M401" t="str">
            <v>26 -  Pernambuco</v>
          </cell>
          <cell r="N401">
            <v>1565.86</v>
          </cell>
        </row>
        <row r="402">
          <cell r="C402" t="str">
            <v>HOSPITAL MESTRE VITALINO</v>
          </cell>
          <cell r="E402" t="str">
            <v>3.14 - Alimentação Preparada</v>
          </cell>
          <cell r="F402">
            <v>8029696000352</v>
          </cell>
          <cell r="G402" t="str">
            <v>ESTIVAS NOVO PRADO LTDA</v>
          </cell>
          <cell r="H402" t="str">
            <v>B</v>
          </cell>
          <cell r="I402" t="str">
            <v>S</v>
          </cell>
          <cell r="J402">
            <v>1529393</v>
          </cell>
          <cell r="K402">
            <v>44110</v>
          </cell>
          <cell r="L402" t="str">
            <v>26201008029696000352550010015293931000489863</v>
          </cell>
          <cell r="M402" t="str">
            <v>26 -  Pernambuco</v>
          </cell>
          <cell r="N402">
            <v>4078.75</v>
          </cell>
        </row>
        <row r="403">
          <cell r="C403" t="str">
            <v>HOSPITAL MESTRE VITALINO</v>
          </cell>
          <cell r="E403" t="str">
            <v>3.14 - Alimentação Preparada</v>
          </cell>
          <cell r="F403">
            <v>24150377000195</v>
          </cell>
          <cell r="G403" t="str">
            <v>KARNEKEIJO LOGISTICA INTEGRADA LT</v>
          </cell>
          <cell r="H403" t="str">
            <v>B</v>
          </cell>
          <cell r="I403" t="str">
            <v>S</v>
          </cell>
          <cell r="J403">
            <v>3985145</v>
          </cell>
          <cell r="K403">
            <v>44111</v>
          </cell>
          <cell r="L403" t="str">
            <v>26201024150377000195550010039851451761646803</v>
          </cell>
          <cell r="M403" t="str">
            <v>26 -  Pernambuco</v>
          </cell>
          <cell r="N403">
            <v>140</v>
          </cell>
        </row>
        <row r="404">
          <cell r="C404" t="str">
            <v>HOSPITAL MESTRE VITALINO</v>
          </cell>
          <cell r="E404" t="str">
            <v>3.14 - Alimentação Preparada</v>
          </cell>
          <cell r="F404">
            <v>11744898000390</v>
          </cell>
          <cell r="G404" t="str">
            <v>ATACADAO COMERCIO DE CARNES LTDA</v>
          </cell>
          <cell r="H404" t="str">
            <v>B</v>
          </cell>
          <cell r="I404" t="str">
            <v>S</v>
          </cell>
          <cell r="J404">
            <v>768579</v>
          </cell>
          <cell r="K404">
            <v>44111</v>
          </cell>
          <cell r="L404" t="str">
            <v>26201011744898000390550010007685791132219227</v>
          </cell>
          <cell r="M404" t="str">
            <v>26 -  Pernambuco</v>
          </cell>
          <cell r="N404">
            <v>299.60000000000002</v>
          </cell>
        </row>
        <row r="405">
          <cell r="C405" t="str">
            <v>HOSPITAL MESTRE VITALINO</v>
          </cell>
          <cell r="E405" t="str">
            <v>3.14 - Alimentação Preparada</v>
          </cell>
          <cell r="F405">
            <v>11744898000390</v>
          </cell>
          <cell r="G405" t="str">
            <v>ATACADAO COMERCIO DE CARNES LTDA</v>
          </cell>
          <cell r="H405" t="str">
            <v>B</v>
          </cell>
          <cell r="I405" t="str">
            <v>S</v>
          </cell>
          <cell r="J405">
            <v>768578</v>
          </cell>
          <cell r="K405">
            <v>44111</v>
          </cell>
          <cell r="L405" t="str">
            <v>26201011744898000390550010007685781124959813</v>
          </cell>
          <cell r="M405" t="str">
            <v>26 -  Pernambuco</v>
          </cell>
          <cell r="N405">
            <v>1743.97</v>
          </cell>
        </row>
        <row r="406">
          <cell r="C406" t="str">
            <v>HOSPITAL MESTRE VITALINO</v>
          </cell>
          <cell r="E406" t="str">
            <v>3.14 - Alimentação Preparada</v>
          </cell>
          <cell r="F406">
            <v>12350749000148</v>
          </cell>
          <cell r="G406" t="str">
            <v>GRANJA ALIANCA LTDA ME</v>
          </cell>
          <cell r="H406" t="str">
            <v>B</v>
          </cell>
          <cell r="I406" t="str">
            <v>S</v>
          </cell>
          <cell r="J406" t="str">
            <v>000.011.815</v>
          </cell>
          <cell r="K406">
            <v>44113</v>
          </cell>
          <cell r="L406" t="str">
            <v>26201012350749000148550010000118151000317983</v>
          </cell>
          <cell r="M406" t="str">
            <v>26 -  Pernambuco</v>
          </cell>
          <cell r="N406">
            <v>475</v>
          </cell>
        </row>
        <row r="407">
          <cell r="C407" t="str">
            <v>HOSPITAL MESTRE VITALINO</v>
          </cell>
          <cell r="E407" t="str">
            <v>3.14 - Alimentação Preparada</v>
          </cell>
          <cell r="F407">
            <v>3504437000150</v>
          </cell>
          <cell r="G407" t="str">
            <v>FRINSCAL DIST E IMPORT DE ALIMENTOS LTDA</v>
          </cell>
          <cell r="H407" t="str">
            <v>B</v>
          </cell>
          <cell r="I407" t="str">
            <v>S</v>
          </cell>
          <cell r="J407">
            <v>1167091</v>
          </cell>
          <cell r="K407">
            <v>44116</v>
          </cell>
          <cell r="L407" t="str">
            <v>26201003504437000150550010011670911235308042</v>
          </cell>
          <cell r="M407" t="str">
            <v>26 -  Pernambuco</v>
          </cell>
          <cell r="N407">
            <v>2959.48</v>
          </cell>
        </row>
        <row r="408">
          <cell r="C408" t="str">
            <v>HOSPITAL MESTRE VITALINO</v>
          </cell>
          <cell r="E408" t="str">
            <v>3.14 - Alimentação Preparada</v>
          </cell>
          <cell r="F408">
            <v>8029696000352</v>
          </cell>
          <cell r="G408" t="str">
            <v>ESTIVAS NOVO PRADO LTDA</v>
          </cell>
          <cell r="H408" t="str">
            <v>B</v>
          </cell>
          <cell r="I408" t="str">
            <v>S</v>
          </cell>
          <cell r="J408">
            <v>1532094</v>
          </cell>
          <cell r="K408">
            <v>44116</v>
          </cell>
          <cell r="L408" t="str">
            <v>26201008029696000352550010015320941000785848</v>
          </cell>
          <cell r="M408" t="str">
            <v>26 -  Pernambuco</v>
          </cell>
          <cell r="N408">
            <v>4801.9399999999996</v>
          </cell>
        </row>
        <row r="409">
          <cell r="C409" t="str">
            <v>HOSPITAL MESTRE VITALINO</v>
          </cell>
          <cell r="E409" t="str">
            <v>3.14 - Alimentação Preparada</v>
          </cell>
          <cell r="F409">
            <v>1348814000184</v>
          </cell>
          <cell r="G409" t="str">
            <v>BDL BEZERRA DISTRIBUIDORA LTDA</v>
          </cell>
          <cell r="H409" t="str">
            <v>B</v>
          </cell>
          <cell r="I409" t="str">
            <v>S</v>
          </cell>
          <cell r="J409" t="str">
            <v>000.018.615</v>
          </cell>
          <cell r="K409">
            <v>44117</v>
          </cell>
          <cell r="L409" t="str">
            <v>26201001348814000184550010000186151046403270</v>
          </cell>
          <cell r="M409" t="str">
            <v>26 -  Pernambuco</v>
          </cell>
          <cell r="N409">
            <v>804</v>
          </cell>
        </row>
        <row r="410">
          <cell r="C410" t="str">
            <v>HOSPITAL MESTRE VITALINO</v>
          </cell>
          <cell r="E410" t="str">
            <v>3.14 - Alimentação Preparada</v>
          </cell>
          <cell r="F410">
            <v>25529293000120</v>
          </cell>
          <cell r="G410" t="str">
            <v>TAYNA NASCIMENTO DE MELO EPP</v>
          </cell>
          <cell r="H410" t="str">
            <v>B</v>
          </cell>
          <cell r="I410" t="str">
            <v>S</v>
          </cell>
          <cell r="J410" t="str">
            <v>000.009.622</v>
          </cell>
          <cell r="K410">
            <v>44117</v>
          </cell>
          <cell r="L410" t="str">
            <v>26201025529293000120550010000096221958113795</v>
          </cell>
          <cell r="M410" t="str">
            <v>26 -  Pernambuco</v>
          </cell>
          <cell r="N410">
            <v>1166.4000000000001</v>
          </cell>
        </row>
        <row r="411">
          <cell r="C411" t="str">
            <v>HOSPITAL MESTRE VITALINO</v>
          </cell>
          <cell r="E411" t="str">
            <v>3.14 - Alimentação Preparada</v>
          </cell>
          <cell r="F411">
            <v>11744898000390</v>
          </cell>
          <cell r="G411" t="str">
            <v>ATACADAO COMERCIO DE CARNES LTDA</v>
          </cell>
          <cell r="H411" t="str">
            <v>B</v>
          </cell>
          <cell r="I411" t="str">
            <v>S</v>
          </cell>
          <cell r="J411" t="str">
            <v>771405</v>
          </cell>
          <cell r="K411">
            <v>44117</v>
          </cell>
          <cell r="L411" t="str">
            <v>26201011744898000390550010007714051397225120</v>
          </cell>
          <cell r="M411" t="str">
            <v>26 -  Pernambuco</v>
          </cell>
          <cell r="N411">
            <v>4810.79</v>
          </cell>
        </row>
        <row r="412">
          <cell r="C412" t="str">
            <v>HOSPITAL MESTRE VITALINO</v>
          </cell>
          <cell r="E412" t="str">
            <v>3.14 - Alimentação Preparada</v>
          </cell>
          <cell r="F412">
            <v>6281775000169</v>
          </cell>
          <cell r="G412" t="str">
            <v>MF SANTOS PRODUTOS ALIM LTDA</v>
          </cell>
          <cell r="H412" t="str">
            <v>B</v>
          </cell>
          <cell r="I412" t="str">
            <v>S</v>
          </cell>
          <cell r="J412" t="str">
            <v>535671</v>
          </cell>
          <cell r="K412">
            <v>44120</v>
          </cell>
          <cell r="L412" t="str">
            <v>26201006281775000169550010005356711160781122</v>
          </cell>
          <cell r="M412" t="str">
            <v>26 -  Pernambuco</v>
          </cell>
          <cell r="N412">
            <v>8987.8799999999992</v>
          </cell>
        </row>
        <row r="413">
          <cell r="C413" t="str">
            <v>HOSPITAL MESTRE VITALINO</v>
          </cell>
          <cell r="E413" t="str">
            <v>3.14 - Alimentação Preparada</v>
          </cell>
          <cell r="F413">
            <v>12350749000148</v>
          </cell>
          <cell r="G413" t="str">
            <v>GRANJA ALIANCA LTDA ME</v>
          </cell>
          <cell r="H413" t="str">
            <v>B</v>
          </cell>
          <cell r="I413" t="str">
            <v>S</v>
          </cell>
          <cell r="J413" t="str">
            <v>000.011.877</v>
          </cell>
          <cell r="K413">
            <v>44120</v>
          </cell>
          <cell r="L413" t="str">
            <v>26201012350749000148550010000118771000319210</v>
          </cell>
          <cell r="M413" t="str">
            <v>26 -  Pernambuco</v>
          </cell>
          <cell r="N413">
            <v>475</v>
          </cell>
        </row>
        <row r="414">
          <cell r="C414" t="str">
            <v>HOSPITAL MESTRE VITALINO</v>
          </cell>
          <cell r="E414" t="str">
            <v>3.14 - Alimentação Preparada</v>
          </cell>
          <cell r="F414">
            <v>7534303000133</v>
          </cell>
          <cell r="G414" t="str">
            <v>COMAL COMERCIO ATACADISTA DE ALIMENTOS</v>
          </cell>
          <cell r="H414" t="str">
            <v>B</v>
          </cell>
          <cell r="I414" t="str">
            <v>S</v>
          </cell>
          <cell r="J414" t="str">
            <v>1059071</v>
          </cell>
          <cell r="K414">
            <v>44123</v>
          </cell>
          <cell r="L414" t="str">
            <v>26201007534303000133550010010590711479485200</v>
          </cell>
          <cell r="M414" t="str">
            <v>26 -  Pernambuco</v>
          </cell>
          <cell r="N414">
            <v>229</v>
          </cell>
        </row>
        <row r="415">
          <cell r="C415" t="str">
            <v>HOSPITAL MESTRE VITALINO</v>
          </cell>
          <cell r="E415" t="str">
            <v>3.14 - Alimentação Preparada</v>
          </cell>
          <cell r="F415">
            <v>24150377000195</v>
          </cell>
          <cell r="G415" t="str">
            <v>KARNEKEIJO LOGISTICA INTEGRADA LT</v>
          </cell>
          <cell r="H415" t="str">
            <v>B</v>
          </cell>
          <cell r="I415" t="str">
            <v>S</v>
          </cell>
          <cell r="J415" t="str">
            <v>3995480</v>
          </cell>
          <cell r="K415">
            <v>44123</v>
          </cell>
          <cell r="L415" t="str">
            <v>26201024150377000195550010039954801432001917</v>
          </cell>
          <cell r="M415" t="str">
            <v>26 -  Pernambuco</v>
          </cell>
          <cell r="N415">
            <v>227.25</v>
          </cell>
        </row>
        <row r="416">
          <cell r="C416" t="str">
            <v>HOSPITAL MESTRE VITALINO</v>
          </cell>
          <cell r="E416" t="str">
            <v>3.14 - Alimentação Preparada</v>
          </cell>
          <cell r="F416">
            <v>24150377000195</v>
          </cell>
          <cell r="G416" t="str">
            <v>KARNEKEIJO LOGISTICA INTEGRADA LT</v>
          </cell>
          <cell r="H416" t="str">
            <v>B</v>
          </cell>
          <cell r="I416" t="str">
            <v>S</v>
          </cell>
          <cell r="J416" t="str">
            <v>3995479</v>
          </cell>
          <cell r="K416">
            <v>44123</v>
          </cell>
          <cell r="L416" t="str">
            <v>26201024150377000195550010039954791520147289</v>
          </cell>
          <cell r="M416" t="str">
            <v>26 -  Pernambuco</v>
          </cell>
          <cell r="N416">
            <v>693.48</v>
          </cell>
        </row>
        <row r="417">
          <cell r="C417" t="str">
            <v>HOSPITAL MESTRE VITALINO</v>
          </cell>
          <cell r="E417" t="str">
            <v>3.14 - Alimentação Preparada</v>
          </cell>
          <cell r="F417">
            <v>8029696000352</v>
          </cell>
          <cell r="G417" t="str">
            <v>ESTIVAS NOVO PRADO LTDA</v>
          </cell>
          <cell r="H417" t="str">
            <v>B</v>
          </cell>
          <cell r="I417" t="str">
            <v>S</v>
          </cell>
          <cell r="J417" t="str">
            <v>1.534.634</v>
          </cell>
          <cell r="K417">
            <v>44123</v>
          </cell>
          <cell r="L417" t="str">
            <v>26201008029696000352550010015346341001094206</v>
          </cell>
          <cell r="M417" t="str">
            <v>26 -  Pernambuco</v>
          </cell>
          <cell r="N417">
            <v>1428.8</v>
          </cell>
        </row>
        <row r="418">
          <cell r="C418" t="str">
            <v>HOSPITAL MESTRE VITALINO</v>
          </cell>
          <cell r="E418" t="str">
            <v>3.14 - Alimentação Preparada</v>
          </cell>
          <cell r="F418">
            <v>1348814000184</v>
          </cell>
          <cell r="G418" t="str">
            <v>BDL BEZERRA DISTRIBUIDORA LTDA</v>
          </cell>
          <cell r="H418" t="str">
            <v>B</v>
          </cell>
          <cell r="I418" t="str">
            <v>S</v>
          </cell>
          <cell r="J418" t="str">
            <v>000.018.655</v>
          </cell>
          <cell r="K418">
            <v>44124</v>
          </cell>
          <cell r="L418" t="str">
            <v>26201001348814000184550010000186551046403276</v>
          </cell>
          <cell r="M418" t="str">
            <v>26 -  Pernambuco</v>
          </cell>
          <cell r="N418">
            <v>1324.3</v>
          </cell>
        </row>
        <row r="419">
          <cell r="C419" t="str">
            <v>HOSPITAL MESTRE VITALINO</v>
          </cell>
          <cell r="E419" t="str">
            <v>3.14 - Alimentação Preparada</v>
          </cell>
          <cell r="F419">
            <v>1348814000184</v>
          </cell>
          <cell r="G419" t="str">
            <v>BDL BEZERRA DISTRIBUIDORA LTDA</v>
          </cell>
          <cell r="H419" t="str">
            <v>B</v>
          </cell>
          <cell r="I419" t="str">
            <v>S</v>
          </cell>
          <cell r="J419" t="str">
            <v>000.018.648</v>
          </cell>
          <cell r="K419">
            <v>44124</v>
          </cell>
          <cell r="L419" t="str">
            <v>26201001348814000184550010000186481046403271</v>
          </cell>
          <cell r="M419" t="str">
            <v>26 -  Pernambuco</v>
          </cell>
          <cell r="N419">
            <v>4911.3999999999996</v>
          </cell>
        </row>
        <row r="420">
          <cell r="C420" t="str">
            <v>HOSPITAL MESTRE VITALINO</v>
          </cell>
          <cell r="E420" t="str">
            <v>3.14 - Alimentação Preparada</v>
          </cell>
          <cell r="F420">
            <v>11744898000390</v>
          </cell>
          <cell r="G420" t="str">
            <v>ATACADAO COMERCIO DE CARNES LTDA</v>
          </cell>
          <cell r="H420" t="str">
            <v>B</v>
          </cell>
          <cell r="I420" t="str">
            <v>S</v>
          </cell>
          <cell r="J420" t="str">
            <v>774479</v>
          </cell>
          <cell r="K420">
            <v>44124</v>
          </cell>
          <cell r="L420" t="str">
            <v>26201011744898000390550010007744791622031119</v>
          </cell>
          <cell r="M420" t="str">
            <v>26 -  Pernambuco</v>
          </cell>
          <cell r="N420">
            <v>1230.94</v>
          </cell>
        </row>
        <row r="421">
          <cell r="C421" t="str">
            <v>HOSPITAL MESTRE VITALINO</v>
          </cell>
          <cell r="E421" t="str">
            <v>3.14 - Alimentação Preparada</v>
          </cell>
          <cell r="F421">
            <v>3504437000150</v>
          </cell>
          <cell r="G421" t="str">
            <v>FRINSCAL DIST E IMPORT DE ALIMENTOS LTDA</v>
          </cell>
          <cell r="H421" t="str">
            <v>B</v>
          </cell>
          <cell r="I421" t="str">
            <v>S</v>
          </cell>
          <cell r="J421" t="str">
            <v>1169133</v>
          </cell>
          <cell r="K421">
            <v>44124</v>
          </cell>
          <cell r="L421" t="str">
            <v>26201003504437000150550010011691331901621973</v>
          </cell>
          <cell r="M421" t="str">
            <v>26 -  Pernambuco</v>
          </cell>
          <cell r="N421">
            <v>628.70000000000005</v>
          </cell>
        </row>
        <row r="422">
          <cell r="C422" t="str">
            <v>HOSPITAL MESTRE VITALINO</v>
          </cell>
          <cell r="E422" t="str">
            <v>3.14 - Alimentação Preparada</v>
          </cell>
          <cell r="F422">
            <v>30779584000106</v>
          </cell>
          <cell r="G422" t="str">
            <v>DISPAN ATACADO DE ALIMENTOS LTDA</v>
          </cell>
          <cell r="H422" t="str">
            <v>B</v>
          </cell>
          <cell r="I422" t="str">
            <v>S</v>
          </cell>
          <cell r="J422" t="str">
            <v>000.005.063</v>
          </cell>
          <cell r="K422">
            <v>44124</v>
          </cell>
          <cell r="L422" t="str">
            <v>26201030779584000106550010000050631210478463</v>
          </cell>
          <cell r="M422" t="str">
            <v>26 -  Pernambuco</v>
          </cell>
          <cell r="N422">
            <v>1379.5</v>
          </cell>
        </row>
        <row r="423">
          <cell r="C423" t="str">
            <v>HOSPITAL MESTRE VITALINO</v>
          </cell>
          <cell r="E423" t="str">
            <v>3.14 - Alimentação Preparada</v>
          </cell>
          <cell r="F423">
            <v>69944973000185</v>
          </cell>
          <cell r="G423" t="str">
            <v>DIA DISTRIBUIDORA E IMP AFOGADOS LTDA</v>
          </cell>
          <cell r="H423" t="str">
            <v>B</v>
          </cell>
          <cell r="I423" t="str">
            <v>S</v>
          </cell>
          <cell r="J423" t="str">
            <v>997467</v>
          </cell>
          <cell r="K423">
            <v>44125</v>
          </cell>
          <cell r="L423" t="str">
            <v>26201069944973000185550030009974671132207123</v>
          </cell>
          <cell r="M423" t="str">
            <v>26 -  Pernambuco</v>
          </cell>
          <cell r="N423">
            <v>1712.28</v>
          </cell>
        </row>
        <row r="424">
          <cell r="C424" t="str">
            <v>HOSPITAL MESTRE VITALINO</v>
          </cell>
          <cell r="E424" t="str">
            <v>3.14 - Alimentação Preparada</v>
          </cell>
          <cell r="F424">
            <v>69944973000185</v>
          </cell>
          <cell r="G424" t="str">
            <v>DIA DISTRIBUIDORA E IMP AFOGADOS LTDA</v>
          </cell>
          <cell r="H424" t="str">
            <v>B</v>
          </cell>
          <cell r="I424" t="str">
            <v>S</v>
          </cell>
          <cell r="J424" t="str">
            <v>997467</v>
          </cell>
          <cell r="K424">
            <v>44125</v>
          </cell>
          <cell r="L424" t="str">
            <v>26201069944973000185550030009974671132207123</v>
          </cell>
          <cell r="M424" t="str">
            <v>26 -  Pernambuco</v>
          </cell>
          <cell r="N424">
            <v>171.25</v>
          </cell>
        </row>
        <row r="425">
          <cell r="C425" t="str">
            <v>HOSPITAL MESTRE VITALINO</v>
          </cell>
          <cell r="E425" t="str">
            <v>3.14 - Alimentação Preparada</v>
          </cell>
          <cell r="F425">
            <v>8029696000352</v>
          </cell>
          <cell r="G425" t="str">
            <v>ESTIVAS NOVO PRADO LTDA</v>
          </cell>
          <cell r="H425" t="str">
            <v>B</v>
          </cell>
          <cell r="I425" t="str">
            <v>S</v>
          </cell>
          <cell r="J425" t="str">
            <v>1.535.179</v>
          </cell>
          <cell r="K425">
            <v>44125</v>
          </cell>
          <cell r="L425" t="str">
            <v>26201008029696000352550010015351791001161204</v>
          </cell>
          <cell r="M425" t="str">
            <v>26 -  Pernambuco</v>
          </cell>
          <cell r="N425">
            <v>1284.6600000000001</v>
          </cell>
        </row>
        <row r="426">
          <cell r="C426" t="str">
            <v>HOSPITAL MESTRE VITALINO</v>
          </cell>
          <cell r="E426" t="str">
            <v>3.14 - Alimentação Preparada</v>
          </cell>
          <cell r="F426">
            <v>6057223037768</v>
          </cell>
          <cell r="G426" t="str">
            <v>SENDAS DISTRIBUIDORA SA LJ163</v>
          </cell>
          <cell r="H426" t="str">
            <v>B</v>
          </cell>
          <cell r="I426" t="str">
            <v>S</v>
          </cell>
          <cell r="J426" t="str">
            <v>000.011.980</v>
          </cell>
          <cell r="K426">
            <v>44125</v>
          </cell>
          <cell r="L426" t="str">
            <v>26201006057223037768553000000119801157116203</v>
          </cell>
          <cell r="M426" t="str">
            <v>26 -  Pernambuco</v>
          </cell>
          <cell r="N426">
            <v>786.6</v>
          </cell>
        </row>
        <row r="427">
          <cell r="C427" t="str">
            <v>HOSPITAL MESTRE VITALINO</v>
          </cell>
          <cell r="E427" t="str">
            <v>3.14 - Alimentação Preparada</v>
          </cell>
          <cell r="F427">
            <v>30743270000153</v>
          </cell>
          <cell r="G427" t="str">
            <v>TRIUNFO COM ALIM, PAPEIS MAT LIMP EIRELI</v>
          </cell>
          <cell r="H427" t="str">
            <v>B</v>
          </cell>
          <cell r="I427" t="str">
            <v>S</v>
          </cell>
          <cell r="J427" t="str">
            <v>3590</v>
          </cell>
          <cell r="K427">
            <v>44126</v>
          </cell>
          <cell r="L427" t="str">
            <v>26201030743270000153550010000035901007815555</v>
          </cell>
          <cell r="M427" t="str">
            <v>26 -  Pernambuco</v>
          </cell>
          <cell r="N427">
            <v>18675.650000000001</v>
          </cell>
        </row>
        <row r="428">
          <cell r="C428" t="str">
            <v>HOSPITAL MESTRE VITALINO</v>
          </cell>
          <cell r="E428" t="str">
            <v>3.14 - Alimentação Preparada</v>
          </cell>
          <cell r="F428">
            <v>24150377000195</v>
          </cell>
          <cell r="G428" t="str">
            <v>KARNEKEIJO LOGISTICA INTEGRADA LT</v>
          </cell>
          <cell r="H428" t="str">
            <v>B</v>
          </cell>
          <cell r="I428" t="str">
            <v>S</v>
          </cell>
          <cell r="J428" t="str">
            <v>4001676</v>
          </cell>
          <cell r="K428">
            <v>44130</v>
          </cell>
          <cell r="L428" t="str">
            <v>26201024150377000195550010040016761180866654</v>
          </cell>
          <cell r="M428" t="str">
            <v>26 -  Pernambuco</v>
          </cell>
          <cell r="N428">
            <v>316.35000000000002</v>
          </cell>
        </row>
        <row r="429">
          <cell r="C429" t="str">
            <v>HOSPITAL MESTRE VITALINO</v>
          </cell>
          <cell r="E429" t="str">
            <v>3.14 - Alimentação Preparada</v>
          </cell>
          <cell r="F429">
            <v>24150377000195</v>
          </cell>
          <cell r="G429" t="str">
            <v>KARNEKEIJO LOGISTICA INTEGRADA LT</v>
          </cell>
          <cell r="H429" t="str">
            <v>B</v>
          </cell>
          <cell r="I429" t="str">
            <v>S</v>
          </cell>
          <cell r="J429" t="str">
            <v>4001675</v>
          </cell>
          <cell r="K429">
            <v>44130</v>
          </cell>
          <cell r="L429" t="str">
            <v>26201024150377000195550010040016751397782811</v>
          </cell>
          <cell r="M429" t="str">
            <v>26 -  Pernambuco</v>
          </cell>
          <cell r="N429">
            <v>355.8</v>
          </cell>
        </row>
        <row r="430">
          <cell r="C430" t="str">
            <v>HOSPITAL MESTRE VITALINO</v>
          </cell>
          <cell r="E430" t="str">
            <v>3.14 - Alimentação Preparada</v>
          </cell>
          <cell r="F430">
            <v>25529293000120</v>
          </cell>
          <cell r="G430" t="str">
            <v>TAYNA NASCIMENTO DE MELO EPP</v>
          </cell>
          <cell r="H430" t="str">
            <v>B</v>
          </cell>
          <cell r="I430" t="str">
            <v>S</v>
          </cell>
          <cell r="J430" t="str">
            <v>000.009.736</v>
          </cell>
          <cell r="K430">
            <v>44130</v>
          </cell>
          <cell r="L430" t="str">
            <v>26201025529293000120550010000097361350195466</v>
          </cell>
          <cell r="M430" t="str">
            <v>26 -  Pernambuco</v>
          </cell>
          <cell r="N430">
            <v>1458</v>
          </cell>
        </row>
        <row r="431">
          <cell r="C431" t="str">
            <v>HOSPITAL MESTRE VITALINO</v>
          </cell>
          <cell r="E431" t="str">
            <v>3.14 - Alimentação Preparada</v>
          </cell>
          <cell r="F431">
            <v>11744898000390</v>
          </cell>
          <cell r="G431" t="str">
            <v>ATACADAO COMERCIO DE CARNES LTDA</v>
          </cell>
          <cell r="H431" t="str">
            <v>B</v>
          </cell>
          <cell r="I431" t="str">
            <v>S</v>
          </cell>
          <cell r="J431" t="str">
            <v>777497</v>
          </cell>
          <cell r="K431">
            <v>44130</v>
          </cell>
          <cell r="L431" t="str">
            <v>26201011744898000390550010007774971211008433</v>
          </cell>
          <cell r="M431" t="str">
            <v>26 -  Pernambuco</v>
          </cell>
          <cell r="N431">
            <v>1437.87</v>
          </cell>
        </row>
        <row r="432">
          <cell r="C432" t="str">
            <v>HOSPITAL MESTRE VITALINO</v>
          </cell>
          <cell r="E432" t="str">
            <v>3.14 - Alimentação Preparada</v>
          </cell>
          <cell r="F432">
            <v>8029696000352</v>
          </cell>
          <cell r="G432" t="str">
            <v>ESTIVAS NOVO PRADO LTDA</v>
          </cell>
          <cell r="H432" t="str">
            <v>B</v>
          </cell>
          <cell r="I432" t="str">
            <v>S</v>
          </cell>
          <cell r="J432" t="str">
            <v>1.537.098</v>
          </cell>
          <cell r="K432">
            <v>44130</v>
          </cell>
          <cell r="L432" t="str">
            <v>26201008029696000352550010015370981001384504</v>
          </cell>
          <cell r="M432" t="str">
            <v>26 -  Pernambuco</v>
          </cell>
          <cell r="N432">
            <v>3412.8</v>
          </cell>
        </row>
        <row r="433">
          <cell r="C433" t="str">
            <v>HOSPITAL MESTRE VITALINO</v>
          </cell>
          <cell r="E433" t="str">
            <v>3.14 - Alimentação Preparada</v>
          </cell>
          <cell r="F433">
            <v>8029696000352</v>
          </cell>
          <cell r="G433" t="str">
            <v>ESTIVAS NOVO PRADO LTDA</v>
          </cell>
          <cell r="H433" t="str">
            <v>B</v>
          </cell>
          <cell r="I433" t="str">
            <v>S</v>
          </cell>
          <cell r="J433" t="str">
            <v>1.537.097</v>
          </cell>
          <cell r="K433">
            <v>44130</v>
          </cell>
          <cell r="L433" t="str">
            <v>26201008029696000352550010015370971001384477</v>
          </cell>
          <cell r="M433" t="str">
            <v>26 -  Pernambuco</v>
          </cell>
          <cell r="N433">
            <v>5367.62</v>
          </cell>
        </row>
        <row r="434">
          <cell r="C434" t="str">
            <v>HOSPITAL MESTRE VITALINO</v>
          </cell>
          <cell r="E434" t="str">
            <v>3.14 - Alimentação Preparada</v>
          </cell>
          <cell r="F434">
            <v>7534303000133</v>
          </cell>
          <cell r="G434" t="str">
            <v>COMAL COMERCIO ATACADISTA DE ALIMENTOS</v>
          </cell>
          <cell r="H434" t="str">
            <v>B</v>
          </cell>
          <cell r="I434" t="str">
            <v>S</v>
          </cell>
          <cell r="J434">
            <v>1060783</v>
          </cell>
          <cell r="K434">
            <v>44131</v>
          </cell>
          <cell r="L434" t="str">
            <v>26201007534303000133550010010607831774166910</v>
          </cell>
          <cell r="M434" t="str">
            <v>26 -  Pernambuco</v>
          </cell>
          <cell r="N434">
            <v>2198.7800000000002</v>
          </cell>
        </row>
        <row r="435">
          <cell r="C435" t="str">
            <v>HOSPITAL MESTRE VITALINO</v>
          </cell>
          <cell r="E435" t="str">
            <v>3.14 - Alimentação Preparada</v>
          </cell>
          <cell r="F435">
            <v>7534303000133</v>
          </cell>
          <cell r="G435" t="str">
            <v>COMAL COMERCIO ATACADISTA DE ALIMENTOS</v>
          </cell>
          <cell r="H435" t="str">
            <v>B</v>
          </cell>
          <cell r="I435" t="str">
            <v>S</v>
          </cell>
          <cell r="J435">
            <v>1061637</v>
          </cell>
          <cell r="K435">
            <v>44133</v>
          </cell>
          <cell r="L435" t="str">
            <v>26201007534303000133550010010616371122165145</v>
          </cell>
          <cell r="M435" t="str">
            <v>26 -  Pernambuco</v>
          </cell>
          <cell r="N435">
            <v>786.36</v>
          </cell>
        </row>
        <row r="436">
          <cell r="C436" t="str">
            <v>HOSPITAL MESTRE VITALINO</v>
          </cell>
          <cell r="E436" t="str">
            <v>3.14 - Alimentação Preparada</v>
          </cell>
          <cell r="F436">
            <v>9248632000143</v>
          </cell>
          <cell r="G436" t="str">
            <v>D NASCIMENTO SILVA</v>
          </cell>
          <cell r="H436" t="str">
            <v>B</v>
          </cell>
          <cell r="I436" t="str">
            <v>S</v>
          </cell>
          <cell r="J436" t="str">
            <v>000.002.139</v>
          </cell>
          <cell r="K436">
            <v>44134</v>
          </cell>
          <cell r="L436" t="str">
            <v>26201009248632000143550010000021391027003280</v>
          </cell>
          <cell r="M436" t="str">
            <v>26 -  Pernambuco</v>
          </cell>
          <cell r="N436">
            <v>10399.09</v>
          </cell>
        </row>
        <row r="437">
          <cell r="C437" t="str">
            <v>HOSPITAL MESTRE VITALINO</v>
          </cell>
          <cell r="E437" t="str">
            <v>3.14 - Alimentação Preparada</v>
          </cell>
          <cell r="F437">
            <v>25529293000120</v>
          </cell>
          <cell r="G437" t="str">
            <v>TAYNA NASCIMENTO DE MELO EPP</v>
          </cell>
          <cell r="H437" t="str">
            <v>B</v>
          </cell>
          <cell r="I437" t="str">
            <v>S</v>
          </cell>
          <cell r="J437" t="str">
            <v>000.009.799</v>
          </cell>
          <cell r="K437">
            <v>44134</v>
          </cell>
          <cell r="L437" t="str">
            <v>26201025529293000120550010000097991073163999</v>
          </cell>
          <cell r="M437" t="str">
            <v>26 -  Pernambuco</v>
          </cell>
          <cell r="N437">
            <v>1738</v>
          </cell>
        </row>
        <row r="438">
          <cell r="C438" t="str">
            <v>HOSPITAL MESTRE VITALINO</v>
          </cell>
          <cell r="E438" t="str">
            <v>3.14 - Alimentação Preparada</v>
          </cell>
          <cell r="F438">
            <v>659083000125</v>
          </cell>
          <cell r="G438" t="str">
            <v>ULYSSES CAVALCANTI JUNIOR  ME</v>
          </cell>
          <cell r="H438" t="str">
            <v>B</v>
          </cell>
          <cell r="I438" t="str">
            <v>S</v>
          </cell>
          <cell r="J438" t="str">
            <v>000.000.082</v>
          </cell>
          <cell r="K438">
            <v>44134</v>
          </cell>
          <cell r="L438" t="str">
            <v>26201000659083000125550010000000821000013111</v>
          </cell>
          <cell r="M438" t="str">
            <v>26 -  Pernambuco</v>
          </cell>
          <cell r="N438">
            <v>5904.23</v>
          </cell>
        </row>
        <row r="439">
          <cell r="C439" t="str">
            <v>HOSPITAL MESTRE VITALINO</v>
          </cell>
          <cell r="E439" t="str">
            <v>3.14 - Alimentação Preparada</v>
          </cell>
          <cell r="F439">
            <v>5919583000172</v>
          </cell>
          <cell r="G439" t="str">
            <v>PEROLA COMERCIO DE EMBALAGENS</v>
          </cell>
          <cell r="H439" t="str">
            <v>B</v>
          </cell>
          <cell r="I439" t="str">
            <v>S</v>
          </cell>
          <cell r="J439">
            <v>20593</v>
          </cell>
          <cell r="K439">
            <v>44110</v>
          </cell>
          <cell r="L439" t="str">
            <v>26201005919583000172550010000205931474023568</v>
          </cell>
          <cell r="M439" t="str">
            <v>26 -  Pernambuco</v>
          </cell>
          <cell r="N439">
            <v>1771.9</v>
          </cell>
        </row>
        <row r="440">
          <cell r="C440" t="str">
            <v>HOSPITAL MESTRE VITALINO</v>
          </cell>
          <cell r="E440" t="str">
            <v>3.14 - Alimentação Preparada</v>
          </cell>
          <cell r="F440">
            <v>22006201000139</v>
          </cell>
          <cell r="G440" t="str">
            <v>FORTPEL COMERCIO DE DESCARTAVEIS LTDA</v>
          </cell>
          <cell r="H440" t="str">
            <v>B</v>
          </cell>
          <cell r="I440" t="str">
            <v>S</v>
          </cell>
          <cell r="J440">
            <v>71487</v>
          </cell>
          <cell r="K440">
            <v>44112</v>
          </cell>
          <cell r="L440" t="str">
            <v>26201022006201000139550000000714871100714874</v>
          </cell>
          <cell r="M440" t="str">
            <v>26 -  Pernambuco</v>
          </cell>
          <cell r="N440">
            <v>45</v>
          </cell>
        </row>
        <row r="441">
          <cell r="C441" t="str">
            <v>HOSPITAL MESTRE VITALINO</v>
          </cell>
          <cell r="E441" t="str">
            <v>3.14 - Alimentação Preparada</v>
          </cell>
          <cell r="F441">
            <v>2725362000175</v>
          </cell>
          <cell r="G441" t="str">
            <v>SANDIL SANTOS DISTRIBUIDORA LTDA</v>
          </cell>
          <cell r="H441" t="str">
            <v>B</v>
          </cell>
          <cell r="I441" t="str">
            <v>S</v>
          </cell>
          <cell r="J441" t="str">
            <v>000.007.520</v>
          </cell>
          <cell r="K441">
            <v>44117</v>
          </cell>
          <cell r="L441" t="str">
            <v>26201002725362000175550010000075201000498251</v>
          </cell>
          <cell r="M441" t="str">
            <v>26 -  Pernambuco</v>
          </cell>
          <cell r="N441">
            <v>14</v>
          </cell>
        </row>
        <row r="442">
          <cell r="C442" t="str">
            <v>HOSPITAL MESTRE VITALINO</v>
          </cell>
          <cell r="E442" t="str">
            <v>3.14 - Alimentação Preparada</v>
          </cell>
          <cell r="F442">
            <v>2725362000175</v>
          </cell>
          <cell r="G442" t="str">
            <v>SANDIL SANTOS DISTRIBUIDORA LTDA</v>
          </cell>
          <cell r="H442" t="str">
            <v>B</v>
          </cell>
          <cell r="I442" t="str">
            <v>S</v>
          </cell>
          <cell r="J442" t="str">
            <v>000.007.496</v>
          </cell>
          <cell r="K442">
            <v>44106</v>
          </cell>
          <cell r="L442" t="str">
            <v>26201002725362000175550010000074961000493899</v>
          </cell>
          <cell r="M442" t="str">
            <v>26 -  Pernambuco</v>
          </cell>
          <cell r="N442">
            <v>740</v>
          </cell>
        </row>
        <row r="443">
          <cell r="C443" t="str">
            <v>HOSPITAL MESTRE VITALINO</v>
          </cell>
          <cell r="E443" t="str">
            <v>3.14 - Alimentação Preparada</v>
          </cell>
          <cell r="F443">
            <v>11840014000130</v>
          </cell>
          <cell r="G443" t="str">
            <v>MACROPAC PROTECAO E EMBALAGEM LTDA</v>
          </cell>
          <cell r="H443" t="str">
            <v>B</v>
          </cell>
          <cell r="I443" t="str">
            <v>S</v>
          </cell>
          <cell r="J443" t="str">
            <v>305526</v>
          </cell>
          <cell r="K443">
            <v>44110</v>
          </cell>
          <cell r="L443" t="str">
            <v>26201011840014000130550010003055261981010640</v>
          </cell>
          <cell r="M443" t="str">
            <v>26 -  Pernambuco</v>
          </cell>
          <cell r="N443">
            <v>3137.5</v>
          </cell>
        </row>
        <row r="444">
          <cell r="C444" t="str">
            <v>HOSPITAL MESTRE VITALINO</v>
          </cell>
          <cell r="E444" t="str">
            <v>3.14 - Alimentação Preparada</v>
          </cell>
          <cell r="F444">
            <v>11840014000130</v>
          </cell>
          <cell r="G444" t="str">
            <v>MACROPAC PROTECAO E EMBALAGEM LTDA</v>
          </cell>
          <cell r="H444" t="str">
            <v>B</v>
          </cell>
          <cell r="I444" t="str">
            <v>S</v>
          </cell>
          <cell r="J444" t="str">
            <v>305510</v>
          </cell>
          <cell r="K444">
            <v>44110</v>
          </cell>
          <cell r="L444" t="str">
            <v>26201011840014000130550010003055101105555768</v>
          </cell>
          <cell r="M444" t="str">
            <v>26 -  Pernambuco</v>
          </cell>
          <cell r="N444">
            <v>2903.6</v>
          </cell>
        </row>
        <row r="445">
          <cell r="C445" t="str">
            <v>HOSPITAL MESTRE VITALINO</v>
          </cell>
          <cell r="E445" t="str">
            <v>3.14 - Alimentação Preparada</v>
          </cell>
          <cell r="F445">
            <v>22006201000139</v>
          </cell>
          <cell r="G445" t="str">
            <v>FORTPEL COMERCIO DE DESCARTAVEIS LTDA</v>
          </cell>
          <cell r="H445" t="str">
            <v>B</v>
          </cell>
          <cell r="I445" t="str">
            <v>S</v>
          </cell>
          <cell r="J445" t="str">
            <v>71487</v>
          </cell>
          <cell r="K445">
            <v>44112</v>
          </cell>
          <cell r="L445" t="str">
            <v>26201022006201000139550000000714871100714874</v>
          </cell>
          <cell r="M445" t="str">
            <v>26 -  Pernambuco</v>
          </cell>
          <cell r="N445">
            <v>5663.57</v>
          </cell>
        </row>
        <row r="446">
          <cell r="C446" t="str">
            <v>HOSPITAL MESTRE VITALINO</v>
          </cell>
          <cell r="E446" t="str">
            <v>3.14 - Alimentação Preparada</v>
          </cell>
          <cell r="F446">
            <v>10928726000142</v>
          </cell>
          <cell r="G446" t="str">
            <v>DOKAPACK INDUSTRIA E COM. DE EMB.  LTDA</v>
          </cell>
          <cell r="H446" t="str">
            <v>B</v>
          </cell>
          <cell r="I446" t="str">
            <v>S</v>
          </cell>
          <cell r="J446" t="str">
            <v>34445</v>
          </cell>
          <cell r="K446">
            <v>44113</v>
          </cell>
          <cell r="L446" t="str">
            <v>26201010928726000142550010000344451401092402</v>
          </cell>
          <cell r="M446" t="str">
            <v>26 -  Pernambuco</v>
          </cell>
          <cell r="N446">
            <v>11298.64</v>
          </cell>
        </row>
        <row r="447">
          <cell r="C447" t="str">
            <v>HOSPITAL MESTRE VITALINO</v>
          </cell>
          <cell r="E447" t="str">
            <v>3.14 - Alimentação Preparada</v>
          </cell>
          <cell r="F447">
            <v>26914930000144</v>
          </cell>
          <cell r="G447" t="str">
            <v>ALLYNE VENESSA PRADO ARRUDA EMBAL</v>
          </cell>
          <cell r="H447" t="str">
            <v>B</v>
          </cell>
          <cell r="I447" t="str">
            <v>S</v>
          </cell>
          <cell r="J447" t="str">
            <v>298</v>
          </cell>
          <cell r="K447">
            <v>44117</v>
          </cell>
          <cell r="L447" t="str">
            <v>26201026914930000144550010000002981936318227</v>
          </cell>
          <cell r="M447" t="str">
            <v>26 -  Pernambuco</v>
          </cell>
          <cell r="N447">
            <v>205.98</v>
          </cell>
        </row>
        <row r="448">
          <cell r="C448" t="str">
            <v>HOSPITAL MESTRE VITALINO</v>
          </cell>
          <cell r="E448" t="str">
            <v>3.14 - Alimentação Preparada</v>
          </cell>
          <cell r="F448">
            <v>30743270000153</v>
          </cell>
          <cell r="G448" t="str">
            <v>TRIUNFO COM ALIM, PAPEIS MAT LIMP EIRELI</v>
          </cell>
          <cell r="H448" t="str">
            <v>B</v>
          </cell>
          <cell r="I448" t="str">
            <v>S</v>
          </cell>
          <cell r="J448" t="str">
            <v>3472</v>
          </cell>
          <cell r="K448">
            <v>44118</v>
          </cell>
          <cell r="L448" t="str">
            <v>26201030743270000153550010000037472100749993</v>
          </cell>
          <cell r="M448" t="str">
            <v>26 -  Pernambuco</v>
          </cell>
          <cell r="N448">
            <v>1850.52</v>
          </cell>
        </row>
        <row r="449">
          <cell r="C449" t="str">
            <v>HOSPITAL MESTRE VITALINO</v>
          </cell>
          <cell r="E449" t="str">
            <v>3.14 - Alimentação Preparada</v>
          </cell>
          <cell r="F449">
            <v>34635667000182</v>
          </cell>
          <cell r="G449" t="str">
            <v>SOTIBEL COMERCIO DE EMBALAGENS LTDA</v>
          </cell>
          <cell r="H449" t="str">
            <v>B</v>
          </cell>
          <cell r="I449" t="str">
            <v>S</v>
          </cell>
          <cell r="J449" t="str">
            <v>406</v>
          </cell>
          <cell r="K449">
            <v>44120</v>
          </cell>
          <cell r="L449" t="str">
            <v>26201034635667000182550010000004061000004165</v>
          </cell>
          <cell r="M449" t="str">
            <v>26 -  Pernambuco</v>
          </cell>
          <cell r="N449">
            <v>940</v>
          </cell>
        </row>
        <row r="450">
          <cell r="C450" t="str">
            <v>HOSPITAL MESTRE VITALINO</v>
          </cell>
          <cell r="E450" t="str">
            <v>3.14 - Alimentação Preparada</v>
          </cell>
          <cell r="F450">
            <v>2725362000175</v>
          </cell>
          <cell r="G450" t="str">
            <v>SANDIL SANTOS DISTRIBUIDORA LTDA</v>
          </cell>
          <cell r="H450" t="str">
            <v>B</v>
          </cell>
          <cell r="I450" t="str">
            <v>S</v>
          </cell>
          <cell r="J450" t="str">
            <v>000.007.544</v>
          </cell>
          <cell r="K450">
            <v>44127</v>
          </cell>
          <cell r="L450" t="str">
            <v>26201002725362000175550010000075441000503427</v>
          </cell>
          <cell r="M450" t="str">
            <v>26 -  Pernambuco</v>
          </cell>
          <cell r="N450">
            <v>294</v>
          </cell>
        </row>
        <row r="451">
          <cell r="C451" t="str">
            <v>HOSPITAL MESTRE VITALINO</v>
          </cell>
          <cell r="E451" t="str">
            <v>3.14 - Alimentação Preparada</v>
          </cell>
          <cell r="F451">
            <v>2725362000175</v>
          </cell>
          <cell r="G451" t="str">
            <v>SANDIL SANTOS DISTRIBUIDORA LTDA</v>
          </cell>
          <cell r="H451" t="str">
            <v>B</v>
          </cell>
          <cell r="I451" t="str">
            <v>S</v>
          </cell>
          <cell r="J451" t="str">
            <v>000.007.554</v>
          </cell>
          <cell r="K451">
            <v>44132</v>
          </cell>
          <cell r="L451" t="str">
            <v>26201002725362000175550010000075541000505574</v>
          </cell>
          <cell r="M451" t="str">
            <v>26 -  Pernambuco</v>
          </cell>
          <cell r="N451">
            <v>2146</v>
          </cell>
        </row>
        <row r="452">
          <cell r="C452" t="str">
            <v>HOSPITAL MESTRE VITALINO</v>
          </cell>
          <cell r="E452" t="str">
            <v>3.6 - Material de Expediente</v>
          </cell>
          <cell r="F452">
            <v>3370994000126</v>
          </cell>
          <cell r="G452" t="str">
            <v>LIVRARIA E PAPELARIA  ATUAL LTDA ME</v>
          </cell>
          <cell r="H452" t="str">
            <v>B</v>
          </cell>
          <cell r="I452" t="str">
            <v>S</v>
          </cell>
          <cell r="J452" t="str">
            <v>000.011.289</v>
          </cell>
          <cell r="K452">
            <v>44106</v>
          </cell>
          <cell r="L452" t="str">
            <v>26201003370994000126550010000112891009759470</v>
          </cell>
          <cell r="M452" t="str">
            <v>26 -  Pernambuco</v>
          </cell>
          <cell r="N452">
            <v>300</v>
          </cell>
        </row>
        <row r="453">
          <cell r="C453" t="str">
            <v>HOSPITAL MESTRE VITALINO</v>
          </cell>
          <cell r="E453" t="str">
            <v>3.6 - Material de Expediente</v>
          </cell>
          <cell r="F453">
            <v>3370994000126</v>
          </cell>
          <cell r="G453" t="str">
            <v>LIVRARIA E PAPELARIA  ATUAL LTDA ME</v>
          </cell>
          <cell r="H453" t="str">
            <v>B</v>
          </cell>
          <cell r="I453" t="str">
            <v>S</v>
          </cell>
          <cell r="J453" t="str">
            <v>000.011.325</v>
          </cell>
          <cell r="K453">
            <v>44113</v>
          </cell>
          <cell r="L453" t="str">
            <v>26201003370994000126550010000113251989877126</v>
          </cell>
          <cell r="M453" t="str">
            <v>26 -  Pernambuco</v>
          </cell>
          <cell r="N453">
            <v>115</v>
          </cell>
        </row>
        <row r="454">
          <cell r="C454" t="str">
            <v>HOSPITAL MESTRE VITALINO</v>
          </cell>
          <cell r="E454" t="str">
            <v>3.6 - Material de Expediente</v>
          </cell>
          <cell r="F454">
            <v>24073694000155</v>
          </cell>
          <cell r="G454" t="str">
            <v>NAGEM CIL COMERCIO DE INFORMATICA LTDA</v>
          </cell>
          <cell r="H454" t="str">
            <v>B</v>
          </cell>
          <cell r="I454" t="str">
            <v>S</v>
          </cell>
          <cell r="J454" t="str">
            <v>000.566.024</v>
          </cell>
          <cell r="K454">
            <v>44117</v>
          </cell>
          <cell r="L454" t="str">
            <v>26201024073694000155550010005660241017041830</v>
          </cell>
          <cell r="M454" t="str">
            <v>26 -  Pernambuco</v>
          </cell>
          <cell r="N454">
            <v>1248</v>
          </cell>
        </row>
        <row r="455">
          <cell r="C455" t="str">
            <v>HOSPITAL MESTRE VITALINO</v>
          </cell>
          <cell r="E455" t="str">
            <v>3.6 - Material de Expediente</v>
          </cell>
          <cell r="F455">
            <v>24073694000155</v>
          </cell>
          <cell r="G455" t="str">
            <v>NAGEM CIL COMERCIO DE INFORMATICA LTDA</v>
          </cell>
          <cell r="H455" t="str">
            <v>B</v>
          </cell>
          <cell r="I455" t="str">
            <v>S</v>
          </cell>
          <cell r="J455" t="str">
            <v>000.565.826</v>
          </cell>
          <cell r="K455">
            <v>44117</v>
          </cell>
          <cell r="L455" t="str">
            <v>26201024073694000155550010005658261017035892</v>
          </cell>
          <cell r="M455" t="str">
            <v>26 -  Pernambuco</v>
          </cell>
          <cell r="N455">
            <v>602</v>
          </cell>
        </row>
        <row r="456">
          <cell r="C456" t="str">
            <v>HOSPITAL MESTRE VITALINO</v>
          </cell>
          <cell r="E456" t="str">
            <v>3.6 - Material de Expediente</v>
          </cell>
          <cell r="F456">
            <v>18617596000139</v>
          </cell>
          <cell r="G456" t="str">
            <v>ETIQUETAG COMERCIO DE ETIQUETAS LTDA</v>
          </cell>
          <cell r="H456" t="str">
            <v>B</v>
          </cell>
          <cell r="I456" t="str">
            <v>S</v>
          </cell>
          <cell r="J456" t="str">
            <v>000.004.335</v>
          </cell>
          <cell r="K456">
            <v>44117</v>
          </cell>
          <cell r="L456" t="str">
            <v>26201018617596000139550010000043351541900001</v>
          </cell>
          <cell r="M456" t="str">
            <v>26 -  Pernambuco</v>
          </cell>
          <cell r="N456">
            <v>210</v>
          </cell>
        </row>
        <row r="457">
          <cell r="C457" t="str">
            <v>HOSPITAL MESTRE VITALINO</v>
          </cell>
          <cell r="E457" t="str">
            <v>3.6 - Material de Expediente</v>
          </cell>
          <cell r="F457">
            <v>3370994000126</v>
          </cell>
          <cell r="G457" t="str">
            <v>LIVRARIA E PAPELARIA  ATUAL LTDA ME</v>
          </cell>
          <cell r="H457" t="str">
            <v>B</v>
          </cell>
          <cell r="I457" t="str">
            <v>S</v>
          </cell>
          <cell r="J457" t="str">
            <v>000.011.330</v>
          </cell>
          <cell r="K457">
            <v>44118</v>
          </cell>
          <cell r="L457" t="str">
            <v>26201003370994000126550010000113301103327756</v>
          </cell>
          <cell r="M457" t="str">
            <v>26 -  Pernambuco</v>
          </cell>
          <cell r="N457">
            <v>353</v>
          </cell>
        </row>
        <row r="458">
          <cell r="C458" t="str">
            <v>HOSPITAL MESTRE VITALINO</v>
          </cell>
          <cell r="E458" t="str">
            <v>3.6 - Material de Expediente</v>
          </cell>
          <cell r="F458">
            <v>12007481000146</v>
          </cell>
          <cell r="G458" t="str">
            <v>PERFIL SUPRIMENTOS INDUSTRIAIS LTDA</v>
          </cell>
          <cell r="H458" t="str">
            <v>B</v>
          </cell>
          <cell r="I458" t="str">
            <v>S</v>
          </cell>
          <cell r="J458" t="str">
            <v>000.010.223</v>
          </cell>
          <cell r="K458">
            <v>44119</v>
          </cell>
          <cell r="L458" t="str">
            <v>26201012007481000146550010000102231970183051</v>
          </cell>
          <cell r="M458" t="str">
            <v>26 -  Pernambuco</v>
          </cell>
          <cell r="N458">
            <v>1764</v>
          </cell>
        </row>
        <row r="459">
          <cell r="C459" t="str">
            <v>HOSPITAL MESTRE VITALINO</v>
          </cell>
          <cell r="E459" t="str">
            <v>3.6 - Material de Expediente</v>
          </cell>
          <cell r="F459">
            <v>24425720000167</v>
          </cell>
          <cell r="G459" t="str">
            <v>ORIGINAL SUPRIMENTOS E EQUIP. LTDA.</v>
          </cell>
          <cell r="H459" t="str">
            <v>B</v>
          </cell>
          <cell r="I459" t="str">
            <v>S</v>
          </cell>
          <cell r="J459" t="str">
            <v>6391</v>
          </cell>
          <cell r="K459">
            <v>44120</v>
          </cell>
          <cell r="L459" t="str">
            <v>26201024425720000167550010000.63911300092344</v>
          </cell>
          <cell r="M459" t="str">
            <v>26 -  Pernambuco</v>
          </cell>
          <cell r="N459">
            <v>978.16</v>
          </cell>
        </row>
        <row r="460">
          <cell r="C460" t="str">
            <v>HOSPITAL MESTRE VITALINO</v>
          </cell>
          <cell r="E460" t="str">
            <v>3.6 - Material de Expediente</v>
          </cell>
          <cell r="F460">
            <v>7601049000149</v>
          </cell>
          <cell r="G460" t="str">
            <v>SEVERINO JOSE DE ARAUJO SOBRINHO ME</v>
          </cell>
          <cell r="H460" t="str">
            <v>B</v>
          </cell>
          <cell r="I460" t="str">
            <v>S</v>
          </cell>
          <cell r="J460" t="str">
            <v>14.185</v>
          </cell>
          <cell r="K460">
            <v>44125</v>
          </cell>
          <cell r="L460" t="str">
            <v>26201007601049000140550010000141051092257720</v>
          </cell>
          <cell r="M460" t="str">
            <v>26 -  Pernambuco</v>
          </cell>
          <cell r="N460">
            <v>3488.64</v>
          </cell>
        </row>
        <row r="461">
          <cell r="C461" t="str">
            <v>HOSPITAL MESTRE VITALINO</v>
          </cell>
          <cell r="E461" t="str">
            <v>3.6 - Material de Expediente</v>
          </cell>
          <cell r="F461">
            <v>33277851000135</v>
          </cell>
          <cell r="G461" t="str">
            <v>NATANAEL CAMPOS DA SILVA</v>
          </cell>
          <cell r="H461" t="str">
            <v>B</v>
          </cell>
          <cell r="I461" t="str">
            <v>S</v>
          </cell>
          <cell r="J461" t="str">
            <v>000.000.034</v>
          </cell>
          <cell r="K461">
            <v>44127</v>
          </cell>
          <cell r="L461" t="str">
            <v>26201033277851000135550010000000341043277008</v>
          </cell>
          <cell r="M461" t="str">
            <v>26 -  Pernambuco</v>
          </cell>
          <cell r="N461">
            <v>8633</v>
          </cell>
        </row>
        <row r="462">
          <cell r="C462" t="str">
            <v>HOSPITAL MESTRE VITALINO</v>
          </cell>
          <cell r="E462" t="str">
            <v>3.6 - Material de Expediente</v>
          </cell>
          <cell r="F462">
            <v>3370994000126</v>
          </cell>
          <cell r="G462" t="str">
            <v>LIVRARIA E PAPELARIA  ATUAL LTDA ME</v>
          </cell>
          <cell r="H462" t="str">
            <v>B</v>
          </cell>
          <cell r="I462" t="str">
            <v>S</v>
          </cell>
          <cell r="J462" t="str">
            <v>000.011.369</v>
          </cell>
          <cell r="K462">
            <v>44131</v>
          </cell>
          <cell r="L462" t="str">
            <v>26201003370994000126550010000113691856251085</v>
          </cell>
          <cell r="M462" t="str">
            <v>26 -  Pernambuco</v>
          </cell>
          <cell r="N462">
            <v>281.60000000000002</v>
          </cell>
        </row>
        <row r="463">
          <cell r="C463" t="str">
            <v>HOSPITAL MESTRE VITALINO</v>
          </cell>
          <cell r="E463" t="str">
            <v>3.6 - Material de Expediente</v>
          </cell>
          <cell r="F463">
            <v>24073694000155</v>
          </cell>
          <cell r="G463" t="str">
            <v>NAGEM CIL COMERCIO DE INFORMATICA LTDA</v>
          </cell>
          <cell r="H463" t="str">
            <v>B</v>
          </cell>
          <cell r="I463" t="str">
            <v>S</v>
          </cell>
          <cell r="J463" t="str">
            <v>000.573.623</v>
          </cell>
          <cell r="K463">
            <v>44134</v>
          </cell>
          <cell r="L463" t="str">
            <v>26201024073694000155550010005736231001439206</v>
          </cell>
          <cell r="M463" t="str">
            <v>26 -  Pernambuco</v>
          </cell>
          <cell r="N463">
            <v>1560</v>
          </cell>
        </row>
        <row r="464">
          <cell r="C464" t="str">
            <v>HOSPITAL MESTRE VITALINO</v>
          </cell>
          <cell r="E464" t="str">
            <v>3.1 - Combustíveis e Lubrificantes Automotivos</v>
          </cell>
          <cell r="F464">
            <v>12634127000141</v>
          </cell>
          <cell r="G464" t="str">
            <v>OTAVIANO BEZERRA FIL</v>
          </cell>
          <cell r="H464" t="str">
            <v>B</v>
          </cell>
          <cell r="I464" t="str">
            <v>S</v>
          </cell>
          <cell r="J464" t="str">
            <v>000.025.974</v>
          </cell>
          <cell r="K464">
            <v>44105</v>
          </cell>
          <cell r="L464" t="str">
            <v>26201012634127000141650650000259741972817199</v>
          </cell>
          <cell r="M464" t="str">
            <v>26 -  Pernambuco</v>
          </cell>
          <cell r="N464">
            <v>132.6</v>
          </cell>
        </row>
        <row r="465">
          <cell r="C465" t="str">
            <v>HOSPITAL MESTRE VITALINO</v>
          </cell>
          <cell r="E465" t="str">
            <v>3.1 - Combustíveis e Lubrificantes Automotivos</v>
          </cell>
          <cell r="F465">
            <v>12634127000141</v>
          </cell>
          <cell r="G465" t="str">
            <v>OTAVIANO BEZERRA FIL</v>
          </cell>
          <cell r="H465" t="str">
            <v>B</v>
          </cell>
          <cell r="I465" t="str">
            <v>S</v>
          </cell>
          <cell r="J465" t="str">
            <v>000.026.039</v>
          </cell>
          <cell r="K465">
            <v>44106</v>
          </cell>
          <cell r="L465" t="str">
            <v>26201012634127000141650650000260391682058844</v>
          </cell>
          <cell r="M465" t="str">
            <v>26 -  Pernambuco</v>
          </cell>
          <cell r="N465">
            <v>158</v>
          </cell>
        </row>
        <row r="466">
          <cell r="C466" t="str">
            <v>HOSPITAL MESTRE VITALINO</v>
          </cell>
          <cell r="E466" t="str">
            <v>3.1 - Combustíveis e Lubrificantes Automotivos</v>
          </cell>
          <cell r="F466">
            <v>12634127000141</v>
          </cell>
          <cell r="G466" t="str">
            <v>OTAVIANO BEZERRA FIL</v>
          </cell>
          <cell r="H466" t="str">
            <v>B</v>
          </cell>
          <cell r="I466" t="str">
            <v>S</v>
          </cell>
          <cell r="J466" t="str">
            <v>000.026.226</v>
          </cell>
          <cell r="K466">
            <v>44109</v>
          </cell>
          <cell r="L466" t="str">
            <v>26201012634127000141650650000262261225181476</v>
          </cell>
          <cell r="M466" t="str">
            <v>26 -  Pernambuco</v>
          </cell>
          <cell r="N466">
            <v>152.24</v>
          </cell>
        </row>
        <row r="467">
          <cell r="C467" t="str">
            <v>HOSPITAL MESTRE VITALINO</v>
          </cell>
          <cell r="E467" t="str">
            <v>3.1 - Combustíveis e Lubrificantes Automotivos</v>
          </cell>
          <cell r="F467">
            <v>12634127000141</v>
          </cell>
          <cell r="G467" t="str">
            <v>OTAVIANO BEZERRA FIL</v>
          </cell>
          <cell r="H467" t="str">
            <v>B</v>
          </cell>
          <cell r="I467" t="str">
            <v>S</v>
          </cell>
          <cell r="J467" t="str">
            <v>000.026.239</v>
          </cell>
          <cell r="K467">
            <v>44109</v>
          </cell>
          <cell r="L467" t="str">
            <v>26201012634127000141650650000262391967825968</v>
          </cell>
          <cell r="M467" t="str">
            <v>26 -  Pernambuco</v>
          </cell>
          <cell r="N467">
            <v>51.05</v>
          </cell>
        </row>
        <row r="468">
          <cell r="C468" t="str">
            <v>HOSPITAL MESTRE VITALINO</v>
          </cell>
          <cell r="E468" t="str">
            <v>3.1 - Combustíveis e Lubrificantes Automotivos</v>
          </cell>
          <cell r="F468">
            <v>12634127000141</v>
          </cell>
          <cell r="G468" t="str">
            <v>OTAVIANO BEZERRA FIL</v>
          </cell>
          <cell r="H468" t="str">
            <v>B</v>
          </cell>
          <cell r="I468" t="str">
            <v>S</v>
          </cell>
          <cell r="J468" t="str">
            <v>000.026.245</v>
          </cell>
          <cell r="K468">
            <v>44110</v>
          </cell>
          <cell r="L468" t="str">
            <v>26201012634127000141650650000262451891924550</v>
          </cell>
          <cell r="M468" t="str">
            <v>26 -  Pernambuco</v>
          </cell>
          <cell r="N468">
            <v>164.72</v>
          </cell>
        </row>
        <row r="469">
          <cell r="C469" t="str">
            <v>HOSPITAL MESTRE VITALINO</v>
          </cell>
          <cell r="E469" t="str">
            <v>3.1 - Combustíveis e Lubrificantes Automotivos</v>
          </cell>
          <cell r="F469">
            <v>12634127000141</v>
          </cell>
          <cell r="G469" t="str">
            <v>OTAVIANO BEZERRA FIL</v>
          </cell>
          <cell r="H469" t="str">
            <v>B</v>
          </cell>
          <cell r="I469" t="str">
            <v>S</v>
          </cell>
          <cell r="J469" t="str">
            <v>000.026.287</v>
          </cell>
          <cell r="K469">
            <v>44110</v>
          </cell>
          <cell r="L469" t="str">
            <v>26201012634127000141650650000262871365498052</v>
          </cell>
          <cell r="M469" t="str">
            <v>26 -  Pernambuco</v>
          </cell>
          <cell r="N469">
            <v>130.01</v>
          </cell>
        </row>
        <row r="470">
          <cell r="C470" t="str">
            <v>HOSPITAL MESTRE VITALINO</v>
          </cell>
          <cell r="E470" t="str">
            <v>3.1 - Combustíveis e Lubrificantes Automotivos</v>
          </cell>
          <cell r="F470">
            <v>12634127000141</v>
          </cell>
          <cell r="G470" t="str">
            <v>OTAVIANO BEZERRA FIL</v>
          </cell>
          <cell r="H470" t="str">
            <v>B</v>
          </cell>
          <cell r="I470" t="str">
            <v>S</v>
          </cell>
          <cell r="J470" t="str">
            <v>000.026.289</v>
          </cell>
          <cell r="K470">
            <v>44110</v>
          </cell>
          <cell r="L470" t="str">
            <v>26201012534127000141650650000262891245096520</v>
          </cell>
          <cell r="M470" t="str">
            <v>26 -  Pernambuco</v>
          </cell>
          <cell r="N470">
            <v>120.05</v>
          </cell>
        </row>
        <row r="471">
          <cell r="C471" t="str">
            <v>HOSPITAL MESTRE VITALINO</v>
          </cell>
          <cell r="E471" t="str">
            <v>3.1 - Combustíveis e Lubrificantes Automotivos</v>
          </cell>
          <cell r="F471">
            <v>12634127000141</v>
          </cell>
          <cell r="G471" t="str">
            <v>OTAVIANO BEZERRA FIL</v>
          </cell>
          <cell r="H471" t="str">
            <v>B</v>
          </cell>
          <cell r="I471" t="str">
            <v>S</v>
          </cell>
          <cell r="J471" t="str">
            <v>000.026.349</v>
          </cell>
          <cell r="K471">
            <v>44111</v>
          </cell>
          <cell r="L471" t="str">
            <v>26201012634127000141650650000263491188012408</v>
          </cell>
          <cell r="M471" t="str">
            <v>26 -  Pernambuco</v>
          </cell>
          <cell r="N471">
            <v>168</v>
          </cell>
        </row>
        <row r="472">
          <cell r="C472" t="str">
            <v>HOSPITAL MESTRE VITALINO</v>
          </cell>
          <cell r="E472" t="str">
            <v>3.1 - Combustíveis e Lubrificantes Automotivos</v>
          </cell>
          <cell r="F472">
            <v>12634127000141</v>
          </cell>
          <cell r="G472" t="str">
            <v>OTAVIANO BEZERRA FIL</v>
          </cell>
          <cell r="H472" t="str">
            <v>B</v>
          </cell>
          <cell r="I472" t="str">
            <v>S</v>
          </cell>
          <cell r="J472" t="str">
            <v>000.026.369</v>
          </cell>
          <cell r="K472">
            <v>44111</v>
          </cell>
          <cell r="L472" t="str">
            <v>26201012634127000141650650000253691696222132</v>
          </cell>
          <cell r="M472" t="str">
            <v>26 -  Pernambuco</v>
          </cell>
          <cell r="N472">
            <v>155.16</v>
          </cell>
        </row>
        <row r="473">
          <cell r="C473" t="str">
            <v>HOSPITAL MESTRE VITALINO</v>
          </cell>
          <cell r="E473" t="str">
            <v>3.1 - Combustíveis e Lubrificantes Automotivos</v>
          </cell>
          <cell r="F473">
            <v>12634127000141</v>
          </cell>
          <cell r="G473" t="str">
            <v>OTAVIANO BEZERRA FIL</v>
          </cell>
          <cell r="H473" t="str">
            <v>B</v>
          </cell>
          <cell r="I473" t="str">
            <v>S</v>
          </cell>
          <cell r="J473" t="str">
            <v>000.026.441</v>
          </cell>
          <cell r="K473">
            <v>44113</v>
          </cell>
          <cell r="L473" t="str">
            <v>26201012634127000141650650000264411829424673</v>
          </cell>
          <cell r="M473" t="str">
            <v>26 -  Pernambuco</v>
          </cell>
          <cell r="N473">
            <v>138.01</v>
          </cell>
        </row>
        <row r="474">
          <cell r="C474" t="str">
            <v>HOSPITAL MESTRE VITALINO</v>
          </cell>
          <cell r="E474" t="str">
            <v>3.1 - Combustíveis e Lubrificantes Automotivos</v>
          </cell>
          <cell r="F474">
            <v>12634127000141</v>
          </cell>
          <cell r="G474" t="str">
            <v>OTAVIANO BEZERRA FIL</v>
          </cell>
          <cell r="H474" t="str">
            <v>B</v>
          </cell>
          <cell r="I474" t="str">
            <v>S</v>
          </cell>
          <cell r="J474" t="str">
            <v>000.026.593</v>
          </cell>
          <cell r="K474">
            <v>44115</v>
          </cell>
          <cell r="L474" t="str">
            <v>26201012634127000141650650000265931240426785</v>
          </cell>
          <cell r="M474" t="str">
            <v>26 -  Pernambuco</v>
          </cell>
          <cell r="N474">
            <v>112.43</v>
          </cell>
        </row>
        <row r="475">
          <cell r="C475" t="str">
            <v>HOSPITAL MESTRE VITALINO</v>
          </cell>
          <cell r="E475" t="str">
            <v>3.1 - Combustíveis e Lubrificantes Automotivos</v>
          </cell>
          <cell r="F475">
            <v>12634127000141</v>
          </cell>
          <cell r="G475" t="str">
            <v>OTAVIANO BEZERRA FIL</v>
          </cell>
          <cell r="H475" t="str">
            <v>B</v>
          </cell>
          <cell r="I475" t="str">
            <v>S</v>
          </cell>
          <cell r="J475" t="str">
            <v>000.026.674</v>
          </cell>
          <cell r="K475">
            <v>44115</v>
          </cell>
          <cell r="L475" t="str">
            <v>26201012634127000141650650000265741828802140</v>
          </cell>
          <cell r="M475" t="str">
            <v>26 -  Pernambuco</v>
          </cell>
          <cell r="N475">
            <v>119.61</v>
          </cell>
        </row>
        <row r="476">
          <cell r="C476" t="str">
            <v>HOSPITAL MESTRE VITALINO</v>
          </cell>
          <cell r="E476" t="str">
            <v>3.1 - Combustíveis e Lubrificantes Automotivos</v>
          </cell>
          <cell r="F476">
            <v>12634127000141</v>
          </cell>
          <cell r="G476" t="str">
            <v>OTAVIANO BEZERRA FIL</v>
          </cell>
          <cell r="H476" t="str">
            <v>B</v>
          </cell>
          <cell r="I476" t="str">
            <v>S</v>
          </cell>
          <cell r="J476" t="str">
            <v>000.026.656</v>
          </cell>
          <cell r="K476">
            <v>44117</v>
          </cell>
          <cell r="L476" t="str">
            <v>25201012634127000141650650000266561890156296</v>
          </cell>
          <cell r="M476" t="str">
            <v>26 -  Pernambuco</v>
          </cell>
          <cell r="N476">
            <v>112.94</v>
          </cell>
        </row>
        <row r="477">
          <cell r="C477" t="str">
            <v>HOSPITAL MESTRE VITALINO</v>
          </cell>
          <cell r="E477" t="str">
            <v>3.1 - Combustíveis e Lubrificantes Automotivos</v>
          </cell>
          <cell r="F477">
            <v>12634127000141</v>
          </cell>
          <cell r="G477" t="str">
            <v>OTAVIANO BEZERRA FIL</v>
          </cell>
          <cell r="H477" t="str">
            <v>B</v>
          </cell>
          <cell r="I477" t="str">
            <v>S</v>
          </cell>
          <cell r="J477" t="str">
            <v>000.026.657</v>
          </cell>
          <cell r="K477">
            <v>44117</v>
          </cell>
          <cell r="L477" t="str">
            <v>26201012634127000141650650000266571236592063</v>
          </cell>
          <cell r="M477" t="str">
            <v>26 -  Pernambuco</v>
          </cell>
          <cell r="N477">
            <v>180.04</v>
          </cell>
        </row>
        <row r="478">
          <cell r="C478" t="str">
            <v>HOSPITAL MESTRE VITALINO</v>
          </cell>
          <cell r="E478" t="str">
            <v>3.1 - Combustíveis e Lubrificantes Automotivos</v>
          </cell>
          <cell r="F478">
            <v>12634127000141</v>
          </cell>
          <cell r="G478" t="str">
            <v>OTAVIANO BEZERRA FIL</v>
          </cell>
          <cell r="H478" t="str">
            <v>B</v>
          </cell>
          <cell r="I478" t="str">
            <v>S</v>
          </cell>
          <cell r="J478" t="str">
            <v>000.026.786</v>
          </cell>
          <cell r="K478">
            <v>44119</v>
          </cell>
          <cell r="L478" t="str">
            <v>26201012634127000141650650000267851342452978</v>
          </cell>
          <cell r="M478" t="str">
            <v>26 -  Pernambuco</v>
          </cell>
          <cell r="N478">
            <v>68.05</v>
          </cell>
        </row>
        <row r="479">
          <cell r="C479" t="str">
            <v>HOSPITAL MESTRE VITALINO</v>
          </cell>
          <cell r="E479" t="str">
            <v>3.1 - Combustíveis e Lubrificantes Automotivos</v>
          </cell>
          <cell r="F479">
            <v>12634127000141</v>
          </cell>
          <cell r="G479" t="str">
            <v>OTAVIANO BEZERRA FIL</v>
          </cell>
          <cell r="H479" t="str">
            <v>B</v>
          </cell>
          <cell r="I479" t="str">
            <v>S</v>
          </cell>
          <cell r="J479" t="str">
            <v>000.026.841</v>
          </cell>
          <cell r="K479">
            <v>44120</v>
          </cell>
          <cell r="L479" t="str">
            <v>26201012634127000141650650000268411801910729</v>
          </cell>
          <cell r="M479" t="str">
            <v>26 -  Pernambuco</v>
          </cell>
          <cell r="N479">
            <v>135.52000000000001</v>
          </cell>
        </row>
        <row r="480">
          <cell r="C480" t="str">
            <v>HOSPITAL MESTRE VITALINO</v>
          </cell>
          <cell r="E480" t="str">
            <v>3.1 - Combustíveis e Lubrificantes Automotivos</v>
          </cell>
          <cell r="F480">
            <v>12634127000141</v>
          </cell>
          <cell r="G480" t="str">
            <v>OTAVIANO BEZERRA FIL</v>
          </cell>
          <cell r="H480" t="str">
            <v>B</v>
          </cell>
          <cell r="I480" t="str">
            <v>S</v>
          </cell>
          <cell r="J480" t="str">
            <v>000.026.941</v>
          </cell>
          <cell r="K480">
            <v>44120</v>
          </cell>
          <cell r="L480" t="str">
            <v>26201012634127000141550650000269411985887291</v>
          </cell>
          <cell r="M480" t="str">
            <v>26 -  Pernambuco</v>
          </cell>
          <cell r="N480">
            <v>155.01</v>
          </cell>
        </row>
        <row r="481">
          <cell r="C481" t="str">
            <v>HOSPITAL MESTRE VITALINO</v>
          </cell>
          <cell r="E481" t="str">
            <v>3.1 - Combustíveis e Lubrificantes Automotivos</v>
          </cell>
          <cell r="F481">
            <v>12634127000141</v>
          </cell>
          <cell r="G481" t="str">
            <v>OTAVIANO BEZERRA FIL</v>
          </cell>
          <cell r="H481" t="str">
            <v>B</v>
          </cell>
          <cell r="I481" t="str">
            <v>S</v>
          </cell>
          <cell r="J481" t="str">
            <v>000.026.960</v>
          </cell>
          <cell r="K481">
            <v>44121</v>
          </cell>
          <cell r="L481" t="str">
            <v>26201012634127000141650650000269601840862307</v>
          </cell>
          <cell r="M481" t="str">
            <v>26 -  Pernambuco</v>
          </cell>
          <cell r="N481">
            <v>102.35</v>
          </cell>
        </row>
        <row r="482">
          <cell r="C482" t="str">
            <v>HOSPITAL MESTRE VITALINO</v>
          </cell>
          <cell r="E482" t="str">
            <v>3.1 - Combustíveis e Lubrificantes Automotivos</v>
          </cell>
          <cell r="F482">
            <v>12634127000141</v>
          </cell>
          <cell r="G482" t="str">
            <v>OTAVIANO BEZERRA FIL</v>
          </cell>
          <cell r="H482" t="str">
            <v>B</v>
          </cell>
          <cell r="I482" t="str">
            <v>S</v>
          </cell>
          <cell r="J482" t="str">
            <v>000.026.989</v>
          </cell>
          <cell r="K482">
            <v>44121</v>
          </cell>
          <cell r="L482" t="str">
            <v>26201012634127000141650650000269891353775008</v>
          </cell>
          <cell r="M482" t="str">
            <v>26 -  Pernambuco</v>
          </cell>
          <cell r="N482">
            <v>120.02</v>
          </cell>
        </row>
        <row r="483">
          <cell r="C483" t="str">
            <v>HOSPITAL MESTRE VITALINO</v>
          </cell>
          <cell r="E483" t="str">
            <v>3.1 - Combustíveis e Lubrificantes Automotivos</v>
          </cell>
          <cell r="F483">
            <v>12634127000141</v>
          </cell>
          <cell r="G483" t="str">
            <v>OTAVIANO BEZERRA FIL</v>
          </cell>
          <cell r="H483" t="str">
            <v>B</v>
          </cell>
          <cell r="I483" t="str">
            <v>S</v>
          </cell>
          <cell r="J483" t="str">
            <v>000.065.964</v>
          </cell>
          <cell r="K483">
            <v>44121</v>
          </cell>
          <cell r="L483" t="str">
            <v>26201012634127000141650650000269641391493090</v>
          </cell>
          <cell r="M483" t="str">
            <v>26 -  Pernambuco</v>
          </cell>
          <cell r="N483">
            <v>122.02</v>
          </cell>
        </row>
        <row r="484">
          <cell r="C484" t="str">
            <v>HOSPITAL MESTRE VITALINO</v>
          </cell>
          <cell r="E484" t="str">
            <v>3.1 - Combustíveis e Lubrificantes Automotivos</v>
          </cell>
          <cell r="F484">
            <v>12634127000141</v>
          </cell>
          <cell r="G484" t="str">
            <v>OTAVIANO BEZERRA FIL</v>
          </cell>
          <cell r="H484" t="str">
            <v>B</v>
          </cell>
          <cell r="I484" t="str">
            <v>S</v>
          </cell>
          <cell r="J484" t="str">
            <v>000.027.021</v>
          </cell>
          <cell r="K484">
            <v>44121</v>
          </cell>
          <cell r="L484" t="str">
            <v>26201012634127000141650650000270211428320087</v>
          </cell>
          <cell r="M484" t="str">
            <v>26 -  Pernambuco</v>
          </cell>
          <cell r="N484">
            <v>118.26</v>
          </cell>
        </row>
        <row r="485">
          <cell r="C485" t="str">
            <v>HOSPITAL MESTRE VITALINO</v>
          </cell>
          <cell r="E485" t="str">
            <v>3.1 - Combustíveis e Lubrificantes Automotivos</v>
          </cell>
          <cell r="F485">
            <v>12634127000141</v>
          </cell>
          <cell r="G485" t="str">
            <v>OTAVIANO BEZERRA FIL</v>
          </cell>
          <cell r="H485" t="str">
            <v>B</v>
          </cell>
          <cell r="I485" t="str">
            <v>S</v>
          </cell>
          <cell r="J485" t="str">
            <v>000.027.036</v>
          </cell>
          <cell r="K485">
            <v>44122</v>
          </cell>
          <cell r="L485" t="str">
            <v>26201012634127000141550650000270361902191940</v>
          </cell>
          <cell r="M485" t="str">
            <v>26 -  Pernambuco</v>
          </cell>
          <cell r="N485">
            <v>137.24</v>
          </cell>
        </row>
        <row r="486">
          <cell r="C486" t="str">
            <v>HOSPITAL MESTRE VITALINO</v>
          </cell>
          <cell r="E486" t="str">
            <v>3.1 - Combustíveis e Lubrificantes Automotivos</v>
          </cell>
          <cell r="F486">
            <v>12634127000141</v>
          </cell>
          <cell r="G486" t="str">
            <v>OTAVIANO BEZERRA FIL</v>
          </cell>
          <cell r="H486" t="str">
            <v>B</v>
          </cell>
          <cell r="I486" t="str">
            <v>S</v>
          </cell>
          <cell r="J486" t="str">
            <v>000.027.035</v>
          </cell>
          <cell r="K486">
            <v>44122</v>
          </cell>
          <cell r="L486" t="str">
            <v>26201012634127000141650650000270351302724648</v>
          </cell>
          <cell r="M486" t="str">
            <v>26 -  Pernambuco</v>
          </cell>
          <cell r="N486">
            <v>104.29</v>
          </cell>
        </row>
        <row r="487">
          <cell r="C487" t="str">
            <v>HOSPITAL MESTRE VITALINO</v>
          </cell>
          <cell r="E487" t="str">
            <v>3.1 - Combustíveis e Lubrificantes Automotivos</v>
          </cell>
          <cell r="F487">
            <v>12634127000141</v>
          </cell>
          <cell r="G487" t="str">
            <v>OTAVIANO BEZERRA FIL</v>
          </cell>
          <cell r="H487" t="str">
            <v>B</v>
          </cell>
          <cell r="I487" t="str">
            <v>S</v>
          </cell>
          <cell r="J487" t="str">
            <v>000.027.129</v>
          </cell>
          <cell r="K487">
            <v>44123</v>
          </cell>
          <cell r="L487" t="str">
            <v>26201012634127000141650650000271291157571708</v>
          </cell>
          <cell r="M487" t="str">
            <v>26 -  Pernambuco</v>
          </cell>
          <cell r="N487">
            <v>116.51</v>
          </cell>
        </row>
        <row r="488">
          <cell r="C488" t="str">
            <v>HOSPITAL MESTRE VITALINO</v>
          </cell>
          <cell r="E488" t="str">
            <v>3.1 - Combustíveis e Lubrificantes Automotivos</v>
          </cell>
          <cell r="F488">
            <v>12634127000141</v>
          </cell>
          <cell r="G488" t="str">
            <v>OTAVIANO BEZERRA FIL</v>
          </cell>
          <cell r="H488" t="str">
            <v>B</v>
          </cell>
          <cell r="I488" t="str">
            <v>S</v>
          </cell>
          <cell r="J488" t="str">
            <v>000.027.265</v>
          </cell>
          <cell r="K488">
            <v>44125</v>
          </cell>
          <cell r="L488" t="str">
            <v>26201012634127000141650650000272651992004462</v>
          </cell>
          <cell r="M488" t="str">
            <v>26 -  Pernambuco</v>
          </cell>
          <cell r="N488">
            <v>139.32</v>
          </cell>
        </row>
        <row r="489">
          <cell r="C489" t="str">
            <v>HOSPITAL MESTRE VITALINO</v>
          </cell>
          <cell r="E489" t="str">
            <v>3.1 - Combustíveis e Lubrificantes Automotivos</v>
          </cell>
          <cell r="F489">
            <v>12634127000141</v>
          </cell>
          <cell r="G489" t="str">
            <v>OTAVIANO BEZERRA FIL</v>
          </cell>
          <cell r="H489" t="str">
            <v>B</v>
          </cell>
          <cell r="I489" t="str">
            <v>S</v>
          </cell>
          <cell r="J489" t="str">
            <v>000.027.356</v>
          </cell>
          <cell r="K489">
            <v>44127</v>
          </cell>
          <cell r="L489" t="str">
            <v>26201012634127000141650650000273561126110367</v>
          </cell>
          <cell r="M489" t="str">
            <v>26 -  Pernambuco</v>
          </cell>
          <cell r="N489">
            <v>92.03</v>
          </cell>
        </row>
        <row r="490">
          <cell r="C490" t="str">
            <v>HOSPITAL MESTRE VITALINO</v>
          </cell>
          <cell r="E490" t="str">
            <v>3.1 - Combustíveis e Lubrificantes Automotivos</v>
          </cell>
          <cell r="F490">
            <v>12634127000141</v>
          </cell>
          <cell r="G490" t="str">
            <v>OTAVIANO BEZERRA FIL</v>
          </cell>
          <cell r="H490" t="str">
            <v>B</v>
          </cell>
          <cell r="I490" t="str">
            <v>S</v>
          </cell>
          <cell r="J490" t="str">
            <v>000.027.591</v>
          </cell>
          <cell r="K490">
            <v>44130</v>
          </cell>
          <cell r="L490" t="str">
            <v>26201012634127000141550650000275911655369747</v>
          </cell>
          <cell r="M490" t="str">
            <v>26 -  Pernambuco</v>
          </cell>
          <cell r="N490">
            <v>162.02000000000001</v>
          </cell>
        </row>
        <row r="491">
          <cell r="C491" t="str">
            <v>HOSPITAL MESTRE VITALINO</v>
          </cell>
          <cell r="E491" t="str">
            <v>3.1 - Combustíveis e Lubrificantes Automotivos</v>
          </cell>
          <cell r="F491">
            <v>12634127000141</v>
          </cell>
          <cell r="G491" t="str">
            <v>OTAVIANO BEZERRA FIL</v>
          </cell>
          <cell r="H491" t="str">
            <v>B</v>
          </cell>
          <cell r="I491" t="str">
            <v>S</v>
          </cell>
          <cell r="J491" t="str">
            <v>000.027.656</v>
          </cell>
          <cell r="K491">
            <v>44131</v>
          </cell>
          <cell r="L491" t="str">
            <v>26201012634127000141550650000276561282374933</v>
          </cell>
          <cell r="M491" t="str">
            <v>26 -  Pernambuco</v>
          </cell>
          <cell r="N491">
            <v>90.06</v>
          </cell>
        </row>
        <row r="492">
          <cell r="C492" t="str">
            <v>HOSPITAL MESTRE VITALINO</v>
          </cell>
          <cell r="E492" t="str">
            <v>3.1 - Combustíveis e Lubrificantes Automotivos</v>
          </cell>
          <cell r="F492">
            <v>12634127000141</v>
          </cell>
          <cell r="G492" t="str">
            <v>OTAVIANO BEZERRA FIL</v>
          </cell>
          <cell r="H492" t="str">
            <v>B</v>
          </cell>
          <cell r="I492" t="str">
            <v>S</v>
          </cell>
          <cell r="J492" t="str">
            <v>000.027.873</v>
          </cell>
          <cell r="K492">
            <v>44134</v>
          </cell>
          <cell r="L492" t="str">
            <v>26201012634127000141550650000278731869725666</v>
          </cell>
          <cell r="M492" t="str">
            <v>26 -  Pernambuco</v>
          </cell>
          <cell r="N492">
            <v>146</v>
          </cell>
        </row>
        <row r="493">
          <cell r="C493" t="str">
            <v>HOSPITAL MESTRE VITALINO</v>
          </cell>
          <cell r="E493" t="str">
            <v>3.1 - Combustíveis e Lubrificantes Automotivos</v>
          </cell>
          <cell r="F493">
            <v>12634127000141</v>
          </cell>
          <cell r="G493" t="str">
            <v>OTAVIANO BEZERRA FIL</v>
          </cell>
          <cell r="H493" t="str">
            <v>B</v>
          </cell>
          <cell r="I493" t="str">
            <v>S</v>
          </cell>
          <cell r="J493" t="str">
            <v>000.027.884</v>
          </cell>
          <cell r="K493">
            <v>44135</v>
          </cell>
          <cell r="L493" t="str">
            <v>26201012634127000141550650000278841231842056</v>
          </cell>
          <cell r="M493" t="str">
            <v>26 -  Pernambuco</v>
          </cell>
          <cell r="N493">
            <v>106.44</v>
          </cell>
        </row>
        <row r="494">
          <cell r="C494" t="str">
            <v>HOSPITAL MESTRE VITALINO</v>
          </cell>
          <cell r="E494" t="str">
            <v>3.1 - Combustíveis e Lubrificantes Automotivos</v>
          </cell>
          <cell r="F494">
            <v>12634127000141</v>
          </cell>
          <cell r="G494" t="str">
            <v>OTAVIANO BEZERRA FIL</v>
          </cell>
          <cell r="H494" t="str">
            <v>B</v>
          </cell>
          <cell r="I494" t="str">
            <v>S</v>
          </cell>
          <cell r="J494" t="str">
            <v>000.027.951</v>
          </cell>
          <cell r="K494">
            <v>44135</v>
          </cell>
          <cell r="L494" t="str">
            <v>26201012634127000141550650000279511136745264</v>
          </cell>
          <cell r="M494" t="str">
            <v>26 -  Pernambuco</v>
          </cell>
          <cell r="N494">
            <v>115.7</v>
          </cell>
        </row>
        <row r="495">
          <cell r="C495" t="str">
            <v>HOSPITAL MESTRE VITALINO</v>
          </cell>
          <cell r="E495" t="str">
            <v>3.1 - Combustíveis e Lubrificantes Automotivos</v>
          </cell>
          <cell r="F495">
            <v>14202175000196</v>
          </cell>
          <cell r="G495" t="str">
            <v>IBEFIL COMBUSTIVEIS</v>
          </cell>
          <cell r="H495" t="str">
            <v>B</v>
          </cell>
          <cell r="I495" t="str">
            <v>S</v>
          </cell>
          <cell r="J495" t="str">
            <v>000.354.198</v>
          </cell>
          <cell r="K495">
            <v>44105</v>
          </cell>
          <cell r="L495" t="str">
            <v>26201014202175000196650010003541981963303843</v>
          </cell>
          <cell r="M495" t="str">
            <v>26 -  Pernambuco</v>
          </cell>
          <cell r="N495">
            <v>89.13</v>
          </cell>
        </row>
        <row r="496">
          <cell r="C496" t="str">
            <v>HOSPITAL MESTRE VITALINO</v>
          </cell>
          <cell r="E496" t="str">
            <v>3.1 - Combustíveis e Lubrificantes Automotivos</v>
          </cell>
          <cell r="F496">
            <v>14202175000196</v>
          </cell>
          <cell r="G496" t="str">
            <v>IBEFIL COMBUSTIVEIS</v>
          </cell>
          <cell r="H496" t="str">
            <v>B</v>
          </cell>
          <cell r="I496" t="str">
            <v>S</v>
          </cell>
          <cell r="J496" t="str">
            <v>000.355.832</v>
          </cell>
          <cell r="K496">
            <v>44109</v>
          </cell>
          <cell r="L496" t="str">
            <v>26201014202175000196650010003558321466337393</v>
          </cell>
          <cell r="M496" t="str">
            <v>26 -  Pernambuco</v>
          </cell>
          <cell r="N496">
            <v>150.01</v>
          </cell>
        </row>
        <row r="497">
          <cell r="C497" t="str">
            <v>HOSPITAL MESTRE VITALINO</v>
          </cell>
          <cell r="E497" t="str">
            <v>3.1 - Combustíveis e Lubrificantes Automotivos</v>
          </cell>
          <cell r="F497">
            <v>14202175000196</v>
          </cell>
          <cell r="G497" t="str">
            <v>IBEFIL COMBUSTIVEIS</v>
          </cell>
          <cell r="H497" t="str">
            <v>B</v>
          </cell>
          <cell r="I497" t="str">
            <v>S</v>
          </cell>
          <cell r="J497" t="str">
            <v>000.356.757</v>
          </cell>
          <cell r="K497">
            <v>44111</v>
          </cell>
          <cell r="L497" t="str">
            <v>26201014202175000196650010003567571132200835</v>
          </cell>
          <cell r="M497" t="str">
            <v>26 -  Pernambuco</v>
          </cell>
          <cell r="N497">
            <v>211.84</v>
          </cell>
        </row>
        <row r="498">
          <cell r="C498" t="str">
            <v>HOSPITAL MESTRE VITALINO</v>
          </cell>
          <cell r="E498" t="str">
            <v>3.1 - Combustíveis e Lubrificantes Automotivos</v>
          </cell>
          <cell r="F498">
            <v>14202175000196</v>
          </cell>
          <cell r="G498" t="str">
            <v>IBEFIL COMBUSTIVEIS</v>
          </cell>
          <cell r="H498" t="str">
            <v>B</v>
          </cell>
          <cell r="I498" t="str">
            <v>S</v>
          </cell>
          <cell r="J498" t="str">
            <v>000.357.018</v>
          </cell>
          <cell r="K498">
            <v>44112</v>
          </cell>
          <cell r="L498" t="str">
            <v>26201014202175000196650010003570181231881782</v>
          </cell>
          <cell r="M498" t="str">
            <v>26 -  Pernambuco</v>
          </cell>
          <cell r="N498">
            <v>244.05</v>
          </cell>
        </row>
        <row r="499">
          <cell r="C499" t="str">
            <v>HOSPITAL MESTRE VITALINO</v>
          </cell>
          <cell r="E499" t="str">
            <v>3.1 - Combustíveis e Lubrificantes Automotivos</v>
          </cell>
          <cell r="F499">
            <v>14202175000196</v>
          </cell>
          <cell r="G499" t="str">
            <v>IBEFIL COMBUSTIVEIS</v>
          </cell>
          <cell r="H499" t="str">
            <v>B</v>
          </cell>
          <cell r="I499" t="str">
            <v>S</v>
          </cell>
          <cell r="J499" t="str">
            <v>000.358.082</v>
          </cell>
          <cell r="K499">
            <v>44114</v>
          </cell>
          <cell r="L499" t="str">
            <v>26201014202175000196650010003580821704889799</v>
          </cell>
          <cell r="M499" t="str">
            <v>26 -  Pernambuco</v>
          </cell>
          <cell r="N499">
            <v>73.02</v>
          </cell>
        </row>
        <row r="500">
          <cell r="C500" t="str">
            <v>HOSPITAL MESTRE VITALINO</v>
          </cell>
          <cell r="E500" t="str">
            <v>3.1 - Combustíveis e Lubrificantes Automotivos</v>
          </cell>
          <cell r="F500">
            <v>14202175000196</v>
          </cell>
          <cell r="G500" t="str">
            <v>IBEFIL COMBUSTIVEIS</v>
          </cell>
          <cell r="H500" t="str">
            <v>B</v>
          </cell>
          <cell r="I500" t="str">
            <v>S</v>
          </cell>
          <cell r="J500" t="str">
            <v>000.358.948</v>
          </cell>
          <cell r="K500">
            <v>44116</v>
          </cell>
          <cell r="L500" t="str">
            <v>26201014202175000196650010003589481976196271</v>
          </cell>
          <cell r="M500" t="str">
            <v>26 -  Pernambuco</v>
          </cell>
          <cell r="N500">
            <v>145.65</v>
          </cell>
        </row>
        <row r="501">
          <cell r="C501" t="str">
            <v>HOSPITAL MESTRE VITALINO</v>
          </cell>
          <cell r="E501" t="str">
            <v>3.1 - Combustíveis e Lubrificantes Automotivos</v>
          </cell>
          <cell r="F501">
            <v>14202175000196</v>
          </cell>
          <cell r="G501" t="str">
            <v>IBEFIL COMBUSTIVEIS</v>
          </cell>
          <cell r="H501" t="str">
            <v>B</v>
          </cell>
          <cell r="I501" t="str">
            <v>S</v>
          </cell>
          <cell r="J501" t="str">
            <v>000.359.440</v>
          </cell>
          <cell r="K501">
            <v>44117</v>
          </cell>
          <cell r="L501" t="str">
            <v>26201014202175000196650010003594401983351762</v>
          </cell>
          <cell r="M501" t="str">
            <v>26 -  Pernambuco</v>
          </cell>
          <cell r="N501">
            <v>134.58000000000001</v>
          </cell>
        </row>
        <row r="502">
          <cell r="C502" t="str">
            <v>HOSPITAL MESTRE VITALINO</v>
          </cell>
          <cell r="E502" t="str">
            <v>3.1 - Combustíveis e Lubrificantes Automotivos</v>
          </cell>
          <cell r="F502">
            <v>14202175000196</v>
          </cell>
          <cell r="G502" t="str">
            <v>IBEFIL COMBUSTIVEIS</v>
          </cell>
          <cell r="H502" t="str">
            <v>B</v>
          </cell>
          <cell r="I502" t="str">
            <v>S</v>
          </cell>
          <cell r="J502" t="str">
            <v>000.359.821</v>
          </cell>
          <cell r="K502">
            <v>44118</v>
          </cell>
          <cell r="L502" t="str">
            <v>26201014202175000196650010003598211465164562</v>
          </cell>
          <cell r="M502" t="str">
            <v>26 -  Pernambuco</v>
          </cell>
          <cell r="N502">
            <v>38.85</v>
          </cell>
        </row>
        <row r="503">
          <cell r="C503" t="str">
            <v>HOSPITAL MESTRE VITALINO</v>
          </cell>
          <cell r="E503" t="str">
            <v>3.1 - Combustíveis e Lubrificantes Automotivos</v>
          </cell>
          <cell r="F503">
            <v>14202175000196</v>
          </cell>
          <cell r="G503" t="str">
            <v>IBEFIL COMBUSTIVEIS</v>
          </cell>
          <cell r="H503" t="str">
            <v>B</v>
          </cell>
          <cell r="I503" t="str">
            <v>S</v>
          </cell>
          <cell r="J503" t="str">
            <v>000.360.071</v>
          </cell>
          <cell r="K503">
            <v>44119</v>
          </cell>
          <cell r="L503" t="str">
            <v>26201014202175000196650010003600711773568266</v>
          </cell>
          <cell r="M503" t="str">
            <v>26 -  Pernambuco</v>
          </cell>
          <cell r="N503">
            <v>283.95999999999998</v>
          </cell>
        </row>
        <row r="504">
          <cell r="C504" t="str">
            <v>HOSPITAL MESTRE VITALINO</v>
          </cell>
          <cell r="E504" t="str">
            <v>3.1 - Combustíveis e Lubrificantes Automotivos</v>
          </cell>
          <cell r="F504">
            <v>14202175000196</v>
          </cell>
          <cell r="G504" t="str">
            <v>IBEFIL COMBUSTIVEIS</v>
          </cell>
          <cell r="H504" t="str">
            <v>B</v>
          </cell>
          <cell r="I504" t="str">
            <v>S</v>
          </cell>
          <cell r="J504" t="str">
            <v>000.360.468</v>
          </cell>
          <cell r="K504">
            <v>44120</v>
          </cell>
          <cell r="L504" t="str">
            <v>26201014202175000196650010003604681992789566</v>
          </cell>
          <cell r="M504" t="str">
            <v>26 -  Pernambuco</v>
          </cell>
          <cell r="N504">
            <v>180.4</v>
          </cell>
        </row>
        <row r="505">
          <cell r="C505" t="str">
            <v>HOSPITAL MESTRE VITALINO</v>
          </cell>
          <cell r="E505" t="str">
            <v>3.1 - Combustíveis e Lubrificantes Automotivos</v>
          </cell>
          <cell r="F505">
            <v>14202175000196</v>
          </cell>
          <cell r="G505" t="str">
            <v>IBEFIL COMBUSTIVEIS</v>
          </cell>
          <cell r="H505" t="str">
            <v>B</v>
          </cell>
          <cell r="I505" t="str">
            <v>S</v>
          </cell>
          <cell r="J505" t="str">
            <v>000.362.617</v>
          </cell>
          <cell r="K505">
            <v>44125</v>
          </cell>
          <cell r="L505" t="str">
            <v>26201014202175000196650010003626171181156091</v>
          </cell>
          <cell r="M505" t="str">
            <v>26 -  Pernambuco</v>
          </cell>
          <cell r="N505">
            <v>227.45</v>
          </cell>
        </row>
        <row r="506">
          <cell r="C506" t="str">
            <v>HOSPITAL MESTRE VITALINO</v>
          </cell>
          <cell r="E506" t="str">
            <v>3.1 - Combustíveis e Lubrificantes Automotivos</v>
          </cell>
          <cell r="F506">
            <v>14202175000196</v>
          </cell>
          <cell r="G506" t="str">
            <v>IBEFIL COMBUSTIVEIS</v>
          </cell>
          <cell r="H506" t="str">
            <v>B</v>
          </cell>
          <cell r="I506" t="str">
            <v>S</v>
          </cell>
          <cell r="J506" t="str">
            <v>000.362.770</v>
          </cell>
          <cell r="K506">
            <v>44125</v>
          </cell>
          <cell r="L506" t="str">
            <v>26201014202175000196650010003627701232195334</v>
          </cell>
          <cell r="M506" t="str">
            <v>26 -  Pernambuco</v>
          </cell>
          <cell r="N506">
            <v>157.72</v>
          </cell>
        </row>
        <row r="507">
          <cell r="C507" t="str">
            <v>HOSPITAL MESTRE VITALINO</v>
          </cell>
          <cell r="E507" t="str">
            <v>3.1 - Combustíveis e Lubrificantes Automotivos</v>
          </cell>
          <cell r="F507">
            <v>14202175000196</v>
          </cell>
          <cell r="G507" t="str">
            <v>IBEFIL COMBUSTIVEIS</v>
          </cell>
          <cell r="H507" t="str">
            <v>B</v>
          </cell>
          <cell r="I507" t="str">
            <v>S</v>
          </cell>
          <cell r="J507" t="str">
            <v>000.362.856</v>
          </cell>
          <cell r="K507">
            <v>44125</v>
          </cell>
          <cell r="L507" t="str">
            <v>26201014202175000196650010003628561261107045</v>
          </cell>
          <cell r="M507" t="str">
            <v>26 -  Pernambuco</v>
          </cell>
          <cell r="N507">
            <v>145.5</v>
          </cell>
        </row>
        <row r="508">
          <cell r="C508" t="str">
            <v>HOSPITAL MESTRE VITALINO</v>
          </cell>
          <cell r="E508" t="str">
            <v>3.1 - Combustíveis e Lubrificantes Automotivos</v>
          </cell>
          <cell r="F508">
            <v>14202175000196</v>
          </cell>
          <cell r="G508" t="str">
            <v>IBEFIL COMBUSTIVEIS</v>
          </cell>
          <cell r="H508" t="str">
            <v>B</v>
          </cell>
          <cell r="I508" t="str">
            <v>S</v>
          </cell>
          <cell r="J508" t="str">
            <v>000.362.867</v>
          </cell>
          <cell r="K508">
            <v>44125</v>
          </cell>
          <cell r="L508" t="str">
            <v>26201014202175000196650010003628671354377224</v>
          </cell>
          <cell r="M508" t="str">
            <v>26 -  Pernambuco</v>
          </cell>
          <cell r="N508">
            <v>216.44</v>
          </cell>
        </row>
        <row r="509">
          <cell r="C509" t="str">
            <v>HOSPITAL MESTRE VITALINO</v>
          </cell>
          <cell r="E509" t="str">
            <v>3.1 - Combustíveis e Lubrificantes Automotivos</v>
          </cell>
          <cell r="F509">
            <v>14202175000196</v>
          </cell>
          <cell r="G509" t="str">
            <v>IBEFIL COMBUSTIVEIS</v>
          </cell>
          <cell r="H509" t="str">
            <v>B</v>
          </cell>
          <cell r="I509" t="str">
            <v>S</v>
          </cell>
          <cell r="J509" t="str">
            <v>000.363.463</v>
          </cell>
          <cell r="K509">
            <v>44127</v>
          </cell>
          <cell r="L509" t="str">
            <v>26201014202175000196650010003634631687257901</v>
          </cell>
          <cell r="M509" t="str">
            <v>26 -  Pernambuco</v>
          </cell>
          <cell r="N509">
            <v>304</v>
          </cell>
        </row>
        <row r="510">
          <cell r="C510" t="str">
            <v>HOSPITAL MESTRE VITALINO</v>
          </cell>
          <cell r="E510" t="str">
            <v>3.1 - Combustíveis e Lubrificantes Automotivos</v>
          </cell>
          <cell r="F510">
            <v>14202175000196</v>
          </cell>
          <cell r="G510" t="str">
            <v>IBEFIL COMBUSTIVEIS</v>
          </cell>
          <cell r="H510" t="str">
            <v>B</v>
          </cell>
          <cell r="I510" t="str">
            <v>S</v>
          </cell>
          <cell r="J510" t="str">
            <v>000.363.605</v>
          </cell>
          <cell r="K510">
            <v>44127</v>
          </cell>
          <cell r="L510" t="str">
            <v>26201014202175000196650010003636051396532229</v>
          </cell>
          <cell r="M510" t="str">
            <v>26 -  Pernambuco</v>
          </cell>
          <cell r="N510">
            <v>124.4</v>
          </cell>
        </row>
        <row r="511">
          <cell r="C511" t="str">
            <v>HOSPITAL MESTRE VITALINO</v>
          </cell>
          <cell r="E511" t="str">
            <v>3.1 - Combustíveis e Lubrificantes Automotivos</v>
          </cell>
          <cell r="F511">
            <v>14202175000196</v>
          </cell>
          <cell r="G511" t="str">
            <v>IBEFIL COMBUSTIVEIS</v>
          </cell>
          <cell r="H511" t="str">
            <v>B</v>
          </cell>
          <cell r="I511" t="str">
            <v>S</v>
          </cell>
          <cell r="J511" t="str">
            <v>000.364.221</v>
          </cell>
          <cell r="K511">
            <v>44128</v>
          </cell>
          <cell r="L511" t="str">
            <v>26201014202175000196650010003642211292076037</v>
          </cell>
          <cell r="M511" t="str">
            <v>26 -  Pernambuco</v>
          </cell>
          <cell r="N511">
            <v>75.38</v>
          </cell>
        </row>
        <row r="512">
          <cell r="C512" t="str">
            <v>HOSPITAL MESTRE VITALINO</v>
          </cell>
          <cell r="E512" t="str">
            <v>3.1 - Combustíveis e Lubrificantes Automotivos</v>
          </cell>
          <cell r="F512">
            <v>14202175000196</v>
          </cell>
          <cell r="G512" t="str">
            <v>IBEFIL COMBUSTIVEIS</v>
          </cell>
          <cell r="H512" t="str">
            <v>B</v>
          </cell>
          <cell r="I512" t="str">
            <v>S</v>
          </cell>
          <cell r="J512" t="str">
            <v>000.364.867</v>
          </cell>
          <cell r="K512">
            <v>44130</v>
          </cell>
          <cell r="L512" t="str">
            <v>26201014202175000196650010003648671361568519</v>
          </cell>
          <cell r="M512" t="str">
            <v>26 -  Pernambuco</v>
          </cell>
          <cell r="N512">
            <v>142.63</v>
          </cell>
        </row>
        <row r="513">
          <cell r="C513" t="str">
            <v>HOSPITAL MESTRE VITALINO</v>
          </cell>
          <cell r="E513" t="str">
            <v>3.1 - Combustíveis e Lubrificantes Automotivos</v>
          </cell>
          <cell r="F513">
            <v>14202175000196</v>
          </cell>
          <cell r="G513" t="str">
            <v>IBEFIL COMBUSTIVEIS</v>
          </cell>
          <cell r="H513" t="str">
            <v>B</v>
          </cell>
          <cell r="I513" t="str">
            <v>S</v>
          </cell>
          <cell r="J513" t="str">
            <v>000.365.300</v>
          </cell>
          <cell r="K513">
            <v>44131</v>
          </cell>
          <cell r="L513" t="str">
            <v>26201014202175000196650010003653001973629495</v>
          </cell>
          <cell r="M513" t="str">
            <v>26 -  Pernambuco</v>
          </cell>
          <cell r="N513">
            <v>151.28</v>
          </cell>
        </row>
        <row r="514">
          <cell r="C514" t="str">
            <v>HOSPITAL MESTRE VITALINO</v>
          </cell>
          <cell r="E514" t="str">
            <v>3.1 - Combustíveis e Lubrificantes Automotivos</v>
          </cell>
          <cell r="F514">
            <v>14202175000196</v>
          </cell>
          <cell r="G514" t="str">
            <v>IBEFIL COMBUSTIVEIS</v>
          </cell>
          <cell r="H514" t="str">
            <v>B</v>
          </cell>
          <cell r="I514" t="str">
            <v>S</v>
          </cell>
          <cell r="J514" t="str">
            <v>000.365.346</v>
          </cell>
          <cell r="K514">
            <v>44131</v>
          </cell>
          <cell r="L514" t="str">
            <v>26201014202175000196650010003653461213162082</v>
          </cell>
          <cell r="M514" t="str">
            <v>26 -  Pernambuco</v>
          </cell>
          <cell r="N514">
            <v>130.53</v>
          </cell>
        </row>
        <row r="515">
          <cell r="C515" t="str">
            <v>HOSPITAL MESTRE VITALINO</v>
          </cell>
          <cell r="E515" t="str">
            <v>3.1 - Combustíveis e Lubrificantes Automotivos</v>
          </cell>
          <cell r="F515">
            <v>14202175000196</v>
          </cell>
          <cell r="G515" t="str">
            <v>IBEFIL COMBUSTIVEIS</v>
          </cell>
          <cell r="H515" t="str">
            <v>B</v>
          </cell>
          <cell r="I515" t="str">
            <v>S</v>
          </cell>
          <cell r="J515" t="str">
            <v>000.365.654</v>
          </cell>
          <cell r="K515">
            <v>44132</v>
          </cell>
          <cell r="L515" t="str">
            <v>26201014202175000196650010003656541722075453</v>
          </cell>
          <cell r="M515" t="str">
            <v>26 -  Pernambuco</v>
          </cell>
          <cell r="N515">
            <v>133</v>
          </cell>
        </row>
        <row r="516">
          <cell r="C516" t="str">
            <v>HOSPITAL MESTRE VITALINO</v>
          </cell>
          <cell r="E516" t="str">
            <v>3.1 - Combustíveis e Lubrificantes Automotivos</v>
          </cell>
          <cell r="F516">
            <v>14202175000196</v>
          </cell>
          <cell r="G516" t="str">
            <v>IBEFIL COMBUSTIVEIS</v>
          </cell>
          <cell r="H516" t="str">
            <v>B</v>
          </cell>
          <cell r="I516" t="str">
            <v>S</v>
          </cell>
          <cell r="J516" t="str">
            <v>000.365.772</v>
          </cell>
          <cell r="K516">
            <v>44132</v>
          </cell>
          <cell r="L516" t="str">
            <v>26201014202175000196650010003657721197407740</v>
          </cell>
          <cell r="M516" t="str">
            <v>26 -  Pernambuco</v>
          </cell>
          <cell r="N516">
            <v>160.01</v>
          </cell>
        </row>
        <row r="517">
          <cell r="C517" t="str">
            <v>HOSPITAL MESTRE VITALINO</v>
          </cell>
          <cell r="E517" t="str">
            <v>3.1 - Combustíveis e Lubrificantes Automotivos</v>
          </cell>
          <cell r="F517">
            <v>14202175000196</v>
          </cell>
          <cell r="G517" t="str">
            <v>IBEFIL COMBUSTIVEIS</v>
          </cell>
          <cell r="H517" t="str">
            <v>B</v>
          </cell>
          <cell r="I517" t="str">
            <v>S</v>
          </cell>
          <cell r="J517" t="str">
            <v>000.367.126</v>
          </cell>
          <cell r="K517">
            <v>44135</v>
          </cell>
          <cell r="L517" t="str">
            <v>26201014202175000196650010003671261936475204</v>
          </cell>
          <cell r="M517" t="str">
            <v>26 -  Pernambuco</v>
          </cell>
          <cell r="N517">
            <v>90.83</v>
          </cell>
        </row>
        <row r="518">
          <cell r="C518" t="str">
            <v>HOSPITAL MESTRE VITALINO</v>
          </cell>
          <cell r="E518" t="str">
            <v>3.1 - Combustíveis e Lubrificantes Automotivos</v>
          </cell>
          <cell r="F518">
            <v>11694577000167</v>
          </cell>
          <cell r="G518" t="str">
            <v>IGUEP INCORPORADORA</v>
          </cell>
          <cell r="H518" t="str">
            <v>B</v>
          </cell>
          <cell r="I518" t="str">
            <v>S</v>
          </cell>
          <cell r="J518" t="str">
            <v>.000113766</v>
          </cell>
          <cell r="K518">
            <v>44117</v>
          </cell>
          <cell r="L518" t="str">
            <v>2620501006457700167880200001137981162013289</v>
          </cell>
          <cell r="M518" t="str">
            <v>26 -  Pernambuco</v>
          </cell>
          <cell r="N518">
            <v>204.59</v>
          </cell>
        </row>
        <row r="519">
          <cell r="C519" t="str">
            <v>HOSPITAL MESTRE VITALINO</v>
          </cell>
          <cell r="E519" t="str">
            <v>3.2 - Gás e Outros Materiais Engarrafados</v>
          </cell>
          <cell r="F519">
            <v>3237583004588</v>
          </cell>
          <cell r="G519" t="str">
            <v>COPAGAZ DISTRIBUIDORA DE GAS S.A.</v>
          </cell>
          <cell r="H519" t="str">
            <v>B</v>
          </cell>
          <cell r="I519" t="str">
            <v>S</v>
          </cell>
          <cell r="J519" t="str">
            <v>000.002.175</v>
          </cell>
          <cell r="K519">
            <v>44117</v>
          </cell>
          <cell r="L519" t="str">
            <v>26201003237583004588550040000021925000164242</v>
          </cell>
          <cell r="M519" t="str">
            <v>26 -  Pernambuco</v>
          </cell>
          <cell r="N519">
            <v>1507.33</v>
          </cell>
        </row>
        <row r="520">
          <cell r="C520" t="str">
            <v>HOSPITAL MESTRE VITALINO</v>
          </cell>
          <cell r="E520" t="str">
            <v>3.2 - Gás e Outros Materiais Engarrafados</v>
          </cell>
          <cell r="F520">
            <v>3237583004588</v>
          </cell>
          <cell r="G520" t="str">
            <v>COPAGAZ DISTRIBUIDORA DE GAS S.A.</v>
          </cell>
          <cell r="H520" t="str">
            <v>B</v>
          </cell>
          <cell r="I520" t="str">
            <v>S</v>
          </cell>
          <cell r="J520" t="str">
            <v>000.002.192</v>
          </cell>
          <cell r="K520">
            <v>44124</v>
          </cell>
          <cell r="L520" t="str">
            <v>26201003237583004588550040000021925000164242</v>
          </cell>
          <cell r="M520" t="str">
            <v>26 -  Pernambuco</v>
          </cell>
          <cell r="N520">
            <v>2772.65</v>
          </cell>
        </row>
        <row r="521">
          <cell r="C521" t="str">
            <v>HOSPITAL MESTRE VITALINO</v>
          </cell>
          <cell r="E521" t="str">
            <v>3.2 - Gás e Outros Materiais Engarrafados</v>
          </cell>
          <cell r="F521">
            <v>3237583004588</v>
          </cell>
          <cell r="G521" t="str">
            <v>COPAGAZ DISTRIBUIDORA DE GAS S.A.</v>
          </cell>
          <cell r="H521" t="str">
            <v>B</v>
          </cell>
          <cell r="I521" t="str">
            <v>S</v>
          </cell>
          <cell r="J521" t="str">
            <v>000.005.736</v>
          </cell>
          <cell r="K521">
            <v>44127</v>
          </cell>
          <cell r="L521" t="str">
            <v>26201003237583004588550120000057365000478603</v>
          </cell>
          <cell r="M521" t="str">
            <v>26 -  Pernambuco</v>
          </cell>
          <cell r="N521">
            <v>2145.0100000000002</v>
          </cell>
        </row>
        <row r="522">
          <cell r="C522" t="str">
            <v>HOSPITAL MESTRE VITALINO</v>
          </cell>
          <cell r="E522" t="str">
            <v>3.2 - Gás e Outros Materiais Engarrafados</v>
          </cell>
          <cell r="F522">
            <v>3237583004588</v>
          </cell>
          <cell r="G522" t="str">
            <v>COPAGAZ DISTRIBUIDORA DE GAS S.A.</v>
          </cell>
          <cell r="H522" t="str">
            <v>B</v>
          </cell>
          <cell r="I522" t="str">
            <v>S</v>
          </cell>
          <cell r="J522" t="str">
            <v>000.002.242</v>
          </cell>
          <cell r="K522">
            <v>44134</v>
          </cell>
          <cell r="L522" t="str">
            <v>26201003237583004588550040000022425000713673</v>
          </cell>
          <cell r="M522" t="str">
            <v>26 -  Pernambuco</v>
          </cell>
          <cell r="N522">
            <v>2264.23</v>
          </cell>
        </row>
        <row r="523">
          <cell r="C523" t="str">
            <v>HOSPITAL MESTRE VITALINO</v>
          </cell>
          <cell r="E523" t="str">
            <v xml:space="preserve">3.9 - Material para Manutenção de Bens Imóveis </v>
          </cell>
          <cell r="F523">
            <v>7544385000105</v>
          </cell>
          <cell r="G523" t="str">
            <v>JPRIM PEREIRA FIULHO FERAMENTAS LTDA</v>
          </cell>
          <cell r="H523" t="str">
            <v>B</v>
          </cell>
          <cell r="I523" t="str">
            <v>S</v>
          </cell>
          <cell r="J523" t="str">
            <v>000.005.200</v>
          </cell>
          <cell r="K523">
            <v>44105</v>
          </cell>
          <cell r="L523" t="str">
            <v>26200907544385000105550010000052001288744941</v>
          </cell>
          <cell r="M523" t="str">
            <v>26 -  Pernambuco</v>
          </cell>
          <cell r="N523">
            <v>496</v>
          </cell>
        </row>
        <row r="524">
          <cell r="C524" t="str">
            <v>HOSPITAL MESTRE VITALINO</v>
          </cell>
          <cell r="E524" t="str">
            <v xml:space="preserve">3.9 - Material para Manutenção de Bens Imóveis </v>
          </cell>
          <cell r="F524">
            <v>24074171000123</v>
          </cell>
          <cell r="G524" t="str">
            <v>MADEIREIRA LINIMARIA LTDA</v>
          </cell>
          <cell r="H524" t="str">
            <v>B</v>
          </cell>
          <cell r="I524" t="str">
            <v>S</v>
          </cell>
          <cell r="J524" t="str">
            <v>000.008.987</v>
          </cell>
          <cell r="K524">
            <v>44105</v>
          </cell>
          <cell r="L524" t="str">
            <v>26201024074171000123550010000089871046403270</v>
          </cell>
          <cell r="M524" t="str">
            <v>26 -  Pernambuco</v>
          </cell>
          <cell r="N524">
            <v>140</v>
          </cell>
        </row>
        <row r="525">
          <cell r="C525" t="str">
            <v>HOSPITAL MESTRE VITALINO</v>
          </cell>
          <cell r="E525" t="str">
            <v xml:space="preserve">3.9 - Material para Manutenção de Bens Imóveis </v>
          </cell>
          <cell r="F525">
            <v>9494196000192</v>
          </cell>
          <cell r="G525" t="str">
            <v>COMERCIAL JR CLAUDIO  MARIO LTDA</v>
          </cell>
          <cell r="H525" t="str">
            <v>B</v>
          </cell>
          <cell r="I525" t="str">
            <v>S</v>
          </cell>
          <cell r="J525" t="str">
            <v>179244</v>
          </cell>
          <cell r="K525">
            <v>44106</v>
          </cell>
          <cell r="L525" t="str">
            <v>26201009494196000192550010001792441025114419</v>
          </cell>
          <cell r="M525" t="str">
            <v>26 -  Pernambuco</v>
          </cell>
          <cell r="N525">
            <v>97.13</v>
          </cell>
        </row>
        <row r="526">
          <cell r="C526" t="str">
            <v>HOSPITAL MESTRE VITALINO</v>
          </cell>
          <cell r="E526" t="str">
            <v xml:space="preserve">3.9 - Material para Manutenção de Bens Imóveis </v>
          </cell>
          <cell r="F526">
            <v>9494196000192</v>
          </cell>
          <cell r="G526" t="str">
            <v>COMERCIAL JR CLAUDIO  MARIO LTDA</v>
          </cell>
          <cell r="H526" t="str">
            <v>B</v>
          </cell>
          <cell r="I526" t="str">
            <v>S</v>
          </cell>
          <cell r="J526" t="str">
            <v>179334</v>
          </cell>
          <cell r="K526">
            <v>44106</v>
          </cell>
          <cell r="L526" t="str">
            <v>26201009494196000192550010001793341025127110</v>
          </cell>
          <cell r="M526" t="str">
            <v>26 -  Pernambuco</v>
          </cell>
          <cell r="N526">
            <v>220.58</v>
          </cell>
        </row>
        <row r="527">
          <cell r="C527" t="str">
            <v>HOSPITAL MESTRE VITALINO</v>
          </cell>
          <cell r="E527" t="str">
            <v xml:space="preserve">3.9 - Material para Manutenção de Bens Imóveis </v>
          </cell>
          <cell r="F527">
            <v>11999737000186</v>
          </cell>
          <cell r="G527" t="str">
            <v>VASCOFEL VASCONCELOS FERRAGENS</v>
          </cell>
          <cell r="H527" t="str">
            <v>B</v>
          </cell>
          <cell r="I527" t="str">
            <v>S</v>
          </cell>
          <cell r="J527" t="str">
            <v>28134</v>
          </cell>
          <cell r="K527">
            <v>44106</v>
          </cell>
          <cell r="L527" t="str">
            <v>26201011999737000186550010000281341116398642</v>
          </cell>
          <cell r="M527" t="str">
            <v>26 -  Pernambuco</v>
          </cell>
          <cell r="N527">
            <v>75.48</v>
          </cell>
        </row>
        <row r="528">
          <cell r="C528" t="str">
            <v>HOSPITAL MESTRE VITALINO</v>
          </cell>
          <cell r="E528" t="str">
            <v xml:space="preserve">3.9 - Material para Manutenção de Bens Imóveis </v>
          </cell>
          <cell r="F528">
            <v>9494196000192</v>
          </cell>
          <cell r="G528" t="str">
            <v>COMERCIAL JR CLAUDIO  MARIO LTDA</v>
          </cell>
          <cell r="H528" t="str">
            <v>B</v>
          </cell>
          <cell r="I528" t="str">
            <v>S</v>
          </cell>
          <cell r="J528" t="str">
            <v>179783</v>
          </cell>
          <cell r="K528">
            <v>44111</v>
          </cell>
          <cell r="L528" t="str">
            <v>26201009494196000192550010001797863102518668</v>
          </cell>
          <cell r="M528" t="str">
            <v>26 -  Pernambuco</v>
          </cell>
          <cell r="N528">
            <v>150.22</v>
          </cell>
        </row>
        <row r="529">
          <cell r="C529" t="str">
            <v>HOSPITAL MESTRE VITALINO</v>
          </cell>
          <cell r="E529" t="str">
            <v xml:space="preserve">3.9 - Material para Manutenção de Bens Imóveis </v>
          </cell>
          <cell r="F529">
            <v>9494196000192</v>
          </cell>
          <cell r="G529" t="str">
            <v>COMERCIAL JR CLAUDIO  MARIO LTDA</v>
          </cell>
          <cell r="H529" t="str">
            <v>B</v>
          </cell>
          <cell r="I529" t="str">
            <v>S</v>
          </cell>
          <cell r="J529" t="str">
            <v>179984</v>
          </cell>
          <cell r="K529">
            <v>44111</v>
          </cell>
          <cell r="L529" t="str">
            <v>26201009494196000192550010001799841025217203</v>
          </cell>
          <cell r="M529" t="str">
            <v>26 -  Pernambuco</v>
          </cell>
          <cell r="N529">
            <v>337.41</v>
          </cell>
        </row>
        <row r="530">
          <cell r="C530" t="str">
            <v>HOSPITAL MESTRE VITALINO</v>
          </cell>
          <cell r="E530" t="str">
            <v xml:space="preserve">3.9 - Material para Manutenção de Bens Imóveis </v>
          </cell>
          <cell r="F530">
            <v>9494196000192</v>
          </cell>
          <cell r="G530" t="str">
            <v>COMERCIAL JR CLAUDIO  MARIO LTDA</v>
          </cell>
          <cell r="H530" t="str">
            <v>B</v>
          </cell>
          <cell r="I530" t="str">
            <v>S</v>
          </cell>
          <cell r="J530" t="str">
            <v>180087</v>
          </cell>
          <cell r="K530">
            <v>44111</v>
          </cell>
          <cell r="L530" t="str">
            <v>26201009494196000192550010001800871025229819</v>
          </cell>
          <cell r="M530" t="str">
            <v>26 -  Pernambuco</v>
          </cell>
          <cell r="N530">
            <v>20.91</v>
          </cell>
        </row>
        <row r="531">
          <cell r="C531" t="str">
            <v>HOSPITAL MESTRE VITALINO</v>
          </cell>
          <cell r="E531" t="str">
            <v xml:space="preserve">3.9 - Material para Manutenção de Bens Imóveis </v>
          </cell>
          <cell r="F531">
            <v>11403953000117</v>
          </cell>
          <cell r="G531" t="str">
            <v>SOCIEDADE DE FERRAGENS FREIRE LTDA  EPP</v>
          </cell>
          <cell r="H531" t="str">
            <v>B</v>
          </cell>
          <cell r="I531" t="str">
            <v>S</v>
          </cell>
          <cell r="J531" t="str">
            <v>000.034.269</v>
          </cell>
          <cell r="K531">
            <v>44111</v>
          </cell>
          <cell r="L531" t="str">
            <v>26201011403953000117550010000342691990900007</v>
          </cell>
          <cell r="M531" t="str">
            <v>26 -  Pernambuco</v>
          </cell>
          <cell r="N531">
            <v>1046.5999999999999</v>
          </cell>
        </row>
        <row r="532">
          <cell r="C532" t="str">
            <v>HOSPITAL MESTRE VITALINO</v>
          </cell>
          <cell r="E532" t="str">
            <v xml:space="preserve">3.9 - Material para Manutenção de Bens Imóveis </v>
          </cell>
          <cell r="F532">
            <v>9494196000192</v>
          </cell>
          <cell r="G532" t="str">
            <v>COMERCIAL JR CLAUDIO  MARIO LTDA</v>
          </cell>
          <cell r="H532" t="str">
            <v>B</v>
          </cell>
          <cell r="I532" t="str">
            <v>S</v>
          </cell>
          <cell r="J532" t="str">
            <v>180163</v>
          </cell>
          <cell r="K532">
            <v>44113</v>
          </cell>
          <cell r="L532" t="str">
            <v>26201009494196000192550010001801631025242100</v>
          </cell>
          <cell r="M532" t="str">
            <v>26 -  Pernambuco</v>
          </cell>
          <cell r="N532">
            <v>124.31</v>
          </cell>
        </row>
        <row r="533">
          <cell r="C533" t="str">
            <v>HOSPITAL MESTRE VITALINO</v>
          </cell>
          <cell r="E533" t="str">
            <v xml:space="preserve">3.9 - Material para Manutenção de Bens Imóveis </v>
          </cell>
          <cell r="F533">
            <v>9494196000192</v>
          </cell>
          <cell r="G533" t="str">
            <v>COMERCIAL JR CLAUDIO  MARIO LTDA</v>
          </cell>
          <cell r="H533" t="str">
            <v>B</v>
          </cell>
          <cell r="I533" t="str">
            <v>S</v>
          </cell>
          <cell r="J533" t="str">
            <v>180162</v>
          </cell>
          <cell r="K533">
            <v>44113</v>
          </cell>
          <cell r="L533" t="str">
            <v>26201009494196000192550010001801621025241890</v>
          </cell>
          <cell r="M533" t="str">
            <v>26 -  Pernambuco</v>
          </cell>
          <cell r="N533">
            <v>744.87</v>
          </cell>
        </row>
        <row r="534">
          <cell r="C534" t="str">
            <v>HOSPITAL MESTRE VITALINO</v>
          </cell>
          <cell r="E534" t="str">
            <v xml:space="preserve">3.9 - Material para Manutenção de Bens Imóveis </v>
          </cell>
          <cell r="F534">
            <v>9494196000192</v>
          </cell>
          <cell r="G534" t="str">
            <v>COMERCIAL JR CLAUDIO  MARIO LTDA</v>
          </cell>
          <cell r="H534" t="str">
            <v>B</v>
          </cell>
          <cell r="I534" t="str">
            <v>S</v>
          </cell>
          <cell r="J534" t="str">
            <v>180261</v>
          </cell>
          <cell r="K534">
            <v>44113</v>
          </cell>
          <cell r="L534" t="str">
            <v>26201009494196000192550010001802611025254273</v>
          </cell>
          <cell r="M534" t="str">
            <v>26 -  Pernambuco</v>
          </cell>
          <cell r="N534">
            <v>31.65</v>
          </cell>
        </row>
        <row r="535">
          <cell r="C535" t="str">
            <v>HOSPITAL MESTRE VITALINO</v>
          </cell>
          <cell r="E535" t="str">
            <v xml:space="preserve">3.9 - Material para Manutenção de Bens Imóveis </v>
          </cell>
          <cell r="F535">
            <v>25361160000197</v>
          </cell>
          <cell r="G535" t="str">
            <v>DISTRIBUIDORA ESPACO DRYWALL LTDA</v>
          </cell>
          <cell r="H535" t="str">
            <v>B</v>
          </cell>
          <cell r="I535" t="str">
            <v>S</v>
          </cell>
          <cell r="J535" t="str">
            <v>000.000.347</v>
          </cell>
          <cell r="K535">
            <v>44113</v>
          </cell>
          <cell r="L535" t="str">
            <v>26201025361160000197550010000003471282202017</v>
          </cell>
          <cell r="M535" t="str">
            <v>26 -  Pernambuco</v>
          </cell>
          <cell r="N535">
            <v>129.80000000000001</v>
          </cell>
        </row>
        <row r="536">
          <cell r="C536" t="str">
            <v>HOSPITAL MESTRE VITALINO</v>
          </cell>
          <cell r="E536" t="str">
            <v xml:space="preserve">3.9 - Material para Manutenção de Bens Imóveis </v>
          </cell>
          <cell r="F536">
            <v>9494196000192</v>
          </cell>
          <cell r="G536" t="str">
            <v>COMERCIAL JR CLAUDIO  MARIO LTDA</v>
          </cell>
          <cell r="H536" t="str">
            <v>B</v>
          </cell>
          <cell r="I536" t="str">
            <v>S</v>
          </cell>
          <cell r="J536" t="str">
            <v>180475</v>
          </cell>
          <cell r="K536">
            <v>44117</v>
          </cell>
          <cell r="L536" t="str">
            <v>26201009494196000192550010001804751025286848</v>
          </cell>
          <cell r="M536" t="str">
            <v>26 -  Pernambuco</v>
          </cell>
          <cell r="N536">
            <v>50.76</v>
          </cell>
        </row>
        <row r="537">
          <cell r="C537" t="str">
            <v>HOSPITAL MESTRE VITALINO</v>
          </cell>
          <cell r="E537" t="str">
            <v xml:space="preserve">3.9 - Material para Manutenção de Bens Imóveis </v>
          </cell>
          <cell r="F537">
            <v>9494196000192</v>
          </cell>
          <cell r="G537" t="str">
            <v>COMERCIAL JR CLAUDIO  MARIO LTDA</v>
          </cell>
          <cell r="H537" t="str">
            <v>B</v>
          </cell>
          <cell r="I537" t="str">
            <v>S</v>
          </cell>
          <cell r="J537" t="str">
            <v>180661</v>
          </cell>
          <cell r="K537">
            <v>44117</v>
          </cell>
          <cell r="L537" t="str">
            <v>26201009494196000192550010001804751025286848</v>
          </cell>
          <cell r="M537" t="str">
            <v>26 -  Pernambuco</v>
          </cell>
          <cell r="N537">
            <v>610.9</v>
          </cell>
        </row>
        <row r="538">
          <cell r="C538" t="str">
            <v>HOSPITAL MESTRE VITALINO</v>
          </cell>
          <cell r="E538" t="str">
            <v xml:space="preserve">3.9 - Material para Manutenção de Bens Imóveis </v>
          </cell>
          <cell r="F538">
            <v>279531000831</v>
          </cell>
          <cell r="G538" t="str">
            <v>TUPAN CONSTRUCOES LTDA</v>
          </cell>
          <cell r="H538" t="str">
            <v>B</v>
          </cell>
          <cell r="I538" t="str">
            <v>S</v>
          </cell>
          <cell r="J538" t="str">
            <v>151540</v>
          </cell>
          <cell r="K538">
            <v>44117</v>
          </cell>
          <cell r="L538" t="str">
            <v>26201000279531000831550020001515401562249973</v>
          </cell>
          <cell r="M538" t="str">
            <v>26 -  Pernambuco</v>
          </cell>
          <cell r="N538">
            <v>1797.11</v>
          </cell>
        </row>
        <row r="539">
          <cell r="C539" t="str">
            <v>HOSPITAL MESTRE VITALINO</v>
          </cell>
          <cell r="E539" t="str">
            <v xml:space="preserve">3.9 - Material para Manutenção de Bens Imóveis </v>
          </cell>
          <cell r="F539">
            <v>61665212000182</v>
          </cell>
          <cell r="G539" t="str">
            <v>AEROGLASS BRASILEIRA S A FIBRAS DE VIDRO</v>
          </cell>
          <cell r="H539" t="str">
            <v>B</v>
          </cell>
          <cell r="I539" t="str">
            <v>S</v>
          </cell>
          <cell r="J539" t="str">
            <v>114388</v>
          </cell>
          <cell r="K539">
            <v>44117</v>
          </cell>
          <cell r="L539" t="str">
            <v>35200961665212000182550010001143881658185450</v>
          </cell>
          <cell r="M539" t="str">
            <v>35 -  São Paulo</v>
          </cell>
          <cell r="N539">
            <v>4560</v>
          </cell>
        </row>
        <row r="540">
          <cell r="C540" t="str">
            <v>HOSPITAL MESTRE VITALINO</v>
          </cell>
          <cell r="E540" t="str">
            <v xml:space="preserve">3.9 - Material para Manutenção de Bens Imóveis </v>
          </cell>
          <cell r="F540">
            <v>8675394000190</v>
          </cell>
          <cell r="G540" t="str">
            <v>SAFE SUPORTE A VIDA E COMERCIO INTER</v>
          </cell>
          <cell r="H540" t="str">
            <v>B</v>
          </cell>
          <cell r="I540" t="str">
            <v>S</v>
          </cell>
          <cell r="J540" t="str">
            <v>30939</v>
          </cell>
          <cell r="K540">
            <v>44118</v>
          </cell>
          <cell r="L540" t="str">
            <v>26201008675394000190550010000309391982749746</v>
          </cell>
          <cell r="M540" t="str">
            <v>26 -  Pernambuco</v>
          </cell>
          <cell r="N540">
            <v>5500</v>
          </cell>
        </row>
        <row r="541">
          <cell r="C541" t="str">
            <v>HOSPITAL MESTRE VITALINO</v>
          </cell>
          <cell r="E541" t="str">
            <v xml:space="preserve">3.9 - Material para Manutenção de Bens Imóveis </v>
          </cell>
          <cell r="F541">
            <v>10483586000146</v>
          </cell>
          <cell r="G541" t="str">
            <v>PERFIL COMERCIO DE FORROS E DIVISORIAS L</v>
          </cell>
          <cell r="H541" t="str">
            <v>B</v>
          </cell>
          <cell r="I541" t="str">
            <v>S</v>
          </cell>
          <cell r="J541" t="str">
            <v>41238</v>
          </cell>
          <cell r="K541">
            <v>44118</v>
          </cell>
          <cell r="L541" t="str">
            <v>26201010483586000146550010000412381737633676</v>
          </cell>
          <cell r="M541" t="str">
            <v>26 -  Pernambuco</v>
          </cell>
          <cell r="N541">
            <v>15661.72</v>
          </cell>
        </row>
        <row r="542">
          <cell r="C542" t="str">
            <v>HOSPITAL MESTRE VITALINO</v>
          </cell>
          <cell r="E542" t="str">
            <v xml:space="preserve">3.9 - Material para Manutenção de Bens Imóveis </v>
          </cell>
          <cell r="F542">
            <v>9494196000192</v>
          </cell>
          <cell r="G542" t="str">
            <v>COMERCIAL JR CLAUDIO  MARIO LTDA</v>
          </cell>
          <cell r="H542" t="str">
            <v>B</v>
          </cell>
          <cell r="I542" t="str">
            <v>S</v>
          </cell>
          <cell r="J542" t="str">
            <v>180343</v>
          </cell>
          <cell r="K542">
            <v>44118</v>
          </cell>
          <cell r="L542" t="str">
            <v>26201009494196000192550010001803431025264365</v>
          </cell>
          <cell r="M542" t="str">
            <v>26 -  Pernambuco</v>
          </cell>
          <cell r="N542">
            <v>635.51</v>
          </cell>
        </row>
        <row r="543">
          <cell r="C543" t="str">
            <v>HOSPITAL MESTRE VITALINO</v>
          </cell>
          <cell r="E543" t="str">
            <v xml:space="preserve">3.9 - Material para Manutenção de Bens Imóveis </v>
          </cell>
          <cell r="F543">
            <v>9494196000192</v>
          </cell>
          <cell r="G543" t="str">
            <v>COMERCIAL JR CLAUDIO  MARIO LTDA</v>
          </cell>
          <cell r="H543" t="str">
            <v>B</v>
          </cell>
          <cell r="I543" t="str">
            <v>S</v>
          </cell>
          <cell r="J543" t="str">
            <v>180628</v>
          </cell>
          <cell r="K543">
            <v>44118</v>
          </cell>
          <cell r="L543" t="str">
            <v>26201009494196000192550010001806281025306158</v>
          </cell>
          <cell r="M543" t="str">
            <v>26 -  Pernambuco</v>
          </cell>
          <cell r="N543">
            <v>47.23</v>
          </cell>
        </row>
        <row r="544">
          <cell r="C544" t="str">
            <v>HOSPITAL MESTRE VITALINO</v>
          </cell>
          <cell r="E544" t="str">
            <v xml:space="preserve">3.9 - Material para Manutenção de Bens Imóveis </v>
          </cell>
          <cell r="F544">
            <v>9494196000192</v>
          </cell>
          <cell r="G544" t="str">
            <v>COMERCIAL JR CLAUDIO  MARIO LTDA</v>
          </cell>
          <cell r="H544" t="str">
            <v>B</v>
          </cell>
          <cell r="I544" t="str">
            <v>S</v>
          </cell>
          <cell r="J544" t="str">
            <v>180816</v>
          </cell>
          <cell r="K544">
            <v>44118</v>
          </cell>
          <cell r="L544" t="str">
            <v>26201009494196000192550010001808161025329424</v>
          </cell>
          <cell r="M544" t="str">
            <v>26 -  Pernambuco</v>
          </cell>
          <cell r="N544">
            <v>150.04</v>
          </cell>
        </row>
        <row r="545">
          <cell r="C545" t="str">
            <v>HOSPITAL MESTRE VITALINO</v>
          </cell>
          <cell r="E545" t="str">
            <v xml:space="preserve">3.9 - Material para Manutenção de Bens Imóveis </v>
          </cell>
          <cell r="F545">
            <v>9494196000192</v>
          </cell>
          <cell r="G545" t="str">
            <v>COMERCIAL JR CLAUDIO  MARIO LTDA</v>
          </cell>
          <cell r="H545" t="str">
            <v>B</v>
          </cell>
          <cell r="I545" t="str">
            <v>S</v>
          </cell>
          <cell r="J545" t="str">
            <v>180896</v>
          </cell>
          <cell r="K545">
            <v>44118</v>
          </cell>
          <cell r="L545" t="str">
            <v>26201009494196000192550010001808961025339030</v>
          </cell>
          <cell r="M545" t="str">
            <v>26 -  Pernambuco</v>
          </cell>
          <cell r="N545">
            <v>158.06</v>
          </cell>
        </row>
        <row r="546">
          <cell r="C546" t="str">
            <v>HOSPITAL MESTRE VITALINO</v>
          </cell>
          <cell r="E546" t="str">
            <v xml:space="preserve">3.9 - Material para Manutenção de Bens Imóveis </v>
          </cell>
          <cell r="F546">
            <v>9494196000192</v>
          </cell>
          <cell r="G546" t="str">
            <v>COMERCIAL JR CLAUDIO  MARIO LTDA</v>
          </cell>
          <cell r="H546" t="str">
            <v>B</v>
          </cell>
          <cell r="I546" t="str">
            <v>S</v>
          </cell>
          <cell r="J546" t="str">
            <v>180343</v>
          </cell>
          <cell r="K546">
            <v>44118</v>
          </cell>
          <cell r="L546" t="str">
            <v>26201009494196000192550010001803431025264365</v>
          </cell>
          <cell r="M546" t="str">
            <v>26 -  Pernambuco</v>
          </cell>
          <cell r="N546">
            <v>111.92</v>
          </cell>
        </row>
        <row r="547">
          <cell r="C547" t="str">
            <v>HOSPITAL MESTRE VITALINO</v>
          </cell>
          <cell r="E547" t="str">
            <v xml:space="preserve">3.9 - Material para Manutenção de Bens Imóveis </v>
          </cell>
          <cell r="F547">
            <v>9494196000192</v>
          </cell>
          <cell r="G547" t="str">
            <v>COMERCIAL JR CLAUDIO  MARIO LTDA</v>
          </cell>
          <cell r="H547" t="str">
            <v>B</v>
          </cell>
          <cell r="I547" t="str">
            <v>S</v>
          </cell>
          <cell r="J547" t="str">
            <v>180343</v>
          </cell>
          <cell r="K547">
            <v>44118</v>
          </cell>
          <cell r="L547" t="str">
            <v>26201009494196000192550010001803431025264365</v>
          </cell>
          <cell r="M547" t="str">
            <v>26 -  Pernambuco</v>
          </cell>
          <cell r="N547">
            <v>899.23</v>
          </cell>
        </row>
        <row r="548">
          <cell r="C548" t="str">
            <v>HOSPITAL MESTRE VITALINO</v>
          </cell>
          <cell r="E548" t="str">
            <v xml:space="preserve">3.9 - Material para Manutenção de Bens Imóveis </v>
          </cell>
          <cell r="F548">
            <v>11549698000115</v>
          </cell>
          <cell r="G548" t="str">
            <v>CENCOMAL CENTRO COM DE MADEIRAS LTDA</v>
          </cell>
          <cell r="H548" t="str">
            <v>B</v>
          </cell>
          <cell r="I548" t="str">
            <v>S</v>
          </cell>
          <cell r="J548" t="str">
            <v>5794</v>
          </cell>
          <cell r="K548">
            <v>44118</v>
          </cell>
          <cell r="L548" t="str">
            <v>26201011549698000115550010000057941653293073</v>
          </cell>
          <cell r="M548" t="str">
            <v>26 -  Pernambuco</v>
          </cell>
          <cell r="N548">
            <v>152.46</v>
          </cell>
        </row>
        <row r="549">
          <cell r="C549" t="str">
            <v>HOSPITAL MESTRE VITALINO</v>
          </cell>
          <cell r="E549" t="str">
            <v xml:space="preserve">3.9 - Material para Manutenção de Bens Imóveis </v>
          </cell>
          <cell r="F549">
            <v>41057399000558</v>
          </cell>
          <cell r="G549" t="str">
            <v>MADECENTER LTDA</v>
          </cell>
          <cell r="H549" t="str">
            <v>B</v>
          </cell>
          <cell r="I549" t="str">
            <v>S</v>
          </cell>
          <cell r="J549" t="str">
            <v>000.011.889</v>
          </cell>
          <cell r="K549">
            <v>44118</v>
          </cell>
          <cell r="L549" t="str">
            <v>26201041057399000558550010000118891554653518</v>
          </cell>
          <cell r="M549" t="str">
            <v>26 -  Pernambuco</v>
          </cell>
          <cell r="N549">
            <v>700</v>
          </cell>
        </row>
        <row r="550">
          <cell r="C550" t="str">
            <v>HOSPITAL MESTRE VITALINO</v>
          </cell>
          <cell r="E550" t="str">
            <v xml:space="preserve">3.9 - Material para Manutenção de Bens Imóveis </v>
          </cell>
          <cell r="F550">
            <v>70082664000718</v>
          </cell>
          <cell r="G550" t="str">
            <v>JCL LAJES E MATERIAIS P CONS LTDA</v>
          </cell>
          <cell r="H550" t="str">
            <v>B</v>
          </cell>
          <cell r="I550" t="str">
            <v>S</v>
          </cell>
          <cell r="J550" t="str">
            <v>12746</v>
          </cell>
          <cell r="K550">
            <v>44118</v>
          </cell>
          <cell r="L550" t="str">
            <v>26201070082664000718550010000127461069327770</v>
          </cell>
          <cell r="M550" t="str">
            <v>26 -  Pernambuco</v>
          </cell>
          <cell r="N550">
            <v>25</v>
          </cell>
        </row>
        <row r="551">
          <cell r="C551" t="str">
            <v>HOSPITAL MESTRE VITALINO</v>
          </cell>
          <cell r="E551" t="str">
            <v xml:space="preserve">3.9 - Material para Manutenção de Bens Imóveis </v>
          </cell>
          <cell r="F551">
            <v>9494196000192</v>
          </cell>
          <cell r="G551" t="str">
            <v>COMERCIAL JR CLAUDIO  MARIO LTDA</v>
          </cell>
          <cell r="H551" t="str">
            <v>B</v>
          </cell>
          <cell r="I551" t="str">
            <v>S</v>
          </cell>
          <cell r="J551" t="str">
            <v>181009</v>
          </cell>
          <cell r="K551">
            <v>44119</v>
          </cell>
          <cell r="L551" t="str">
            <v>26201009494196000192550010001810091025353267</v>
          </cell>
          <cell r="M551" t="str">
            <v>26 -  Pernambuco</v>
          </cell>
          <cell r="N551">
            <v>178.64</v>
          </cell>
        </row>
        <row r="552">
          <cell r="C552" t="str">
            <v>HOSPITAL MESTRE VITALINO</v>
          </cell>
          <cell r="E552" t="str">
            <v xml:space="preserve">3.9 - Material para Manutenção de Bens Imóveis </v>
          </cell>
          <cell r="F552">
            <v>11403953000117</v>
          </cell>
          <cell r="G552" t="str">
            <v>SOCIEDADE FERRAGENS FREIRE LTDA EPP</v>
          </cell>
          <cell r="H552" t="str">
            <v>B</v>
          </cell>
          <cell r="I552" t="str">
            <v>S</v>
          </cell>
          <cell r="J552" t="str">
            <v>000.034.344</v>
          </cell>
          <cell r="K552">
            <v>44120</v>
          </cell>
          <cell r="L552" t="str">
            <v>26201011403953000117550010000343441785500007</v>
          </cell>
          <cell r="M552" t="str">
            <v>26 -  Pernambuco</v>
          </cell>
          <cell r="N552">
            <v>1608.21</v>
          </cell>
        </row>
        <row r="553">
          <cell r="C553" t="str">
            <v>HOSPITAL MESTRE VITALINO</v>
          </cell>
          <cell r="E553" t="str">
            <v xml:space="preserve">3.9 - Material para Manutenção de Bens Imóveis </v>
          </cell>
          <cell r="F553">
            <v>15558946000145</v>
          </cell>
          <cell r="G553" t="str">
            <v>GIGAVIDA TEC E SERVICO HOSP LTDA  ME</v>
          </cell>
          <cell r="H553" t="str">
            <v>B</v>
          </cell>
          <cell r="I553" t="str">
            <v>S</v>
          </cell>
          <cell r="J553" t="str">
            <v>432</v>
          </cell>
          <cell r="K553">
            <v>44120</v>
          </cell>
          <cell r="L553" t="str">
            <v>26201015558946000145550010000004321269492004</v>
          </cell>
          <cell r="M553" t="str">
            <v>26 -  Pernambuco</v>
          </cell>
          <cell r="N553">
            <v>873.77</v>
          </cell>
        </row>
        <row r="554">
          <cell r="C554" t="str">
            <v>HOSPITAL MESTRE VITALINO</v>
          </cell>
          <cell r="E554" t="str">
            <v xml:space="preserve">3.9 - Material para Manutenção de Bens Imóveis </v>
          </cell>
          <cell r="F554">
            <v>6284477000122</v>
          </cell>
          <cell r="G554" t="str">
            <v>TEMPERSOL IND E COM DE AQUEC LTDA</v>
          </cell>
          <cell r="H554" t="str">
            <v>B</v>
          </cell>
          <cell r="I554" t="str">
            <v>S</v>
          </cell>
          <cell r="J554" t="str">
            <v>32025</v>
          </cell>
          <cell r="K554">
            <v>44120</v>
          </cell>
          <cell r="L554" t="str">
            <v>35201006284477000122550010000320251100118289</v>
          </cell>
          <cell r="M554" t="str">
            <v>35 -  São Paulo</v>
          </cell>
          <cell r="N554">
            <v>1733.5</v>
          </cell>
        </row>
        <row r="555">
          <cell r="C555" t="str">
            <v>HOSPITAL MESTRE VITALINO</v>
          </cell>
          <cell r="E555" t="str">
            <v xml:space="preserve">3.9 - Material para Manutenção de Bens Imóveis </v>
          </cell>
          <cell r="F555">
            <v>9494196000192</v>
          </cell>
          <cell r="G555" t="str">
            <v>COMERCIAL JR CLAUDIO  MARIO LTDA</v>
          </cell>
          <cell r="H555" t="str">
            <v>B</v>
          </cell>
          <cell r="I555" t="str">
            <v>S</v>
          </cell>
          <cell r="J555" t="str">
            <v>181164</v>
          </cell>
          <cell r="K555">
            <v>44123</v>
          </cell>
          <cell r="L555" t="str">
            <v>26201009494196000192550010001811641025373842</v>
          </cell>
          <cell r="M555" t="str">
            <v>26 -  Pernambuco</v>
          </cell>
          <cell r="N555">
            <v>136.61000000000001</v>
          </cell>
        </row>
        <row r="556">
          <cell r="C556" t="str">
            <v>HOSPITAL MESTRE VITALINO</v>
          </cell>
          <cell r="E556" t="str">
            <v xml:space="preserve">3.9 - Material para Manutenção de Bens Imóveis </v>
          </cell>
          <cell r="F556">
            <v>9494196000192</v>
          </cell>
          <cell r="G556" t="str">
            <v>COMERCIAL JR CLAUDIO  MARIO LTDA</v>
          </cell>
          <cell r="H556" t="str">
            <v>B</v>
          </cell>
          <cell r="I556" t="str">
            <v>S</v>
          </cell>
          <cell r="J556" t="str">
            <v>181165</v>
          </cell>
          <cell r="K556">
            <v>44123</v>
          </cell>
          <cell r="L556" t="str">
            <v>26201009494196000192550010001811651025373963</v>
          </cell>
          <cell r="M556" t="str">
            <v>26 -  Pernambuco</v>
          </cell>
          <cell r="N556">
            <v>220.58</v>
          </cell>
        </row>
        <row r="557">
          <cell r="C557" t="str">
            <v>HOSPITAL MESTRE VITALINO</v>
          </cell>
          <cell r="E557" t="str">
            <v xml:space="preserve">3.9 - Material para Manutenção de Bens Imóveis </v>
          </cell>
          <cell r="F557">
            <v>10498304000184</v>
          </cell>
          <cell r="G557" t="str">
            <v>MULTISEG COMERCIO DE EQUIP DE SEG LTDA</v>
          </cell>
          <cell r="H557" t="str">
            <v>B</v>
          </cell>
          <cell r="I557" t="str">
            <v>S</v>
          </cell>
          <cell r="J557" t="str">
            <v>94.429</v>
          </cell>
          <cell r="K557">
            <v>44123</v>
          </cell>
          <cell r="L557" t="str">
            <v>42201010498304000184550010000944291634749908</v>
          </cell>
          <cell r="M557" t="str">
            <v>26 -  Pernambuco</v>
          </cell>
          <cell r="N557">
            <v>79.75</v>
          </cell>
        </row>
        <row r="558">
          <cell r="C558" t="str">
            <v>HOSPITAL MESTRE VITALINO</v>
          </cell>
          <cell r="E558" t="str">
            <v xml:space="preserve">3.9 - Material para Manutenção de Bens Imóveis </v>
          </cell>
          <cell r="F558">
            <v>9494196000192</v>
          </cell>
          <cell r="G558" t="str">
            <v>COMERCIAL JR CLAUDIO  MARIO LTDA</v>
          </cell>
          <cell r="H558" t="str">
            <v>B</v>
          </cell>
          <cell r="I558" t="str">
            <v>S</v>
          </cell>
          <cell r="J558" t="str">
            <v>181471</v>
          </cell>
          <cell r="K558">
            <v>44124</v>
          </cell>
          <cell r="L558" t="str">
            <v>26201009494196000192550010001814711025418081</v>
          </cell>
          <cell r="M558" t="str">
            <v>26 -  Pernambuco</v>
          </cell>
          <cell r="N558">
            <v>321.36</v>
          </cell>
        </row>
        <row r="559">
          <cell r="C559" t="str">
            <v>HOSPITAL MESTRE VITALINO</v>
          </cell>
          <cell r="E559" t="str">
            <v xml:space="preserve">3.9 - Material para Manutenção de Bens Imóveis </v>
          </cell>
          <cell r="F559">
            <v>9494196000192</v>
          </cell>
          <cell r="G559" t="str">
            <v>COMERCIAL JR CLAUDIO  MARIO LTDA</v>
          </cell>
          <cell r="H559" t="str">
            <v>B</v>
          </cell>
          <cell r="I559" t="str">
            <v>S</v>
          </cell>
          <cell r="J559" t="str">
            <v>181470</v>
          </cell>
          <cell r="K559">
            <v>44124</v>
          </cell>
          <cell r="L559" t="str">
            <v>26201009494196000192550010001814701025418076</v>
          </cell>
          <cell r="M559" t="str">
            <v>26 -  Pernambuco</v>
          </cell>
          <cell r="N559">
            <v>472.29</v>
          </cell>
        </row>
        <row r="560">
          <cell r="C560" t="str">
            <v>HOSPITAL MESTRE VITALINO</v>
          </cell>
          <cell r="E560" t="str">
            <v xml:space="preserve">3.9 - Material para Manutenção de Bens Imóveis </v>
          </cell>
          <cell r="F560">
            <v>11999737000186</v>
          </cell>
          <cell r="G560" t="str">
            <v>VASCOFEL VASCONCELOS FERRAGENS</v>
          </cell>
          <cell r="H560" t="str">
            <v>B</v>
          </cell>
          <cell r="I560" t="str">
            <v>S</v>
          </cell>
          <cell r="J560" t="str">
            <v>28341</v>
          </cell>
          <cell r="K560">
            <v>44124</v>
          </cell>
          <cell r="L560" t="str">
            <v>26201011999737000186550010000283411110194439</v>
          </cell>
          <cell r="M560" t="str">
            <v>26 -  Pernambuco</v>
          </cell>
          <cell r="N560">
            <v>1917.08</v>
          </cell>
        </row>
        <row r="561">
          <cell r="C561" t="str">
            <v>HOSPITAL MESTRE VITALINO</v>
          </cell>
          <cell r="E561" t="str">
            <v xml:space="preserve">3.9 - Material para Manutenção de Bens Imóveis </v>
          </cell>
          <cell r="F561">
            <v>8677502000163</v>
          </cell>
          <cell r="G561" t="str">
            <v>CASA DO CAMPONES LTDA</v>
          </cell>
          <cell r="H561" t="str">
            <v>B</v>
          </cell>
          <cell r="I561" t="str">
            <v>S</v>
          </cell>
          <cell r="J561" t="str">
            <v>64669</v>
          </cell>
          <cell r="K561">
            <v>44126</v>
          </cell>
          <cell r="L561" t="str">
            <v>26201008677502000163550010000646691843469109</v>
          </cell>
          <cell r="M561" t="str">
            <v>26 -  Pernambuco</v>
          </cell>
          <cell r="N561">
            <v>218</v>
          </cell>
        </row>
        <row r="562">
          <cell r="C562" t="str">
            <v>HOSPITAL MESTRE VITALINO</v>
          </cell>
          <cell r="E562" t="str">
            <v xml:space="preserve">3.9 - Material para Manutenção de Bens Imóveis </v>
          </cell>
          <cell r="F562">
            <v>9494196000192</v>
          </cell>
          <cell r="G562" t="str">
            <v>COMERCIAL JR CLAUDIO  MARIO LTDA</v>
          </cell>
          <cell r="H562" t="str">
            <v>B</v>
          </cell>
          <cell r="I562" t="str">
            <v>S</v>
          </cell>
          <cell r="J562" t="str">
            <v>181472</v>
          </cell>
          <cell r="K562">
            <v>44126</v>
          </cell>
          <cell r="L562" t="str">
            <v>26201009494196000192550010001814721025418194</v>
          </cell>
          <cell r="M562" t="str">
            <v>26 -  Pernambuco</v>
          </cell>
          <cell r="N562">
            <v>437.52</v>
          </cell>
        </row>
        <row r="563">
          <cell r="C563" t="str">
            <v>HOSPITAL MESTRE VITALINO</v>
          </cell>
          <cell r="E563" t="str">
            <v xml:space="preserve">3.9 - Material para Manutenção de Bens Imóveis </v>
          </cell>
          <cell r="F563">
            <v>9494196000192</v>
          </cell>
          <cell r="G563" t="str">
            <v>COMERCIAL JR CLAUDIO  MARIO LTDA</v>
          </cell>
          <cell r="H563" t="str">
            <v>B</v>
          </cell>
          <cell r="I563" t="str">
            <v>S</v>
          </cell>
          <cell r="J563" t="str">
            <v>181480</v>
          </cell>
          <cell r="K563">
            <v>44126</v>
          </cell>
          <cell r="L563" t="str">
            <v>26201009494196000192550010001814801025419117</v>
          </cell>
          <cell r="M563" t="str">
            <v>26 -  Pernambuco</v>
          </cell>
          <cell r="N563">
            <v>837.07</v>
          </cell>
        </row>
        <row r="564">
          <cell r="C564" t="str">
            <v>HOSPITAL MESTRE VITALINO</v>
          </cell>
          <cell r="E564" t="str">
            <v xml:space="preserve">3.9 - Material para Manutenção de Bens Imóveis </v>
          </cell>
          <cell r="F564">
            <v>9494196000192</v>
          </cell>
          <cell r="G564" t="str">
            <v>COMERCIAL JR CLAUDIO  MARIO LTDA</v>
          </cell>
          <cell r="H564" t="str">
            <v>B</v>
          </cell>
          <cell r="I564" t="str">
            <v>S</v>
          </cell>
          <cell r="J564" t="str">
            <v>181772</v>
          </cell>
          <cell r="K564">
            <v>44126</v>
          </cell>
          <cell r="L564" t="str">
            <v>26201009494196000192550010001817721025456068</v>
          </cell>
          <cell r="M564" t="str">
            <v>26 -  Pernambuco</v>
          </cell>
          <cell r="N564">
            <v>70.03</v>
          </cell>
        </row>
        <row r="565">
          <cell r="C565" t="str">
            <v>HOSPITAL MESTRE VITALINO</v>
          </cell>
          <cell r="E565" t="str">
            <v xml:space="preserve">3.9 - Material para Manutenção de Bens Imóveis </v>
          </cell>
          <cell r="F565">
            <v>9494196000192</v>
          </cell>
          <cell r="G565" t="str">
            <v>COMERCIAL JR CLAUDIO  MARIO LTDA</v>
          </cell>
          <cell r="H565" t="str">
            <v>B</v>
          </cell>
          <cell r="I565" t="str">
            <v>S</v>
          </cell>
          <cell r="J565" t="str">
            <v>181677</v>
          </cell>
          <cell r="K565">
            <v>44126</v>
          </cell>
          <cell r="L565" t="str">
            <v>26201009494196000192550010001816771025444796</v>
          </cell>
          <cell r="M565" t="str">
            <v>26 -  Pernambuco</v>
          </cell>
          <cell r="N565">
            <v>369.9</v>
          </cell>
        </row>
        <row r="566">
          <cell r="C566" t="str">
            <v>HOSPITAL MESTRE VITALINO</v>
          </cell>
          <cell r="E566" t="str">
            <v xml:space="preserve">3.9 - Material para Manutenção de Bens Imóveis </v>
          </cell>
          <cell r="F566">
            <v>9494196000192</v>
          </cell>
          <cell r="G566" t="str">
            <v>COMERCIAL JR CLAUDIO  MARIO LTDA</v>
          </cell>
          <cell r="H566" t="str">
            <v>B</v>
          </cell>
          <cell r="I566" t="str">
            <v>S</v>
          </cell>
          <cell r="J566" t="str">
            <v>181978</v>
          </cell>
          <cell r="K566">
            <v>44126</v>
          </cell>
          <cell r="L566" t="str">
            <v>26201009494196000192550010001819781025481385</v>
          </cell>
          <cell r="M566" t="str">
            <v>26 -  Pernambuco</v>
          </cell>
          <cell r="N566">
            <v>178.51</v>
          </cell>
        </row>
        <row r="567">
          <cell r="C567" t="str">
            <v>HOSPITAL MESTRE VITALINO</v>
          </cell>
          <cell r="E567" t="str">
            <v xml:space="preserve">3.9 - Material para Manutenção de Bens Imóveis </v>
          </cell>
          <cell r="F567">
            <v>11549698000115</v>
          </cell>
          <cell r="G567" t="str">
            <v>CENCOMAL CENTRO COM DE MADEIRAS LTDA</v>
          </cell>
          <cell r="H567" t="str">
            <v>B</v>
          </cell>
          <cell r="I567" t="str">
            <v>S</v>
          </cell>
          <cell r="J567" t="str">
            <v>1184</v>
          </cell>
          <cell r="K567">
            <v>44126</v>
          </cell>
          <cell r="L567" t="str">
            <v>26201011549698000115550020000011841187718905</v>
          </cell>
          <cell r="M567" t="str">
            <v>26 -  Pernambuco</v>
          </cell>
          <cell r="N567">
            <v>30</v>
          </cell>
        </row>
        <row r="568">
          <cell r="C568" t="str">
            <v>HOSPITAL MESTRE VITALINO</v>
          </cell>
          <cell r="E568" t="str">
            <v xml:space="preserve">3.9 - Material para Manutenção de Bens Imóveis </v>
          </cell>
          <cell r="F568">
            <v>10758937000850</v>
          </cell>
          <cell r="G568" t="str">
            <v>NOVO NORDESTE COM. MAT. DE CONSTRUCAO</v>
          </cell>
          <cell r="H568" t="str">
            <v>B</v>
          </cell>
          <cell r="I568" t="str">
            <v>S</v>
          </cell>
          <cell r="J568" t="str">
            <v>000.057.928</v>
          </cell>
          <cell r="K568">
            <v>44126</v>
          </cell>
          <cell r="L568" t="str">
            <v>26201010758937000850550010000579281252512555</v>
          </cell>
          <cell r="M568" t="str">
            <v>26 -  Pernambuco</v>
          </cell>
          <cell r="N568">
            <v>56</v>
          </cell>
        </row>
        <row r="569">
          <cell r="C569" t="str">
            <v>HOSPITAL MESTRE VITALINO</v>
          </cell>
          <cell r="E569" t="str">
            <v xml:space="preserve">3.9 - Material para Manutenção de Bens Imóveis </v>
          </cell>
          <cell r="F569">
            <v>10758937000850</v>
          </cell>
          <cell r="G569" t="str">
            <v>NOVO NORDESTE COM. MAT. DE CONSTRUCAO</v>
          </cell>
          <cell r="H569" t="str">
            <v>B</v>
          </cell>
          <cell r="I569" t="str">
            <v>S</v>
          </cell>
          <cell r="J569" t="str">
            <v>000.057.951</v>
          </cell>
          <cell r="K569">
            <v>44126</v>
          </cell>
          <cell r="L569" t="str">
            <v>26201010758937000850550010000579511266532365</v>
          </cell>
          <cell r="M569" t="str">
            <v>26 -  Pernambuco</v>
          </cell>
          <cell r="N569">
            <v>1520</v>
          </cell>
        </row>
        <row r="570">
          <cell r="C570" t="str">
            <v>HOSPITAL MESTRE VITALINO</v>
          </cell>
          <cell r="E570" t="str">
            <v xml:space="preserve">3.9 - Material para Manutenção de Bens Imóveis </v>
          </cell>
          <cell r="F570">
            <v>19914979000131</v>
          </cell>
          <cell r="G570" t="str">
            <v>NLS DIVISORIAS</v>
          </cell>
          <cell r="H570" t="str">
            <v>B</v>
          </cell>
          <cell r="I570" t="str">
            <v>S</v>
          </cell>
          <cell r="J570" t="str">
            <v>1156</v>
          </cell>
          <cell r="K570">
            <v>44126</v>
          </cell>
          <cell r="L570" t="str">
            <v>26201019914979000131550010000011561407269916</v>
          </cell>
          <cell r="M570" t="str">
            <v>26 -  Pernambuco</v>
          </cell>
          <cell r="N570">
            <v>641.5</v>
          </cell>
        </row>
        <row r="571">
          <cell r="C571" t="str">
            <v>HOSPITAL MESTRE VITALINO</v>
          </cell>
          <cell r="E571" t="str">
            <v xml:space="preserve">3.9 - Material para Manutenção de Bens Imóveis </v>
          </cell>
          <cell r="F571">
            <v>70220645000115</v>
          </cell>
          <cell r="G571" t="str">
            <v>J P ASSIS LTDA ME</v>
          </cell>
          <cell r="H571" t="str">
            <v>B</v>
          </cell>
          <cell r="I571" t="str">
            <v>S</v>
          </cell>
          <cell r="J571" t="str">
            <v>5191</v>
          </cell>
          <cell r="K571">
            <v>44126</v>
          </cell>
          <cell r="L571" t="str">
            <v>26201070220646000116560010000051911000567445</v>
          </cell>
          <cell r="M571" t="str">
            <v>26 -  Pernambuco</v>
          </cell>
          <cell r="N571">
            <v>37.5</v>
          </cell>
        </row>
        <row r="572">
          <cell r="C572" t="str">
            <v>HOSPITAL MESTRE VITALINO</v>
          </cell>
          <cell r="E572" t="str">
            <v xml:space="preserve">3.9 - Material para Manutenção de Bens Imóveis </v>
          </cell>
          <cell r="F572">
            <v>30324030000114</v>
          </cell>
          <cell r="G572" t="str">
            <v>THERMOFRIO REFRIGERACAO LTDA</v>
          </cell>
          <cell r="H572" t="str">
            <v>B</v>
          </cell>
          <cell r="I572" t="str">
            <v>S</v>
          </cell>
          <cell r="J572" t="str">
            <v>000.001.205</v>
          </cell>
          <cell r="K572">
            <v>44126</v>
          </cell>
          <cell r="L572" t="str">
            <v>26201030324030000114550010000012051000051149</v>
          </cell>
          <cell r="M572" t="str">
            <v>26 -  Pernambuco</v>
          </cell>
          <cell r="N572">
            <v>550</v>
          </cell>
        </row>
        <row r="573">
          <cell r="C573" t="str">
            <v>HOSPITAL MESTRE VITALINO</v>
          </cell>
          <cell r="E573" t="str">
            <v xml:space="preserve">3.9 - Material para Manutenção de Bens Imóveis </v>
          </cell>
          <cell r="F573">
            <v>27999486000170</v>
          </cell>
          <cell r="G573" t="str">
            <v>TUCOVAL TUBOS, CONEXOES E VALVULAS LTDA</v>
          </cell>
          <cell r="H573" t="str">
            <v>B</v>
          </cell>
          <cell r="I573" t="str">
            <v>S</v>
          </cell>
          <cell r="J573" t="str">
            <v>000.005.311</v>
          </cell>
          <cell r="K573">
            <v>44126</v>
          </cell>
          <cell r="L573" t="str">
            <v>26201030324030000114550010000012051000051149</v>
          </cell>
          <cell r="M573" t="str">
            <v>26 -  Pernambuco</v>
          </cell>
          <cell r="N573">
            <v>478</v>
          </cell>
        </row>
        <row r="574">
          <cell r="C574" t="str">
            <v>HOSPITAL MESTRE VITALINO</v>
          </cell>
          <cell r="E574" t="str">
            <v xml:space="preserve">3.9 - Material para Manutenção de Bens Imóveis </v>
          </cell>
          <cell r="F574">
            <v>3884938000100</v>
          </cell>
          <cell r="G574" t="str">
            <v>A. PAULA PESSOA DA SILVA</v>
          </cell>
          <cell r="H574" t="str">
            <v>B</v>
          </cell>
          <cell r="I574" t="str">
            <v>S</v>
          </cell>
          <cell r="J574" t="str">
            <v>800</v>
          </cell>
          <cell r="K574">
            <v>44126</v>
          </cell>
          <cell r="L574" t="str">
            <v>26201003884938000100550010000008001509990376</v>
          </cell>
          <cell r="M574" t="str">
            <v>26 -  Pernambuco</v>
          </cell>
          <cell r="N574">
            <v>112</v>
          </cell>
        </row>
        <row r="575">
          <cell r="C575" t="str">
            <v>HOSPITAL MESTRE VITALINO</v>
          </cell>
          <cell r="E575" t="str">
            <v xml:space="preserve">3.9 - Material para Manutenção de Bens Imóveis </v>
          </cell>
          <cell r="F575">
            <v>1326290000201</v>
          </cell>
          <cell r="G575" t="str">
            <v>IVAN FERREIRA DOS SANTOS ME</v>
          </cell>
          <cell r="H575" t="str">
            <v>B</v>
          </cell>
          <cell r="I575" t="str">
            <v>S</v>
          </cell>
          <cell r="J575" t="str">
            <v>000.036.166</v>
          </cell>
          <cell r="K575">
            <v>44127</v>
          </cell>
          <cell r="L575" t="str">
            <v>26201001326290000201550010000361661418798907</v>
          </cell>
          <cell r="M575" t="str">
            <v>26 -  Pernambuco</v>
          </cell>
          <cell r="N575">
            <v>610.79</v>
          </cell>
        </row>
        <row r="576">
          <cell r="C576" t="str">
            <v>HOSPITAL MESTRE VITALINO</v>
          </cell>
          <cell r="E576" t="str">
            <v xml:space="preserve">3.9 - Material para Manutenção de Bens Imóveis </v>
          </cell>
          <cell r="F576">
            <v>11403953000117</v>
          </cell>
          <cell r="G576" t="str">
            <v>SOCIEDADE DE FERRAGENS FREIRE LTDA  EPP</v>
          </cell>
          <cell r="H576" t="str">
            <v>B</v>
          </cell>
          <cell r="I576" t="str">
            <v>S</v>
          </cell>
          <cell r="J576" t="str">
            <v>000.034.401</v>
          </cell>
          <cell r="K576">
            <v>44130</v>
          </cell>
          <cell r="L576" t="str">
            <v>26231011403953000117550010000305011247100004</v>
          </cell>
          <cell r="M576" t="str">
            <v>26 -  Pernambuco</v>
          </cell>
          <cell r="N576">
            <v>1459.2</v>
          </cell>
        </row>
        <row r="577">
          <cell r="C577" t="str">
            <v>HOSPITAL MESTRE VITALINO</v>
          </cell>
          <cell r="E577" t="str">
            <v xml:space="preserve">3.9 - Material para Manutenção de Bens Imóveis </v>
          </cell>
          <cell r="F577">
            <v>279531000831</v>
          </cell>
          <cell r="G577" t="str">
            <v>TUPAN CONSTRUCOES LTDA</v>
          </cell>
          <cell r="H577" t="str">
            <v>B</v>
          </cell>
          <cell r="I577" t="str">
            <v>S</v>
          </cell>
          <cell r="J577" t="str">
            <v>152209</v>
          </cell>
          <cell r="K577">
            <v>44130</v>
          </cell>
          <cell r="L577" t="str">
            <v>26201030324030000114550010000012051000051149</v>
          </cell>
          <cell r="M577" t="str">
            <v>26 -  Pernambuco</v>
          </cell>
          <cell r="N577">
            <v>1910.22</v>
          </cell>
        </row>
        <row r="578">
          <cell r="C578" t="str">
            <v>HOSPITAL MESTRE VITALINO</v>
          </cell>
          <cell r="E578" t="str">
            <v xml:space="preserve">3.9 - Material para Manutenção de Bens Imóveis </v>
          </cell>
          <cell r="F578">
            <v>279531000831</v>
          </cell>
          <cell r="G578" t="str">
            <v>TUPAN CONSTRUCOES LTDA</v>
          </cell>
          <cell r="H578" t="str">
            <v>B</v>
          </cell>
          <cell r="I578" t="str">
            <v>S</v>
          </cell>
          <cell r="J578" t="str">
            <v>152209</v>
          </cell>
          <cell r="K578">
            <v>44130</v>
          </cell>
          <cell r="L578" t="str">
            <v>26201030324030000114550010000012051000051149</v>
          </cell>
          <cell r="M578" t="str">
            <v>26 -  Pernambuco</v>
          </cell>
          <cell r="N578">
            <v>392.73</v>
          </cell>
        </row>
        <row r="579">
          <cell r="C579" t="str">
            <v>HOSPITAL MESTRE VITALINO</v>
          </cell>
          <cell r="E579" t="str">
            <v xml:space="preserve">3.9 - Material para Manutenção de Bens Imóveis </v>
          </cell>
          <cell r="F579">
            <v>26084779000164</v>
          </cell>
          <cell r="G579" t="str">
            <v>INNOVAR CONTROLS COM SERV AUT EIRELI</v>
          </cell>
          <cell r="H579" t="str">
            <v>B</v>
          </cell>
          <cell r="I579" t="str">
            <v>S</v>
          </cell>
          <cell r="J579" t="str">
            <v>000.000.192</v>
          </cell>
          <cell r="K579">
            <v>44130</v>
          </cell>
          <cell r="L579" t="str">
            <v>35201026084779000164550010000001921000002436</v>
          </cell>
          <cell r="M579" t="str">
            <v>26 -  Pernambuco</v>
          </cell>
          <cell r="N579">
            <v>9220.92</v>
          </cell>
        </row>
        <row r="580">
          <cell r="C580" t="str">
            <v>HOSPITAL MESTRE VITALINO</v>
          </cell>
          <cell r="E580" t="str">
            <v xml:space="preserve">3.9 - Material para Manutenção de Bens Imóveis </v>
          </cell>
          <cell r="F580">
            <v>1754239000462</v>
          </cell>
          <cell r="G580" t="str">
            <v>REFRIGERACAO DUFRIO COM E IMPORT LTDA</v>
          </cell>
          <cell r="H580" t="str">
            <v>B</v>
          </cell>
          <cell r="I580" t="str">
            <v>S</v>
          </cell>
          <cell r="J580" t="str">
            <v>455771</v>
          </cell>
          <cell r="K580">
            <v>44131</v>
          </cell>
          <cell r="L580" t="str">
            <v>26201001754239000462550010004557711000184089</v>
          </cell>
          <cell r="M580" t="str">
            <v>26 -  Pernambuco</v>
          </cell>
          <cell r="N580">
            <v>2462.29</v>
          </cell>
        </row>
        <row r="581">
          <cell r="C581" t="str">
            <v>HOSPITAL MESTRE VITALINO</v>
          </cell>
          <cell r="E581" t="str">
            <v xml:space="preserve">3.9 - Material para Manutenção de Bens Imóveis </v>
          </cell>
          <cell r="F581">
            <v>21620954000177</v>
          </cell>
          <cell r="G581" t="str">
            <v>ELAYNE REGO DE MORAES 04431607404</v>
          </cell>
          <cell r="H581" t="str">
            <v>B</v>
          </cell>
          <cell r="I581" t="str">
            <v>S</v>
          </cell>
          <cell r="J581" t="str">
            <v>1025</v>
          </cell>
          <cell r="K581">
            <v>44131</v>
          </cell>
          <cell r="L581" t="str">
            <v>26231011403953000117550010000305011247100004</v>
          </cell>
          <cell r="M581" t="str">
            <v>26 -  Pernambuco</v>
          </cell>
          <cell r="N581">
            <v>850</v>
          </cell>
        </row>
        <row r="582">
          <cell r="C582" t="str">
            <v>HOSPITAL MESTRE VITALINO</v>
          </cell>
          <cell r="E582" t="str">
            <v xml:space="preserve">3.9 - Material para Manutenção de Bens Imóveis </v>
          </cell>
          <cell r="F582">
            <v>21620954000177</v>
          </cell>
          <cell r="G582" t="str">
            <v>ELAYNE REGO DE MORAES 04431607404</v>
          </cell>
          <cell r="H582" t="str">
            <v>B</v>
          </cell>
          <cell r="I582" t="str">
            <v>S</v>
          </cell>
          <cell r="J582" t="str">
            <v>1026</v>
          </cell>
          <cell r="K582">
            <v>44131</v>
          </cell>
          <cell r="L582" t="str">
            <v>26201010758937000850550010000579281252512555</v>
          </cell>
          <cell r="M582" t="str">
            <v>26 -  Pernambuco</v>
          </cell>
          <cell r="N582">
            <v>4000</v>
          </cell>
        </row>
        <row r="583">
          <cell r="C583" t="str">
            <v>HOSPITAL MESTRE VITALINO</v>
          </cell>
          <cell r="E583" t="str">
            <v xml:space="preserve">3.9 - Material para Manutenção de Bens Imóveis </v>
          </cell>
          <cell r="F583">
            <v>24074171000123</v>
          </cell>
          <cell r="G583" t="str">
            <v>MADEIREIRA LINIMARIA LTDA</v>
          </cell>
          <cell r="H583" t="str">
            <v>B</v>
          </cell>
          <cell r="I583" t="str">
            <v>S</v>
          </cell>
          <cell r="J583" t="str">
            <v>000.009.122</v>
          </cell>
          <cell r="K583">
            <v>44131</v>
          </cell>
          <cell r="L583" t="str">
            <v>26201024074171000123550010000091221046403276</v>
          </cell>
          <cell r="M583" t="str">
            <v>26 -  Pernambuco</v>
          </cell>
          <cell r="N583">
            <v>1206</v>
          </cell>
        </row>
        <row r="584">
          <cell r="C584" t="str">
            <v>HOSPITAL MESTRE VITALINO</v>
          </cell>
          <cell r="E584" t="str">
            <v xml:space="preserve">3.9 - Material para Manutenção de Bens Imóveis </v>
          </cell>
          <cell r="F584">
            <v>2725362000175</v>
          </cell>
          <cell r="G584" t="str">
            <v>SANDIL SANTOS DISTRIBUIDORA LTDA</v>
          </cell>
          <cell r="H584" t="str">
            <v>B</v>
          </cell>
          <cell r="I584" t="str">
            <v>S</v>
          </cell>
          <cell r="J584" t="str">
            <v>000.007.554</v>
          </cell>
          <cell r="K584">
            <v>44132</v>
          </cell>
          <cell r="L584" t="str">
            <v>26201002725362000175550010000075541000505574</v>
          </cell>
          <cell r="M584" t="str">
            <v>26 -  Pernambuco</v>
          </cell>
          <cell r="N584">
            <v>3</v>
          </cell>
        </row>
        <row r="585">
          <cell r="C585" t="str">
            <v>HOSPITAL MESTRE VITALINO</v>
          </cell>
          <cell r="E585" t="str">
            <v xml:space="preserve">3.9 - Material para Manutenção de Bens Imóveis </v>
          </cell>
          <cell r="F585">
            <v>7544385000105</v>
          </cell>
          <cell r="G585" t="str">
            <v>JPRIM PEREIRA FIULHO FERAMENTAS LTDA</v>
          </cell>
          <cell r="H585" t="str">
            <v>B</v>
          </cell>
          <cell r="I585" t="str">
            <v>S</v>
          </cell>
          <cell r="J585" t="str">
            <v>000.005.283</v>
          </cell>
          <cell r="K585">
            <v>44132</v>
          </cell>
          <cell r="L585" t="str">
            <v>26201010758937000850550010000579281252512555</v>
          </cell>
          <cell r="M585" t="str">
            <v>26 -  Pernambuco</v>
          </cell>
          <cell r="N585">
            <v>94</v>
          </cell>
        </row>
        <row r="586">
          <cell r="C586" t="str">
            <v>HOSPITAL MESTRE VITALINO</v>
          </cell>
          <cell r="E586" t="str">
            <v xml:space="preserve">3.9 - Material para Manutenção de Bens Imóveis </v>
          </cell>
          <cell r="F586">
            <v>9494196000192</v>
          </cell>
          <cell r="G586" t="str">
            <v>COMERCIAL JR CLAUDIO  MARIO LTDA</v>
          </cell>
          <cell r="H586" t="str">
            <v>B</v>
          </cell>
          <cell r="I586" t="str">
            <v>S</v>
          </cell>
          <cell r="J586" t="str">
            <v>182434</v>
          </cell>
          <cell r="K586">
            <v>44132</v>
          </cell>
          <cell r="L586" t="str">
            <v>26201009494196000192550010001824341025544894</v>
          </cell>
          <cell r="M586" t="str">
            <v>26 -  Pernambuco</v>
          </cell>
          <cell r="N586">
            <v>135.01</v>
          </cell>
        </row>
        <row r="587">
          <cell r="C587" t="str">
            <v>HOSPITAL MESTRE VITALINO</v>
          </cell>
          <cell r="E587" t="str">
            <v xml:space="preserve">3.9 - Material para Manutenção de Bens Imóveis </v>
          </cell>
          <cell r="F587">
            <v>9494196000192</v>
          </cell>
          <cell r="G587" t="str">
            <v>COMERCIAL JR CLAUDIO  MARIO LTDA</v>
          </cell>
          <cell r="H587" t="str">
            <v>B</v>
          </cell>
          <cell r="I587" t="str">
            <v>S</v>
          </cell>
          <cell r="J587" t="str">
            <v>182617</v>
          </cell>
          <cell r="K587">
            <v>44132</v>
          </cell>
          <cell r="L587" t="str">
            <v>26201009494196000192550010001826171025567320</v>
          </cell>
          <cell r="M587" t="str">
            <v>26 -  Pernambuco</v>
          </cell>
          <cell r="N587">
            <v>740.72</v>
          </cell>
        </row>
        <row r="588">
          <cell r="C588" t="str">
            <v>HOSPITAL MESTRE VITALINO</v>
          </cell>
          <cell r="E588" t="str">
            <v xml:space="preserve">3.9 - Material para Manutenção de Bens Imóveis </v>
          </cell>
          <cell r="F588">
            <v>9494196000192</v>
          </cell>
          <cell r="G588" t="str">
            <v>COMERCIAL JR CLAUDIO  MARIO LTDA</v>
          </cell>
          <cell r="H588" t="str">
            <v>B</v>
          </cell>
          <cell r="I588" t="str">
            <v>S</v>
          </cell>
          <cell r="J588" t="str">
            <v>182502</v>
          </cell>
          <cell r="K588">
            <v>44132</v>
          </cell>
          <cell r="L588" t="str">
            <v>26201009494196000192550010001825021025553488</v>
          </cell>
          <cell r="M588" t="str">
            <v>26 -  Pernambuco</v>
          </cell>
          <cell r="N588">
            <v>455.87</v>
          </cell>
        </row>
        <row r="589">
          <cell r="C589" t="str">
            <v>HOSPITAL MESTRE VITALINO</v>
          </cell>
          <cell r="E589" t="str">
            <v xml:space="preserve">3.9 - Material para Manutenção de Bens Imóveis </v>
          </cell>
          <cell r="F589">
            <v>9494196000192</v>
          </cell>
          <cell r="G589" t="str">
            <v>COMERCIAL JR CLAUDIO  MARIO LTDA</v>
          </cell>
          <cell r="H589" t="str">
            <v>B</v>
          </cell>
          <cell r="I589" t="str">
            <v>S</v>
          </cell>
          <cell r="J589" t="str">
            <v>182689</v>
          </cell>
          <cell r="K589">
            <v>44132</v>
          </cell>
          <cell r="L589" t="str">
            <v>26201009494196000192550010001826891025579573</v>
          </cell>
          <cell r="M589" t="str">
            <v>26 -  Pernambuco</v>
          </cell>
          <cell r="N589">
            <v>14.27</v>
          </cell>
        </row>
        <row r="590">
          <cell r="C590" t="str">
            <v>HOSPITAL MESTRE VITALINO</v>
          </cell>
          <cell r="E590" t="str">
            <v xml:space="preserve">3.9 - Material para Manutenção de Bens Imóveis </v>
          </cell>
          <cell r="F590">
            <v>9494196000192</v>
          </cell>
          <cell r="G590" t="str">
            <v>COMERCIAL JR CLAUDIO  MARIO LTDA</v>
          </cell>
          <cell r="H590" t="str">
            <v>B</v>
          </cell>
          <cell r="I590" t="str">
            <v>S</v>
          </cell>
          <cell r="J590" t="str">
            <v>182708</v>
          </cell>
          <cell r="K590">
            <v>44132</v>
          </cell>
          <cell r="L590" t="str">
            <v>26201009494196000192550010001827081025581494</v>
          </cell>
          <cell r="M590" t="str">
            <v>26 -  Pernambuco</v>
          </cell>
          <cell r="N590">
            <v>353.32</v>
          </cell>
        </row>
        <row r="591">
          <cell r="C591" t="str">
            <v>HOSPITAL MESTRE VITALINO</v>
          </cell>
          <cell r="E591" t="str">
            <v xml:space="preserve">3.9 - Material para Manutenção de Bens Imóveis </v>
          </cell>
          <cell r="F591">
            <v>11999737000186</v>
          </cell>
          <cell r="G591" t="str">
            <v>VASCOFEL VASCONCELOS FERRAGENS</v>
          </cell>
          <cell r="H591" t="str">
            <v>B</v>
          </cell>
          <cell r="I591" t="str">
            <v>S</v>
          </cell>
          <cell r="J591" t="str">
            <v>28523</v>
          </cell>
          <cell r="K591">
            <v>44132</v>
          </cell>
          <cell r="L591" t="str">
            <v>26201009494196000192550010001826891025579573</v>
          </cell>
          <cell r="M591" t="str">
            <v>26 -  Pernambuco</v>
          </cell>
          <cell r="N591">
            <v>145.6</v>
          </cell>
        </row>
        <row r="592">
          <cell r="C592" t="str">
            <v>HOSPITAL MESTRE VITALINO</v>
          </cell>
          <cell r="E592" t="str">
            <v xml:space="preserve">3.9 - Material para Manutenção de Bens Imóveis </v>
          </cell>
          <cell r="F592">
            <v>9494196000192</v>
          </cell>
          <cell r="G592" t="str">
            <v>COMERCIAL JR CLAUDIO  MARIO LTDA</v>
          </cell>
          <cell r="H592" t="str">
            <v>B</v>
          </cell>
          <cell r="I592" t="str">
            <v>S</v>
          </cell>
          <cell r="J592" t="str">
            <v>182943</v>
          </cell>
          <cell r="K592">
            <v>44133</v>
          </cell>
          <cell r="L592" t="str">
            <v>26201009494196000192550010001829431025614708</v>
          </cell>
          <cell r="M592" t="str">
            <v>26 -  Pernambuco</v>
          </cell>
          <cell r="N592">
            <v>269.94</v>
          </cell>
        </row>
        <row r="593">
          <cell r="C593" t="str">
            <v>HOSPITAL MESTRE VITALINO</v>
          </cell>
          <cell r="E593" t="str">
            <v xml:space="preserve">3.9 - Material para Manutenção de Bens Imóveis </v>
          </cell>
          <cell r="F593">
            <v>9494196000192</v>
          </cell>
          <cell r="G593" t="str">
            <v>COMERCIAL JR CLAUDIO  MARIO LTDA</v>
          </cell>
          <cell r="H593" t="str">
            <v>B</v>
          </cell>
          <cell r="I593" t="str">
            <v>S</v>
          </cell>
          <cell r="J593" t="str">
            <v>182829</v>
          </cell>
          <cell r="K593">
            <v>44134</v>
          </cell>
          <cell r="L593" t="str">
            <v>26201009494196000192550010001828291025599321</v>
          </cell>
          <cell r="M593" t="str">
            <v>26 -  Pernambuco</v>
          </cell>
          <cell r="N593">
            <v>510.45</v>
          </cell>
        </row>
        <row r="594">
          <cell r="C594" t="str">
            <v>HOSPITAL MESTRE VITALINO</v>
          </cell>
          <cell r="E594" t="str">
            <v xml:space="preserve">3.9 - Material para Manutenção de Bens Imóveis </v>
          </cell>
          <cell r="F594">
            <v>9494196000192</v>
          </cell>
          <cell r="G594" t="str">
            <v>COMERCIAL JR CLAUDIO  MARIO LTDA</v>
          </cell>
          <cell r="H594" t="str">
            <v>B</v>
          </cell>
          <cell r="I594" t="str">
            <v>S</v>
          </cell>
          <cell r="J594" t="str">
            <v>182867</v>
          </cell>
          <cell r="K594">
            <v>44134</v>
          </cell>
          <cell r="L594" t="str">
            <v>26201009494196000192550010001828671025604024</v>
          </cell>
          <cell r="M594" t="str">
            <v>26 -  Pernambuco</v>
          </cell>
          <cell r="N594">
            <v>128.33000000000001</v>
          </cell>
        </row>
        <row r="595">
          <cell r="C595" t="str">
            <v>HOSPITAL MESTRE VITALINO</v>
          </cell>
          <cell r="E595" t="str">
            <v xml:space="preserve">3.9 - Material para Manutenção de Bens Imóveis </v>
          </cell>
          <cell r="F595">
            <v>11403953000117</v>
          </cell>
          <cell r="G595" t="str">
            <v>SOCIEDADE DE FERRAGENS FREIRE LTDA  EPP</v>
          </cell>
          <cell r="H595" t="str">
            <v>B</v>
          </cell>
          <cell r="I595" t="str">
            <v>S</v>
          </cell>
          <cell r="J595" t="str">
            <v>000.034.447</v>
          </cell>
          <cell r="K595">
            <v>44134</v>
          </cell>
          <cell r="L595" t="str">
            <v>26201011403953000117550010000344471468600009</v>
          </cell>
          <cell r="M595" t="str">
            <v>26 -  Pernambuco</v>
          </cell>
          <cell r="N595">
            <v>2420.16</v>
          </cell>
        </row>
        <row r="596">
          <cell r="C596" t="str">
            <v>HOSPITAL MESTRE VITALINO</v>
          </cell>
          <cell r="E596" t="str">
            <v xml:space="preserve">3.9 - Material para Manutenção de Bens Imóveis </v>
          </cell>
          <cell r="F596">
            <v>10758937000850</v>
          </cell>
          <cell r="G596" t="str">
            <v>NOVO NORDESTE COM. MAT. DE CONSTRUCAO</v>
          </cell>
          <cell r="H596" t="str">
            <v>B</v>
          </cell>
          <cell r="I596" t="str">
            <v>S</v>
          </cell>
          <cell r="J596" t="str">
            <v>000.058.185</v>
          </cell>
          <cell r="K596">
            <v>44134</v>
          </cell>
          <cell r="L596" t="str">
            <v>26201010758937000850550010000581851116125321</v>
          </cell>
          <cell r="M596" t="str">
            <v>26 -  Pernambuco</v>
          </cell>
          <cell r="N596">
            <v>56</v>
          </cell>
        </row>
        <row r="597">
          <cell r="C597" t="str">
            <v>HOSPITAL MESTRE VITALINO</v>
          </cell>
          <cell r="E597" t="str">
            <v xml:space="preserve">3.9 - Material para Manutenção de Bens Imóveis </v>
          </cell>
          <cell r="F597">
            <v>19826143000185</v>
          </cell>
          <cell r="G597" t="str">
            <v>CASA DO SERRALHEIRO</v>
          </cell>
          <cell r="H597" t="str">
            <v>B</v>
          </cell>
          <cell r="I597" t="str">
            <v>S</v>
          </cell>
          <cell r="J597" t="str">
            <v>2425</v>
          </cell>
          <cell r="K597">
            <v>44134</v>
          </cell>
          <cell r="L597" t="str">
            <v>26231019893143000585550010000024251088460091</v>
          </cell>
          <cell r="M597" t="str">
            <v>26 -  Pernambuco</v>
          </cell>
          <cell r="N597">
            <v>338.76</v>
          </cell>
        </row>
        <row r="598">
          <cell r="C598" t="str">
            <v>HOSPITAL MESTRE VITALINO</v>
          </cell>
          <cell r="E598" t="str">
            <v xml:space="preserve">3.9 - Material para Manutenção de Bens Imóveis </v>
          </cell>
          <cell r="F598">
            <v>9494196000192</v>
          </cell>
          <cell r="G598" t="str">
            <v>COMERCIAL JR CLAUDIO  MARIO LTDA</v>
          </cell>
          <cell r="H598" t="str">
            <v>B</v>
          </cell>
          <cell r="I598" t="str">
            <v>S</v>
          </cell>
          <cell r="J598" t="str">
            <v>000.183.156</v>
          </cell>
          <cell r="K598">
            <v>44135</v>
          </cell>
          <cell r="L598" t="str">
            <v>26201009494196000192550010001831561025645700</v>
          </cell>
          <cell r="M598" t="str">
            <v>26 -  Pernambuco</v>
          </cell>
          <cell r="N598">
            <v>70.8</v>
          </cell>
        </row>
        <row r="599">
          <cell r="C599" t="str">
            <v>HOSPITAL MESTRE VITALINO</v>
          </cell>
          <cell r="E599" t="str">
            <v xml:space="preserve">3.9 - Material para Manutenção de Bens Imóveis </v>
          </cell>
          <cell r="F599">
            <v>9494196000192</v>
          </cell>
          <cell r="G599" t="str">
            <v>COMERCIAL JR CLAUDIO  MARIO LTDA</v>
          </cell>
          <cell r="H599" t="str">
            <v>B</v>
          </cell>
          <cell r="I599" t="str">
            <v>S</v>
          </cell>
          <cell r="J599" t="str">
            <v>179334</v>
          </cell>
          <cell r="K599">
            <v>44106</v>
          </cell>
          <cell r="L599" t="str">
            <v>26201009494196000192550010001793341025127110</v>
          </cell>
          <cell r="M599" t="str">
            <v>26 -  Pernambuco</v>
          </cell>
          <cell r="N599">
            <v>137.91999999999999</v>
          </cell>
        </row>
        <row r="600">
          <cell r="C600" t="str">
            <v>HOSPITAL MESTRE VITALINO</v>
          </cell>
          <cell r="E600" t="str">
            <v xml:space="preserve">3.9 - Material para Manutenção de Bens Imóveis </v>
          </cell>
          <cell r="F600">
            <v>11999737000186</v>
          </cell>
          <cell r="G600" t="str">
            <v>VASCOFEL VASCONCELOS FERRAGENS</v>
          </cell>
          <cell r="H600" t="str">
            <v>B</v>
          </cell>
          <cell r="I600" t="str">
            <v>S</v>
          </cell>
          <cell r="J600" t="str">
            <v>28134</v>
          </cell>
          <cell r="K600">
            <v>44106</v>
          </cell>
          <cell r="L600" t="str">
            <v>26231019893143000585550010000024251088460091</v>
          </cell>
          <cell r="M600" t="str">
            <v>26 -  Pernambuco</v>
          </cell>
          <cell r="N600">
            <v>143</v>
          </cell>
        </row>
        <row r="601">
          <cell r="C601" t="str">
            <v>HOSPITAL MESTRE VITALINO</v>
          </cell>
          <cell r="E601" t="str">
            <v xml:space="preserve">3.9 - Material para Manutenção de Bens Imóveis </v>
          </cell>
          <cell r="F601">
            <v>8099681000107</v>
          </cell>
          <cell r="G601" t="str">
            <v>COMBAT COMERCIO DE BATERIAS LTDA</v>
          </cell>
          <cell r="H601" t="str">
            <v>B</v>
          </cell>
          <cell r="I601" t="str">
            <v>S</v>
          </cell>
          <cell r="J601" t="str">
            <v>79316</v>
          </cell>
          <cell r="K601">
            <v>44106</v>
          </cell>
          <cell r="L601" t="str">
            <v>26201009494196000192550010001793341025127110</v>
          </cell>
          <cell r="M601" t="str">
            <v>26 -  Pernambuco</v>
          </cell>
          <cell r="N601">
            <v>940</v>
          </cell>
        </row>
        <row r="602">
          <cell r="C602" t="str">
            <v>HOSPITAL MESTRE VITALINO</v>
          </cell>
          <cell r="E602" t="str">
            <v xml:space="preserve">3.9 - Material para Manutenção de Bens Imóveis </v>
          </cell>
          <cell r="F602">
            <v>6201314000139</v>
          </cell>
          <cell r="G602" t="str">
            <v>CAMEL CARUARU MATERIAIS ELETRI</v>
          </cell>
          <cell r="H602" t="str">
            <v>B</v>
          </cell>
          <cell r="I602" t="str">
            <v>S</v>
          </cell>
          <cell r="J602" t="str">
            <v>000.090.753</v>
          </cell>
          <cell r="K602">
            <v>44113</v>
          </cell>
          <cell r="L602" t="str">
            <v>26201006201314000139550010000907531827355174</v>
          </cell>
          <cell r="M602" t="str">
            <v>26 -  Pernambuco</v>
          </cell>
          <cell r="N602">
            <v>1290</v>
          </cell>
        </row>
        <row r="603">
          <cell r="C603" t="str">
            <v>HOSPITAL MESTRE VITALINO</v>
          </cell>
          <cell r="E603" t="str">
            <v xml:space="preserve">3.9 - Material para Manutenção de Bens Imóveis </v>
          </cell>
          <cell r="F603">
            <v>2725362000175</v>
          </cell>
          <cell r="G603" t="str">
            <v>SANDIL SANTOS DISTRIBUIDORA LTDA</v>
          </cell>
          <cell r="H603" t="str">
            <v>B</v>
          </cell>
          <cell r="I603" t="str">
            <v>S</v>
          </cell>
          <cell r="J603" t="str">
            <v>000.007.520</v>
          </cell>
          <cell r="K603">
            <v>44117</v>
          </cell>
          <cell r="L603" t="str">
            <v>26201002725362000175550010000075201000498251</v>
          </cell>
          <cell r="M603" t="str">
            <v>26 -  Pernambuco</v>
          </cell>
          <cell r="N603">
            <v>90</v>
          </cell>
        </row>
        <row r="604">
          <cell r="C604" t="str">
            <v>HOSPITAL MESTRE VITALINO</v>
          </cell>
          <cell r="E604" t="str">
            <v xml:space="preserve">3.9 - Material para Manutenção de Bens Imóveis </v>
          </cell>
          <cell r="F604">
            <v>3735242000111</v>
          </cell>
          <cell r="G604" t="str">
            <v>KADISA IND E COMERCIO  EPP</v>
          </cell>
          <cell r="H604" t="str">
            <v>B</v>
          </cell>
          <cell r="I604" t="str">
            <v>S</v>
          </cell>
          <cell r="J604" t="str">
            <v>000.022.025</v>
          </cell>
          <cell r="K604">
            <v>44117</v>
          </cell>
          <cell r="L604" t="str">
            <v>26201003735242000111550010000220251000050008</v>
          </cell>
          <cell r="M604" t="str">
            <v>26 -  Pernambuco</v>
          </cell>
          <cell r="N604">
            <v>750</v>
          </cell>
        </row>
        <row r="605">
          <cell r="C605" t="str">
            <v>HOSPITAL MESTRE VITALINO</v>
          </cell>
          <cell r="E605" t="str">
            <v xml:space="preserve">3.9 - Material para Manutenção de Bens Imóveis </v>
          </cell>
          <cell r="F605">
            <v>3370994000126</v>
          </cell>
          <cell r="G605" t="str">
            <v>LIVRARIA E PAPELARIA  ATUAL LTDA ME</v>
          </cell>
          <cell r="H605" t="str">
            <v>B</v>
          </cell>
          <cell r="I605" t="str">
            <v>S</v>
          </cell>
          <cell r="J605" t="str">
            <v>000.011.330</v>
          </cell>
          <cell r="K605">
            <v>44118</v>
          </cell>
          <cell r="L605" t="str">
            <v>26201003370994000126550010000113301103327756</v>
          </cell>
          <cell r="M605" t="str">
            <v>26 -  Pernambuco</v>
          </cell>
          <cell r="N605">
            <v>24</v>
          </cell>
        </row>
        <row r="606">
          <cell r="C606" t="str">
            <v>HOSPITAL MESTRE VITALINO</v>
          </cell>
          <cell r="E606" t="str">
            <v xml:space="preserve">3.9 - Material para Manutenção de Bens Imóveis </v>
          </cell>
          <cell r="F606">
            <v>9494196000192</v>
          </cell>
          <cell r="G606" t="str">
            <v>COMERCIAL JR CLAUDIO  MARIO LTDA</v>
          </cell>
          <cell r="H606" t="str">
            <v>B</v>
          </cell>
          <cell r="I606" t="str">
            <v>S</v>
          </cell>
          <cell r="J606" t="str">
            <v>180343</v>
          </cell>
          <cell r="K606">
            <v>44118</v>
          </cell>
          <cell r="L606" t="str">
            <v>26201009494196000192550010001803431025264365</v>
          </cell>
          <cell r="M606" t="str">
            <v>26 -  Pernambuco</v>
          </cell>
          <cell r="N606">
            <v>1815.92</v>
          </cell>
        </row>
        <row r="607">
          <cell r="C607" t="str">
            <v>HOSPITAL MESTRE VITALINO</v>
          </cell>
          <cell r="E607" t="str">
            <v xml:space="preserve">3.9 - Material para Manutenção de Bens Imóveis </v>
          </cell>
          <cell r="F607">
            <v>43457290000100</v>
          </cell>
          <cell r="G607" t="str">
            <v>EDWARDS VACUO LTDA</v>
          </cell>
          <cell r="H607" t="str">
            <v>B</v>
          </cell>
          <cell r="I607" t="str">
            <v>S</v>
          </cell>
          <cell r="J607" t="str">
            <v>36333</v>
          </cell>
          <cell r="K607">
            <v>44118</v>
          </cell>
          <cell r="L607" t="str">
            <v>35200943457290000100550020000363331100095544</v>
          </cell>
          <cell r="M607" t="str">
            <v>35 -  São Paulo</v>
          </cell>
          <cell r="N607">
            <v>13735.15</v>
          </cell>
        </row>
        <row r="608">
          <cell r="C608" t="str">
            <v>HOSPITAL MESTRE VITALINO</v>
          </cell>
          <cell r="E608" t="str">
            <v xml:space="preserve">3.9 - Material para Manutenção de Bens Imóveis </v>
          </cell>
          <cell r="F608">
            <v>24425720000167</v>
          </cell>
          <cell r="G608" t="str">
            <v>ORIGINAL SUPRIMENTOS E EQUIP. LTDA.</v>
          </cell>
          <cell r="H608" t="str">
            <v>B</v>
          </cell>
          <cell r="I608" t="str">
            <v>S</v>
          </cell>
          <cell r="J608" t="str">
            <v>6391</v>
          </cell>
          <cell r="K608">
            <v>44120</v>
          </cell>
          <cell r="L608" t="str">
            <v>26201024425720000167550010000063911030009234</v>
          </cell>
          <cell r="M608" t="str">
            <v>26 -  Pernambuco</v>
          </cell>
          <cell r="N608">
            <v>352.8</v>
          </cell>
        </row>
        <row r="609">
          <cell r="C609" t="str">
            <v>HOSPITAL MESTRE VITALINO</v>
          </cell>
          <cell r="E609" t="str">
            <v xml:space="preserve">3.9 - Material para Manutenção de Bens Imóveis </v>
          </cell>
          <cell r="F609">
            <v>9494196000192</v>
          </cell>
          <cell r="G609" t="str">
            <v>COMERCIAL JR CLAUDIO  MARIO LTDA</v>
          </cell>
          <cell r="H609" t="str">
            <v>B</v>
          </cell>
          <cell r="I609" t="str">
            <v>S</v>
          </cell>
          <cell r="J609" t="str">
            <v>181164</v>
          </cell>
          <cell r="K609">
            <v>44123</v>
          </cell>
          <cell r="L609" t="str">
            <v>26201009494196000192550010001811641025373842</v>
          </cell>
          <cell r="M609" t="str">
            <v>26 -  Pernambuco</v>
          </cell>
          <cell r="N609">
            <v>191.88</v>
          </cell>
        </row>
        <row r="610">
          <cell r="C610" t="str">
            <v>HOSPITAL MESTRE VITALINO</v>
          </cell>
          <cell r="E610" t="str">
            <v xml:space="preserve">3.9 - Material para Manutenção de Bens Imóveis </v>
          </cell>
          <cell r="F610">
            <v>8398071000104</v>
          </cell>
          <cell r="G610" t="str">
            <v>CENTEC EQUIPAMENTOS ELETRONICOS LTDA</v>
          </cell>
          <cell r="H610" t="str">
            <v>B</v>
          </cell>
          <cell r="I610" t="str">
            <v>S</v>
          </cell>
          <cell r="J610" t="str">
            <v>000.000.379</v>
          </cell>
          <cell r="K610">
            <v>44126</v>
          </cell>
          <cell r="L610" t="str">
            <v>26201008398071000104550010000003791191451729</v>
          </cell>
          <cell r="M610" t="str">
            <v>26 -  Pernambuco</v>
          </cell>
          <cell r="N610">
            <v>180</v>
          </cell>
        </row>
        <row r="611">
          <cell r="C611" t="str">
            <v>HOSPITAL MESTRE VITALINO</v>
          </cell>
          <cell r="E611" t="str">
            <v xml:space="preserve">3.9 - Material para Manutenção de Bens Imóveis </v>
          </cell>
          <cell r="F611">
            <v>9494196000192</v>
          </cell>
          <cell r="G611" t="str">
            <v>COMERCIAL JR CLAUDIO  MARIO LTDA</v>
          </cell>
          <cell r="H611" t="str">
            <v>B</v>
          </cell>
          <cell r="I611" t="str">
            <v>S</v>
          </cell>
          <cell r="J611" t="str">
            <v>181874</v>
          </cell>
          <cell r="K611">
            <v>44130</v>
          </cell>
          <cell r="L611" t="str">
            <v>26201009494196000192550010001818741025468562</v>
          </cell>
          <cell r="M611" t="str">
            <v>26 -  Pernambuco</v>
          </cell>
          <cell r="N611">
            <v>889.7</v>
          </cell>
        </row>
        <row r="612">
          <cell r="C612" t="str">
            <v>HOSPITAL MESTRE VITALINO</v>
          </cell>
          <cell r="E612" t="str">
            <v xml:space="preserve">3.9 - Material para Manutenção de Bens Imóveis </v>
          </cell>
          <cell r="F612">
            <v>58295213000178</v>
          </cell>
          <cell r="G612" t="str">
            <v>PHILIPS MEDICAL SYSTEMS LTDA</v>
          </cell>
          <cell r="H612" t="str">
            <v>B</v>
          </cell>
          <cell r="I612" t="str">
            <v>S</v>
          </cell>
          <cell r="J612" t="str">
            <v>344767</v>
          </cell>
          <cell r="K612">
            <v>44131</v>
          </cell>
          <cell r="L612" t="str">
            <v>35201058295213000178550140003447871442290223</v>
          </cell>
          <cell r="M612" t="str">
            <v>35 -  São Paulo</v>
          </cell>
          <cell r="N612">
            <v>1942.6</v>
          </cell>
        </row>
        <row r="613">
          <cell r="C613" t="str">
            <v>HOSPITAL MESTRE VITALINO</v>
          </cell>
          <cell r="E613" t="str">
            <v xml:space="preserve">3.9 - Material para Manutenção de Bens Imóveis </v>
          </cell>
          <cell r="F613">
            <v>24425720000167</v>
          </cell>
          <cell r="G613" t="str">
            <v>ORIGINAL SUPRIMENTOS E EQUIP. LTDA.</v>
          </cell>
          <cell r="H613" t="str">
            <v>B</v>
          </cell>
          <cell r="I613" t="str">
            <v>S</v>
          </cell>
          <cell r="J613" t="str">
            <v>6418</v>
          </cell>
          <cell r="K613">
            <v>44132</v>
          </cell>
          <cell r="L613" t="str">
            <v>26201024425720000167550010000064181040001290</v>
          </cell>
          <cell r="M613" t="str">
            <v>26 -  Pernambuco</v>
          </cell>
          <cell r="N613">
            <v>123.2</v>
          </cell>
        </row>
        <row r="614">
          <cell r="C614" t="str">
            <v>HOSPITAL MESTRE VITALINO</v>
          </cell>
          <cell r="E614" t="str">
            <v xml:space="preserve">3.9 - Material para Manutenção de Bens Imóveis </v>
          </cell>
          <cell r="F614">
            <v>9494196000192</v>
          </cell>
          <cell r="G614" t="str">
            <v>COMERCIAL JR CLAUDIO  MARIO LTDA</v>
          </cell>
          <cell r="H614" t="str">
            <v>B</v>
          </cell>
          <cell r="I614" t="str">
            <v>S</v>
          </cell>
          <cell r="J614" t="str">
            <v>182690</v>
          </cell>
          <cell r="K614">
            <v>44132</v>
          </cell>
          <cell r="L614" t="str">
            <v>26201009494196000192550010001826901025579612</v>
          </cell>
          <cell r="M614" t="str">
            <v>26 -  Pernambuco</v>
          </cell>
          <cell r="N614">
            <v>656</v>
          </cell>
        </row>
        <row r="615">
          <cell r="C615" t="str">
            <v>HOSPITAL MESTRE VITALINO</v>
          </cell>
          <cell r="E615" t="str">
            <v xml:space="preserve">3.9 - Material para Manutenção de Bens Imóveis </v>
          </cell>
          <cell r="F615">
            <v>9494196000192</v>
          </cell>
          <cell r="G615" t="str">
            <v>COMERCIAL JR CLAUDIO  MARIO LTDA</v>
          </cell>
          <cell r="H615" t="str">
            <v>B</v>
          </cell>
          <cell r="I615" t="str">
            <v>S</v>
          </cell>
          <cell r="J615" t="str">
            <v>182689</v>
          </cell>
          <cell r="K615">
            <v>44132</v>
          </cell>
          <cell r="L615" t="str">
            <v>26201009494196000192550010001826891025579573</v>
          </cell>
          <cell r="M615" t="str">
            <v>26 -  Pernambuco</v>
          </cell>
          <cell r="N615">
            <v>93.81</v>
          </cell>
        </row>
        <row r="616">
          <cell r="C616" t="str">
            <v>HOSPITAL MESTRE VITALINO</v>
          </cell>
          <cell r="E616" t="str">
            <v xml:space="preserve">3.9 - Material para Manutenção de Bens Imóveis </v>
          </cell>
          <cell r="F616">
            <v>10731605000106</v>
          </cell>
          <cell r="G616" t="str">
            <v>ELETRONICA CENTRAL CARUARU LTDA</v>
          </cell>
          <cell r="H616" t="str">
            <v>B</v>
          </cell>
          <cell r="I616" t="str">
            <v>S</v>
          </cell>
          <cell r="J616" t="str">
            <v>000.010.036</v>
          </cell>
          <cell r="K616">
            <v>44132</v>
          </cell>
          <cell r="L616" t="str">
            <v>26201010731605000106550010000100361529350437</v>
          </cell>
          <cell r="M616" t="str">
            <v>26 -  Pernambuco</v>
          </cell>
          <cell r="N616">
            <v>240</v>
          </cell>
        </row>
        <row r="617">
          <cell r="C617" t="str">
            <v>HOSPITAL MESTRE VITALINO</v>
          </cell>
          <cell r="E617" t="str">
            <v xml:space="preserve">3.9 - Material para Manutenção de Bens Imóveis </v>
          </cell>
          <cell r="F617">
            <v>10731605000106</v>
          </cell>
          <cell r="G617" t="str">
            <v>ELETRONICA CENTRAL CARUARU LTDA</v>
          </cell>
          <cell r="H617" t="str">
            <v>B</v>
          </cell>
          <cell r="I617" t="str">
            <v>S</v>
          </cell>
          <cell r="J617" t="str">
            <v>000.010.047</v>
          </cell>
          <cell r="K617">
            <v>44134</v>
          </cell>
          <cell r="L617" t="str">
            <v>26201010731605000106550010000100471882366708</v>
          </cell>
          <cell r="M617" t="str">
            <v>26 -  Pernambuco</v>
          </cell>
          <cell r="N617">
            <v>22</v>
          </cell>
        </row>
        <row r="618">
          <cell r="C618" t="str">
            <v>HOSPITAL MESTRE VITALINO</v>
          </cell>
          <cell r="E618" t="str">
            <v xml:space="preserve">3.10 - Material para Manutenção de Bens Móveis </v>
          </cell>
          <cell r="F618">
            <v>62935051000162</v>
          </cell>
          <cell r="G618" t="str">
            <v>TMF COMPONENTES ELETRO ELETRONICOS LTDA</v>
          </cell>
          <cell r="H618" t="str">
            <v>B</v>
          </cell>
          <cell r="I618" t="str">
            <v>S</v>
          </cell>
          <cell r="J618" t="str">
            <v>49466</v>
          </cell>
          <cell r="K618">
            <v>44112</v>
          </cell>
          <cell r="L618" t="str">
            <v>352009629350585100016255001000049466110010156</v>
          </cell>
          <cell r="M618" t="str">
            <v>26 -  Pernambuco</v>
          </cell>
          <cell r="N618">
            <v>1988.57</v>
          </cell>
        </row>
        <row r="619">
          <cell r="C619" t="str">
            <v>HOSPITAL MESTRE VITALINO</v>
          </cell>
          <cell r="E619" t="str">
            <v xml:space="preserve">3.10 - Material para Manutenção de Bens Móveis </v>
          </cell>
          <cell r="F619">
            <v>18617596000139</v>
          </cell>
          <cell r="G619" t="str">
            <v>ETIQUETAG COMERCIO DE ETIQUETAS LTDA</v>
          </cell>
          <cell r="H619" t="str">
            <v>B</v>
          </cell>
          <cell r="I619" t="str">
            <v>S</v>
          </cell>
          <cell r="J619" t="str">
            <v>000.004.335</v>
          </cell>
          <cell r="K619">
            <v>44117</v>
          </cell>
          <cell r="L619" t="str">
            <v>26201018617596000139550010000043351541900001</v>
          </cell>
          <cell r="M619" t="str">
            <v>26 -  Pernambuco</v>
          </cell>
          <cell r="N619">
            <v>4188</v>
          </cell>
        </row>
        <row r="620">
          <cell r="C620" t="str">
            <v>HOSPITAL MESTRE VITALINO</v>
          </cell>
          <cell r="E620" t="str">
            <v xml:space="preserve">3.10 - Material para Manutenção de Bens Móveis </v>
          </cell>
          <cell r="F620">
            <v>7544385000105</v>
          </cell>
          <cell r="G620" t="str">
            <v>JPRIM PEREIRA FIULHO FERAMENTAS LTDA</v>
          </cell>
          <cell r="H620" t="str">
            <v>B</v>
          </cell>
          <cell r="I620" t="str">
            <v>S</v>
          </cell>
          <cell r="J620" t="str">
            <v>000.005.283</v>
          </cell>
          <cell r="K620">
            <v>44132</v>
          </cell>
          <cell r="L620" t="str">
            <v>26201007544385000105550010000052831133524614</v>
          </cell>
          <cell r="M620" t="str">
            <v>26 -  Pernambuco</v>
          </cell>
          <cell r="N620">
            <v>30</v>
          </cell>
        </row>
        <row r="621">
          <cell r="C621" t="str">
            <v>HOSPITAL MESTRE VITALINO</v>
          </cell>
          <cell r="E621" t="str">
            <v xml:space="preserve">3.10 - Material para Manutenção de Bens Móveis </v>
          </cell>
          <cell r="F621">
            <v>9494196000192</v>
          </cell>
          <cell r="G621" t="str">
            <v>COMERCIAL JR CLAUDIO  MARIO LTDA</v>
          </cell>
          <cell r="H621" t="str">
            <v>B</v>
          </cell>
          <cell r="I621" t="str">
            <v>S</v>
          </cell>
          <cell r="J621" t="str">
            <v>180816</v>
          </cell>
          <cell r="K621">
            <v>44118</v>
          </cell>
          <cell r="L621" t="str">
            <v>26201007544385000105550010000052831133524614</v>
          </cell>
          <cell r="M621" t="str">
            <v>26 -  Pernambuco</v>
          </cell>
          <cell r="N621">
            <v>35.67</v>
          </cell>
        </row>
        <row r="622">
          <cell r="C622" t="str">
            <v>HOSPITAL MESTRE VITALINO</v>
          </cell>
          <cell r="E622" t="str">
            <v xml:space="preserve">3.10 - Material para Manutenção de Bens Móveis </v>
          </cell>
          <cell r="F622">
            <v>9494196000192</v>
          </cell>
          <cell r="G622" t="str">
            <v>COMERCIAL JR CLAUDIO  MARIO LTDA</v>
          </cell>
          <cell r="H622" t="str">
            <v>B</v>
          </cell>
          <cell r="I622" t="str">
            <v>S</v>
          </cell>
          <cell r="J622" t="str">
            <v>181471</v>
          </cell>
          <cell r="K622">
            <v>44124</v>
          </cell>
          <cell r="L622" t="str">
            <v>26201018617596000139550010000043351541900001</v>
          </cell>
          <cell r="M622" t="str">
            <v>26 -  Pernambuco</v>
          </cell>
          <cell r="N622">
            <v>10.64</v>
          </cell>
        </row>
        <row r="623">
          <cell r="C623" t="str">
            <v>HOSPITAL MESTRE VITALINO</v>
          </cell>
          <cell r="E623" t="str">
            <v xml:space="preserve">3.8 - Uniformes, Tecidos e Aviamentos </v>
          </cell>
          <cell r="F623">
            <v>26310369000194</v>
          </cell>
          <cell r="G623" t="str">
            <v>MARIA DA SOLEDADE DA SILVA 28669860406</v>
          </cell>
          <cell r="H623" t="str">
            <v>B</v>
          </cell>
          <cell r="I623" t="str">
            <v>S</v>
          </cell>
          <cell r="J623" t="str">
            <v>28</v>
          </cell>
          <cell r="K623">
            <v>44111</v>
          </cell>
          <cell r="L623" t="str">
            <v>ERSQK9AGZ</v>
          </cell>
          <cell r="M623" t="str">
            <v>26 -  Pernambuco</v>
          </cell>
          <cell r="N623">
            <v>930</v>
          </cell>
        </row>
        <row r="624">
          <cell r="C624" t="str">
            <v>HOSPITAL MESTRE VITALINO</v>
          </cell>
          <cell r="E624" t="str">
            <v xml:space="preserve">3.8 - Uniformes, Tecidos e Aviamentos </v>
          </cell>
          <cell r="F624">
            <v>4917296000322</v>
          </cell>
          <cell r="G624" t="str">
            <v>AVIL TEXTIL LTDA</v>
          </cell>
          <cell r="H624" t="str">
            <v>B</v>
          </cell>
          <cell r="I624" t="str">
            <v>S</v>
          </cell>
          <cell r="J624" t="str">
            <v>000.042.183</v>
          </cell>
          <cell r="K624">
            <v>44113</v>
          </cell>
          <cell r="L624" t="str">
            <v>26201004917296000322550030000421831000421849</v>
          </cell>
          <cell r="M624" t="str">
            <v>26 -  Pernambuco</v>
          </cell>
          <cell r="N624">
            <v>54.9</v>
          </cell>
        </row>
        <row r="625">
          <cell r="C625" t="str">
            <v>HOSPITAL MESTRE VITALINO</v>
          </cell>
          <cell r="E625" t="str">
            <v xml:space="preserve">3.8 - Uniformes, Tecidos e Aviamentos </v>
          </cell>
          <cell r="F625">
            <v>4917296000322</v>
          </cell>
          <cell r="G625" t="str">
            <v>AVIL TEXTIL LTDA</v>
          </cell>
          <cell r="H625" t="str">
            <v>B</v>
          </cell>
          <cell r="I625" t="str">
            <v>S</v>
          </cell>
          <cell r="J625" t="str">
            <v>000.042.266</v>
          </cell>
          <cell r="K625">
            <v>44119</v>
          </cell>
          <cell r="L625" t="str">
            <v>26201004917296000322550030000422661000422670</v>
          </cell>
          <cell r="M625" t="str">
            <v>26 -  Pernambuco</v>
          </cell>
          <cell r="N625">
            <v>100.8</v>
          </cell>
        </row>
        <row r="626">
          <cell r="C626" t="str">
            <v>HOSPITAL MESTRE VITALINO</v>
          </cell>
          <cell r="E626" t="str">
            <v xml:space="preserve">3.8 - Uniformes, Tecidos e Aviamentos </v>
          </cell>
          <cell r="F626">
            <v>10653520000157</v>
          </cell>
          <cell r="G626" t="str">
            <v>MADALENA C BEZERRA ROUPAS PROF ME</v>
          </cell>
          <cell r="H626" t="str">
            <v>B</v>
          </cell>
          <cell r="I626" t="str">
            <v>S</v>
          </cell>
          <cell r="J626" t="str">
            <v>000.000.821</v>
          </cell>
          <cell r="K626">
            <v>44119</v>
          </cell>
          <cell r="L626" t="str">
            <v>26201010653520000157550010000008211000008227</v>
          </cell>
          <cell r="M626" t="str">
            <v>26 -  Pernambuco</v>
          </cell>
          <cell r="N626">
            <v>96202.6</v>
          </cell>
        </row>
        <row r="627">
          <cell r="C627" t="str">
            <v>HOSPITAL MESTRE VITALINO</v>
          </cell>
          <cell r="E627" t="str">
            <v xml:space="preserve">3.8 - Uniformes, Tecidos e Aviamentos </v>
          </cell>
          <cell r="F627">
            <v>188968000517</v>
          </cell>
          <cell r="G627" t="str">
            <v>NOVO AVIAMENTO LTDA</v>
          </cell>
          <cell r="H627" t="str">
            <v>B</v>
          </cell>
          <cell r="I627" t="str">
            <v>S</v>
          </cell>
          <cell r="J627" t="str">
            <v>000.019.520</v>
          </cell>
          <cell r="K627">
            <v>44131</v>
          </cell>
          <cell r="L627" t="str">
            <v>26201000188968000517550010000195201872469480</v>
          </cell>
          <cell r="M627" t="str">
            <v>26 -  Pernambuco</v>
          </cell>
          <cell r="N627">
            <v>807.53</v>
          </cell>
        </row>
        <row r="628">
          <cell r="C628" t="str">
            <v>HOSPITAL MESTRE VITALINO</v>
          </cell>
          <cell r="E628" t="str">
            <v xml:space="preserve">3.8 - Uniformes, Tecidos e Aviamentos </v>
          </cell>
          <cell r="F628">
            <v>10653520000157</v>
          </cell>
          <cell r="G628" t="str">
            <v>MADALENA C BEZERRA ROUPAS PROF ME</v>
          </cell>
          <cell r="H628" t="str">
            <v>B</v>
          </cell>
          <cell r="I628" t="str">
            <v>S</v>
          </cell>
          <cell r="J628" t="str">
            <v>000.000.820</v>
          </cell>
          <cell r="K628">
            <v>44105</v>
          </cell>
          <cell r="L628" t="str">
            <v>26201010653520000157550010000008201000008211</v>
          </cell>
          <cell r="M628" t="str">
            <v>26 -  Pernambuco</v>
          </cell>
          <cell r="N628">
            <v>49700</v>
          </cell>
        </row>
        <row r="629">
          <cell r="C629" t="str">
            <v>HOSPITAL MESTRE VITALINO</v>
          </cell>
          <cell r="E629" t="str">
            <v xml:space="preserve">3.8 - Uniformes, Tecidos e Aviamentos </v>
          </cell>
          <cell r="F629">
            <v>13596165000110</v>
          </cell>
          <cell r="G629" t="str">
            <v>RESSEG DISTRIBUIDORA LTDA  EPP</v>
          </cell>
          <cell r="H629" t="str">
            <v>B</v>
          </cell>
          <cell r="I629" t="str">
            <v>S</v>
          </cell>
          <cell r="J629" t="str">
            <v>81.117</v>
          </cell>
          <cell r="K629">
            <v>44106</v>
          </cell>
          <cell r="L629" t="str">
            <v>26200913596165000110550010000811171674440827</v>
          </cell>
          <cell r="M629" t="str">
            <v>26 -  Pernambuco</v>
          </cell>
          <cell r="N629">
            <v>1463.32</v>
          </cell>
        </row>
        <row r="630">
          <cell r="C630" t="str">
            <v>HOSPITAL MESTRE VITALINO</v>
          </cell>
          <cell r="E630" t="str">
            <v xml:space="preserve">3.8 - Uniformes, Tecidos e Aviamentos </v>
          </cell>
          <cell r="F630">
            <v>12007481000146</v>
          </cell>
          <cell r="G630" t="str">
            <v>PERFIL SUPRIMENTOS INDUSTRIAIS LTDA</v>
          </cell>
          <cell r="H630" t="str">
            <v>B</v>
          </cell>
          <cell r="I630" t="str">
            <v>S</v>
          </cell>
          <cell r="J630" t="str">
            <v>000.010.224</v>
          </cell>
          <cell r="K630">
            <v>44119</v>
          </cell>
          <cell r="L630" t="str">
            <v>26201012007481000146550010000102241525236982</v>
          </cell>
          <cell r="M630" t="str">
            <v>26 -  Pernambuco</v>
          </cell>
          <cell r="N630">
            <v>361.62</v>
          </cell>
        </row>
        <row r="631">
          <cell r="C631" t="str">
            <v>HOSPITAL MESTRE VITALINO</v>
          </cell>
          <cell r="E631" t="str">
            <v xml:space="preserve">3.8 - Uniformes, Tecidos e Aviamentos </v>
          </cell>
          <cell r="F631">
            <v>10498304000184</v>
          </cell>
          <cell r="G631" t="str">
            <v>MULTISEG COMERCIO DE EQUIP DE SEG LTDA</v>
          </cell>
          <cell r="H631" t="str">
            <v>B</v>
          </cell>
          <cell r="I631" t="str">
            <v>S</v>
          </cell>
          <cell r="J631" t="str">
            <v>94.429</v>
          </cell>
          <cell r="K631">
            <v>44123</v>
          </cell>
          <cell r="L631" t="str">
            <v>42201010498304000184550010000944291634749908</v>
          </cell>
          <cell r="M631" t="str">
            <v>26 -  Pernambuco</v>
          </cell>
          <cell r="N631">
            <v>1345.95</v>
          </cell>
        </row>
        <row r="632">
          <cell r="C632" t="str">
            <v>HOSPITAL MESTRE VITALINO</v>
          </cell>
          <cell r="E632" t="str">
            <v xml:space="preserve">3.8 - Uniformes, Tecidos e Aviamentos </v>
          </cell>
          <cell r="F632">
            <v>9494196000192</v>
          </cell>
          <cell r="G632" t="str">
            <v>COMERCIAL JR CLAUDIO  MARIO LTDA</v>
          </cell>
          <cell r="H632" t="str">
            <v>B</v>
          </cell>
          <cell r="I632" t="str">
            <v>S</v>
          </cell>
          <cell r="J632" t="str">
            <v>182874</v>
          </cell>
          <cell r="K632">
            <v>44134</v>
          </cell>
          <cell r="L632" t="str">
            <v>26200913596165000110550010000811171674440827</v>
          </cell>
          <cell r="M632" t="str">
            <v>26 -  Pernambuco</v>
          </cell>
          <cell r="N632">
            <v>103.32</v>
          </cell>
        </row>
        <row r="633">
          <cell r="C633" t="str">
            <v>HOSPITAL MESTRE VITALINO</v>
          </cell>
          <cell r="E633" t="str">
            <v>3.99 - Outras despesas com Material de Consumo</v>
          </cell>
          <cell r="F633">
            <v>12420164001048</v>
          </cell>
          <cell r="G633" t="str">
            <v>CM HOSPITALAR S A</v>
          </cell>
          <cell r="H633" t="str">
            <v>B</v>
          </cell>
          <cell r="I633" t="str">
            <v>S</v>
          </cell>
          <cell r="J633" t="str">
            <v>76737</v>
          </cell>
          <cell r="K633">
            <v>44110</v>
          </cell>
          <cell r="L633" t="str">
            <v>26201012420164001048550010000767371100088176</v>
          </cell>
          <cell r="M633" t="str">
            <v>26 -  Pernambuco</v>
          </cell>
          <cell r="N633">
            <v>1865.28</v>
          </cell>
        </row>
        <row r="634">
          <cell r="C634" t="str">
            <v>HOSPITAL MESTRE VITALINO</v>
          </cell>
          <cell r="E634" t="str">
            <v>3.99 - Outras despesas com Material de Consumo</v>
          </cell>
          <cell r="F634">
            <v>70082664000718</v>
          </cell>
          <cell r="G634" t="str">
            <v>JCL LAJES E MATERIAIS P CONS LTDA</v>
          </cell>
          <cell r="H634" t="str">
            <v>B</v>
          </cell>
          <cell r="I634" t="str">
            <v>S</v>
          </cell>
          <cell r="J634" t="str">
            <v>12746</v>
          </cell>
          <cell r="K634">
            <v>44118</v>
          </cell>
          <cell r="L634" t="str">
            <v>26201070082664000718550010000127461069327770</v>
          </cell>
          <cell r="M634" t="str">
            <v>26 -  Pernambuco</v>
          </cell>
          <cell r="N634">
            <v>42</v>
          </cell>
        </row>
        <row r="635">
          <cell r="C635" t="str">
            <v>HOSPITAL MESTRE VITALINO</v>
          </cell>
          <cell r="E635" t="str">
            <v>3.99 - Outras despesas com Material de Consumo</v>
          </cell>
          <cell r="F635">
            <v>10498304000184</v>
          </cell>
          <cell r="G635" t="str">
            <v>MULTISEG COMERCIO DE EQUIP DE SEG LTDA</v>
          </cell>
          <cell r="H635" t="str">
            <v>B</v>
          </cell>
          <cell r="I635" t="str">
            <v>S</v>
          </cell>
          <cell r="J635" t="str">
            <v>94.429</v>
          </cell>
          <cell r="K635">
            <v>44123</v>
          </cell>
          <cell r="L635" t="str">
            <v>42201010498304000184550010000944291634749908</v>
          </cell>
          <cell r="M635" t="str">
            <v>26 -  Pernambuco</v>
          </cell>
          <cell r="N635">
            <v>475.8</v>
          </cell>
        </row>
        <row r="636">
          <cell r="C636" t="str">
            <v>HOSPITAL MESTRE VITALINO</v>
          </cell>
          <cell r="E636" t="str">
            <v>3.99 - Outras despesas com Material de Consumo</v>
          </cell>
          <cell r="F636">
            <v>59309302000199</v>
          </cell>
          <cell r="G636" t="str">
            <v>INJEX INDUSTRIAS CIRURGICAS LTDA</v>
          </cell>
          <cell r="H636" t="str">
            <v>B</v>
          </cell>
          <cell r="I636" t="str">
            <v>S</v>
          </cell>
          <cell r="J636" t="str">
            <v>104574</v>
          </cell>
          <cell r="K636">
            <v>44130</v>
          </cell>
          <cell r="L636" t="str">
            <v>35201059309302000199550010001045741885616348</v>
          </cell>
          <cell r="M636" t="str">
            <v>35 -  São Paulo</v>
          </cell>
          <cell r="N636">
            <v>1093.4000000000001</v>
          </cell>
        </row>
        <row r="637">
          <cell r="C637" t="str">
            <v>HOSPITAL MESTRE VITALINO</v>
          </cell>
          <cell r="E637" t="str">
            <v>3.99 - Outras despesas com Material de Consumo</v>
          </cell>
          <cell r="F637">
            <v>5044056000161</v>
          </cell>
          <cell r="G637" t="str">
            <v>DMH PRODUTOS HOSPITALARES LTDA</v>
          </cell>
          <cell r="H637" t="str">
            <v>B</v>
          </cell>
          <cell r="I637" t="str">
            <v>S</v>
          </cell>
          <cell r="J637" t="str">
            <v>17313</v>
          </cell>
          <cell r="K637">
            <v>44117</v>
          </cell>
          <cell r="L637" t="str">
            <v>26201005044056000161550010000173131507801460</v>
          </cell>
          <cell r="M637" t="str">
            <v>26 -  Pernambuco</v>
          </cell>
          <cell r="N637">
            <v>1826</v>
          </cell>
        </row>
        <row r="638">
          <cell r="C638" t="str">
            <v>HOSPITAL MESTRE VITALINO</v>
          </cell>
          <cell r="E638" t="str">
            <v>3.99 - Outras despesas com Material de Consumo</v>
          </cell>
          <cell r="F638">
            <v>18617596000139</v>
          </cell>
          <cell r="G638" t="str">
            <v>ETIQUETAG COMERCIO DE ETIQUETAS LTDA</v>
          </cell>
          <cell r="H638" t="str">
            <v>B</v>
          </cell>
          <cell r="I638" t="str">
            <v>S</v>
          </cell>
          <cell r="J638" t="str">
            <v>000.004.335</v>
          </cell>
          <cell r="K638">
            <v>44117</v>
          </cell>
          <cell r="L638" t="str">
            <v>26201018617596000139550010000043351541900001</v>
          </cell>
          <cell r="M638" t="str">
            <v>26 -  Pernambuco</v>
          </cell>
          <cell r="N638">
            <v>245.7</v>
          </cell>
        </row>
        <row r="639">
          <cell r="C639" t="str">
            <v>HOSPITAL MESTRE VITALINO</v>
          </cell>
          <cell r="E639" t="str">
            <v>3.99 - Outras despesas com Material de Consumo</v>
          </cell>
          <cell r="F639">
            <v>24425720000167</v>
          </cell>
          <cell r="G639" t="str">
            <v>ORIGINAL SUPRIMENTOS E EQUIP. LTDA.</v>
          </cell>
          <cell r="H639" t="str">
            <v>B</v>
          </cell>
          <cell r="I639" t="str">
            <v>S</v>
          </cell>
          <cell r="J639" t="str">
            <v>6391</v>
          </cell>
          <cell r="K639">
            <v>44120</v>
          </cell>
          <cell r="L639" t="str">
            <v>26201024425720000167550010000069391103000923</v>
          </cell>
          <cell r="M639" t="str">
            <v>26 -  Pernambuco</v>
          </cell>
          <cell r="N639">
            <v>756</v>
          </cell>
        </row>
        <row r="640">
          <cell r="C640" t="str">
            <v>HOSPITAL MESTRE VITALINO</v>
          </cell>
          <cell r="E640" t="str">
            <v>3.99 - Outras despesas com Material de Consumo</v>
          </cell>
          <cell r="F640">
            <v>3104630000102</v>
          </cell>
          <cell r="G640" t="str">
            <v>AGS REFRIGERECAO COMERCIAL LTDA.</v>
          </cell>
          <cell r="H640" t="str">
            <v>B</v>
          </cell>
          <cell r="I640" t="str">
            <v>S</v>
          </cell>
          <cell r="J640" t="str">
            <v>000.025.977</v>
          </cell>
          <cell r="K640">
            <v>44105</v>
          </cell>
          <cell r="L640" t="str">
            <v>26200903104630000102550010000259771711345254</v>
          </cell>
          <cell r="M640" t="str">
            <v>26 -  Pernambuco</v>
          </cell>
          <cell r="N640">
            <v>2190</v>
          </cell>
        </row>
        <row r="641">
          <cell r="C641" t="str">
            <v>HOSPITAL MESTRE VITALINO</v>
          </cell>
          <cell r="E641" t="str">
            <v>3.99 - Outras despesas com Material de Consumo</v>
          </cell>
          <cell r="F641">
            <v>32317030000112</v>
          </cell>
          <cell r="G641" t="str">
            <v>RIVA MAQUINAS COM EQUIP PARA CONST LTDA</v>
          </cell>
          <cell r="H641" t="str">
            <v>B</v>
          </cell>
          <cell r="I641" t="str">
            <v>S</v>
          </cell>
          <cell r="J641" t="str">
            <v>000.000.086</v>
          </cell>
          <cell r="K641">
            <v>44111</v>
          </cell>
          <cell r="L641" t="str">
            <v>26201032317030000112550010000000861227090251</v>
          </cell>
          <cell r="M641" t="str">
            <v>26 -  Pernambuco</v>
          </cell>
          <cell r="N641">
            <v>2050</v>
          </cell>
        </row>
        <row r="642">
          <cell r="C642" t="str">
            <v>HOSPITAL MESTRE VITALINO</v>
          </cell>
          <cell r="E642" t="str">
            <v xml:space="preserve">5.21 - Seguros em geral </v>
          </cell>
          <cell r="F642">
            <v>61074175000138</v>
          </cell>
          <cell r="G642" t="str">
            <v>Mapfre</v>
          </cell>
          <cell r="H642" t="str">
            <v>S</v>
          </cell>
          <cell r="I642" t="str">
            <v>N</v>
          </cell>
          <cell r="J642" t="str">
            <v>2143000022931</v>
          </cell>
          <cell r="K642">
            <v>44135</v>
          </cell>
          <cell r="M642" t="str">
            <v>2611606 - Recife - PE</v>
          </cell>
          <cell r="N642">
            <v>298.92</v>
          </cell>
        </row>
        <row r="643">
          <cell r="C643" t="str">
            <v>HOSPITAL MESTRE VITALINO</v>
          </cell>
          <cell r="E643" t="str">
            <v xml:space="preserve">5.21 - Seguros em geral </v>
          </cell>
          <cell r="F643">
            <v>3502099000118</v>
          </cell>
          <cell r="G643" t="str">
            <v>Chubb Seguros Brasil</v>
          </cell>
          <cell r="H643" t="str">
            <v>S</v>
          </cell>
          <cell r="I643" t="str">
            <v>N</v>
          </cell>
          <cell r="J643">
            <v>1180033420</v>
          </cell>
          <cell r="K643">
            <v>44135</v>
          </cell>
          <cell r="M643" t="str">
            <v>2611606 - Recife - PE</v>
          </cell>
          <cell r="N643">
            <v>1887.51</v>
          </cell>
        </row>
        <row r="644">
          <cell r="C644" t="str">
            <v>HOSPITAL MESTRE VITALINO</v>
          </cell>
          <cell r="E644" t="str">
            <v xml:space="preserve">5.21 - Seguros em geral </v>
          </cell>
          <cell r="F644">
            <v>61198164000160</v>
          </cell>
          <cell r="G644" t="str">
            <v>Porto Seguro</v>
          </cell>
          <cell r="H644" t="str">
            <v>S</v>
          </cell>
          <cell r="I644" t="str">
            <v>N</v>
          </cell>
          <cell r="J644" t="str">
            <v>0531.03.7731115</v>
          </cell>
          <cell r="K644">
            <v>44135</v>
          </cell>
          <cell r="M644" t="str">
            <v>2611606 - Recife - PE</v>
          </cell>
          <cell r="N644">
            <v>305.18</v>
          </cell>
        </row>
        <row r="645">
          <cell r="C645" t="str">
            <v>HOSPITAL MESTRE VITALINO</v>
          </cell>
          <cell r="E645" t="str">
            <v>5.99 - Outros Serviços de Terceiros Pessoa Jurídica</v>
          </cell>
          <cell r="F645" t="str">
            <v>09.795.881/0001-59</v>
          </cell>
          <cell r="G645" t="str">
            <v>CONSELHO REGIONAL DE ENGENHARIA E AGRONOMIA DE PERNAMBUCO</v>
          </cell>
          <cell r="H645" t="str">
            <v>S</v>
          </cell>
          <cell r="I645" t="str">
            <v>N</v>
          </cell>
          <cell r="J645">
            <v>8302820166</v>
          </cell>
          <cell r="K645">
            <v>44133</v>
          </cell>
          <cell r="M645" t="str">
            <v>2611606 - Recife - PE</v>
          </cell>
          <cell r="N645">
            <v>88.78</v>
          </cell>
        </row>
        <row r="646">
          <cell r="C646" t="str">
            <v>HOSPITAL MESTRE VITALINO</v>
          </cell>
          <cell r="E646" t="str">
            <v>5.99 - Outros Serviços de Terceiros Pessoa Jurídica</v>
          </cell>
          <cell r="F646" t="str">
            <v>09.795.881/0001-59</v>
          </cell>
          <cell r="G646" t="str">
            <v>CONSELHO REGIONAL DE ENGENHARIA E AGRONOMIA DE PERNAMBUCO</v>
          </cell>
          <cell r="H646" t="str">
            <v>S</v>
          </cell>
          <cell r="I646" t="str">
            <v>N</v>
          </cell>
          <cell r="J646">
            <v>8302820160</v>
          </cell>
          <cell r="K646">
            <v>44133</v>
          </cell>
          <cell r="M646" t="str">
            <v>2611606 - Recife - PE</v>
          </cell>
          <cell r="N646">
            <v>88.78</v>
          </cell>
        </row>
        <row r="647">
          <cell r="C647" t="str">
            <v>HOSPITAL MESTRE VITALINO</v>
          </cell>
          <cell r="E647" t="str">
            <v xml:space="preserve">5.25 - Serviços Bancários </v>
          </cell>
          <cell r="F647" t="str">
            <v>90.400.888/0001-42</v>
          </cell>
          <cell r="G647" t="str">
            <v>TAXA DE MANUTENÇÃO</v>
          </cell>
          <cell r="H647" t="str">
            <v>S</v>
          </cell>
          <cell r="I647" t="str">
            <v>N</v>
          </cell>
          <cell r="J647" t="str">
            <v>151/2020</v>
          </cell>
          <cell r="K647">
            <v>44105</v>
          </cell>
          <cell r="M647" t="str">
            <v>2604106 - Caruaru - PE</v>
          </cell>
          <cell r="N647">
            <v>56</v>
          </cell>
        </row>
        <row r="648">
          <cell r="C648" t="str">
            <v>HOSPITAL MESTRE VITALINO</v>
          </cell>
          <cell r="E648" t="str">
            <v xml:space="preserve">5.25 - Serviços Bancários </v>
          </cell>
          <cell r="F648" t="str">
            <v>90.400.888/0001-42</v>
          </cell>
          <cell r="G648" t="str">
            <v>TAXA DE MANUTENÇÃO</v>
          </cell>
          <cell r="H648" t="str">
            <v>S</v>
          </cell>
          <cell r="I648" t="str">
            <v>N</v>
          </cell>
          <cell r="J648" t="str">
            <v>321/2020</v>
          </cell>
          <cell r="K648">
            <v>44117</v>
          </cell>
          <cell r="M648" t="str">
            <v>2604106 - Caruaru - PE</v>
          </cell>
          <cell r="N648">
            <v>99</v>
          </cell>
        </row>
        <row r="649">
          <cell r="C649" t="str">
            <v>HOSPITAL MESTRE VITALINO</v>
          </cell>
          <cell r="E649" t="str">
            <v xml:space="preserve">5.25 - Serviços Bancários </v>
          </cell>
          <cell r="F649" t="str">
            <v>90.400.888/0001-42</v>
          </cell>
          <cell r="G649" t="str">
            <v>TAXA DE MANUTENÇÃO</v>
          </cell>
          <cell r="H649" t="str">
            <v>S</v>
          </cell>
          <cell r="I649" t="str">
            <v>N</v>
          </cell>
          <cell r="J649" t="str">
            <v>180/2020</v>
          </cell>
          <cell r="K649">
            <v>44125</v>
          </cell>
          <cell r="M649" t="str">
            <v>2604106 - Caruaru - PE</v>
          </cell>
          <cell r="N649">
            <v>56</v>
          </cell>
        </row>
        <row r="650">
          <cell r="C650" t="str">
            <v>HOSPITAL MESTRE VITALINO</v>
          </cell>
          <cell r="E650" t="str">
            <v xml:space="preserve">5.25 - Serviços Bancários </v>
          </cell>
          <cell r="F650" t="str">
            <v>90.400.888/0001-42</v>
          </cell>
          <cell r="G650" t="str">
            <v>TARIFA BANCARIA</v>
          </cell>
          <cell r="H650" t="str">
            <v>S</v>
          </cell>
          <cell r="I650" t="str">
            <v>N</v>
          </cell>
          <cell r="J650" t="str">
            <v>330/2020</v>
          </cell>
          <cell r="K650">
            <v>44106</v>
          </cell>
          <cell r="M650" t="str">
            <v>2604106 - Caruaru - PE</v>
          </cell>
          <cell r="N650">
            <v>4.95</v>
          </cell>
        </row>
        <row r="651">
          <cell r="C651" t="str">
            <v>HOSPITAL MESTRE VITALINO</v>
          </cell>
          <cell r="E651" t="str">
            <v xml:space="preserve">5.25 - Serviços Bancários </v>
          </cell>
          <cell r="F651" t="str">
            <v>90.400.888/0001-42</v>
          </cell>
          <cell r="G651" t="str">
            <v>TARIFA BANCARIA</v>
          </cell>
          <cell r="H651" t="str">
            <v>S</v>
          </cell>
          <cell r="I651" t="str">
            <v>N</v>
          </cell>
          <cell r="J651" t="str">
            <v>150/2020</v>
          </cell>
          <cell r="K651">
            <v>44105</v>
          </cell>
          <cell r="M651" t="str">
            <v>2604106 - Caruaru - PE</v>
          </cell>
          <cell r="N651">
            <v>34.65</v>
          </cell>
        </row>
        <row r="652">
          <cell r="C652" t="str">
            <v>HOSPITAL MESTRE VITALINO</v>
          </cell>
          <cell r="E652" t="str">
            <v xml:space="preserve">5.25 - Serviços Bancários </v>
          </cell>
          <cell r="F652" t="str">
            <v>90.400.888/0001-42</v>
          </cell>
          <cell r="G652" t="str">
            <v>TARIFA BANCARIA</v>
          </cell>
          <cell r="H652" t="str">
            <v>S</v>
          </cell>
          <cell r="I652" t="str">
            <v>N</v>
          </cell>
          <cell r="J652" t="str">
            <v>312/2020</v>
          </cell>
          <cell r="K652">
            <v>44109</v>
          </cell>
          <cell r="M652" t="str">
            <v>2604106 - Caruaru - PE</v>
          </cell>
          <cell r="N652">
            <v>4.95</v>
          </cell>
        </row>
        <row r="653">
          <cell r="C653" t="str">
            <v>HOSPITAL MESTRE VITALINO</v>
          </cell>
          <cell r="E653" t="str">
            <v xml:space="preserve">5.25 - Serviços Bancários </v>
          </cell>
          <cell r="F653" t="str">
            <v>90.400.888/0001-42</v>
          </cell>
          <cell r="G653" t="str">
            <v>TARIFA BANCARIA</v>
          </cell>
          <cell r="H653" t="str">
            <v>S</v>
          </cell>
          <cell r="I653" t="str">
            <v>N</v>
          </cell>
          <cell r="J653" t="str">
            <v>322/2020</v>
          </cell>
          <cell r="K653">
            <v>44110</v>
          </cell>
          <cell r="M653" t="str">
            <v>2604106 - Caruaru - PE</v>
          </cell>
          <cell r="N653">
            <v>9.9</v>
          </cell>
        </row>
        <row r="654">
          <cell r="C654" t="str">
            <v>HOSPITAL MESTRE VITALINO</v>
          </cell>
          <cell r="E654" t="str">
            <v xml:space="preserve">5.25 - Serviços Bancários </v>
          </cell>
          <cell r="F654" t="str">
            <v>90.400.888/0001-42</v>
          </cell>
          <cell r="G654" t="str">
            <v>TARIFA BANCARIA</v>
          </cell>
          <cell r="H654" t="str">
            <v>S</v>
          </cell>
          <cell r="I654" t="str">
            <v>N</v>
          </cell>
          <cell r="J654" t="str">
            <v>215/2020</v>
          </cell>
          <cell r="K654">
            <v>44111</v>
          </cell>
          <cell r="M654" t="str">
            <v>2604106 - Caruaru - PE</v>
          </cell>
          <cell r="N654">
            <v>59.4</v>
          </cell>
        </row>
        <row r="655">
          <cell r="C655" t="str">
            <v>HOSPITAL MESTRE VITALINO</v>
          </cell>
          <cell r="E655" t="str">
            <v xml:space="preserve">5.25 - Serviços Bancários </v>
          </cell>
          <cell r="F655" t="str">
            <v>90.400.888/0001-42</v>
          </cell>
          <cell r="G655" t="str">
            <v>TARIFA BANCARIA</v>
          </cell>
          <cell r="H655" t="str">
            <v>S</v>
          </cell>
          <cell r="I655" t="str">
            <v>N</v>
          </cell>
          <cell r="J655">
            <v>4950</v>
          </cell>
          <cell r="K655">
            <v>44113</v>
          </cell>
          <cell r="M655" t="str">
            <v>2604106 - Caruaru - PE</v>
          </cell>
          <cell r="N655">
            <v>49.5</v>
          </cell>
        </row>
        <row r="656">
          <cell r="C656" t="str">
            <v>HOSPITAL MESTRE VITALINO</v>
          </cell>
          <cell r="E656" t="str">
            <v xml:space="preserve">5.25 - Serviços Bancários </v>
          </cell>
          <cell r="F656" t="str">
            <v>90.400.888/0001-42</v>
          </cell>
          <cell r="G656" t="str">
            <v>TARIFA BANCARIA</v>
          </cell>
          <cell r="H656" t="str">
            <v>S</v>
          </cell>
          <cell r="I656" t="str">
            <v>N</v>
          </cell>
          <cell r="J656">
            <v>3465</v>
          </cell>
          <cell r="K656">
            <v>44117</v>
          </cell>
          <cell r="M656" t="str">
            <v>2604106 - Caruaru - PE</v>
          </cell>
          <cell r="N656">
            <v>34.65</v>
          </cell>
        </row>
        <row r="657">
          <cell r="C657" t="str">
            <v>HOSPITAL MESTRE VITALINO</v>
          </cell>
          <cell r="E657" t="str">
            <v xml:space="preserve">5.25 - Serviços Bancários </v>
          </cell>
          <cell r="F657" t="str">
            <v>90.400.888/0001-42</v>
          </cell>
          <cell r="G657" t="str">
            <v>TARIFA BANCARIA</v>
          </cell>
          <cell r="H657" t="str">
            <v>S</v>
          </cell>
          <cell r="I657" t="str">
            <v>N</v>
          </cell>
          <cell r="J657" t="str">
            <v>1485.</v>
          </cell>
          <cell r="K657">
            <v>44118</v>
          </cell>
          <cell r="M657" t="str">
            <v>2604106 - Caruaru - PE</v>
          </cell>
          <cell r="N657">
            <v>14.85</v>
          </cell>
        </row>
        <row r="658">
          <cell r="C658" t="str">
            <v>HOSPITAL MESTRE VITALINO</v>
          </cell>
          <cell r="E658" t="str">
            <v xml:space="preserve">5.25 - Serviços Bancários </v>
          </cell>
          <cell r="F658" t="str">
            <v>90.400.888/0001-42</v>
          </cell>
          <cell r="G658" t="str">
            <v>TARIFA BANCARIA</v>
          </cell>
          <cell r="H658" t="str">
            <v>S</v>
          </cell>
          <cell r="I658" t="str">
            <v>N</v>
          </cell>
          <cell r="J658">
            <v>3465</v>
          </cell>
          <cell r="K658">
            <v>44119</v>
          </cell>
          <cell r="M658" t="str">
            <v>2604106 - Caruaru - PE</v>
          </cell>
          <cell r="N658">
            <v>34.65</v>
          </cell>
        </row>
        <row r="659">
          <cell r="C659" t="str">
            <v>HOSPITAL MESTRE VITALINO</v>
          </cell>
          <cell r="E659" t="str">
            <v xml:space="preserve">5.25 - Serviços Bancários </v>
          </cell>
          <cell r="F659" t="str">
            <v>90.400.888/0001-42</v>
          </cell>
          <cell r="G659" t="str">
            <v>TARIFA BANCARIA</v>
          </cell>
          <cell r="H659" t="str">
            <v>S</v>
          </cell>
          <cell r="I659" t="str">
            <v>N</v>
          </cell>
          <cell r="J659">
            <v>1485</v>
          </cell>
          <cell r="K659">
            <v>44120</v>
          </cell>
          <cell r="M659" t="str">
            <v>2604106 - Caruaru - PE</v>
          </cell>
          <cell r="N659">
            <v>14.85</v>
          </cell>
        </row>
        <row r="660">
          <cell r="C660" t="str">
            <v>HOSPITAL MESTRE VITALINO</v>
          </cell>
          <cell r="E660" t="str">
            <v xml:space="preserve">5.25 - Serviços Bancários </v>
          </cell>
          <cell r="F660" t="str">
            <v>90.400.888/0001-42</v>
          </cell>
          <cell r="G660" t="str">
            <v>TARIFA BANCARIA</v>
          </cell>
          <cell r="H660" t="str">
            <v>S</v>
          </cell>
          <cell r="I660" t="str">
            <v>N</v>
          </cell>
          <cell r="J660" t="str">
            <v>4950/20</v>
          </cell>
          <cell r="K660">
            <v>44123</v>
          </cell>
          <cell r="M660" t="str">
            <v>2604106 - Caruaru - PE</v>
          </cell>
          <cell r="N660">
            <v>49.5</v>
          </cell>
        </row>
        <row r="661">
          <cell r="C661" t="str">
            <v>HOSPITAL MESTRE VITALINO</v>
          </cell>
          <cell r="E661" t="str">
            <v xml:space="preserve">5.25 - Serviços Bancários </v>
          </cell>
          <cell r="F661" t="str">
            <v>90.400.888/0001-42</v>
          </cell>
          <cell r="G661" t="str">
            <v>TARIFA BANCARIA</v>
          </cell>
          <cell r="H661" t="str">
            <v>S</v>
          </cell>
          <cell r="I661" t="str">
            <v>N</v>
          </cell>
          <cell r="J661">
            <v>990</v>
          </cell>
          <cell r="K661">
            <v>44125</v>
          </cell>
          <cell r="M661" t="str">
            <v>2604106 - Caruaru - PE</v>
          </cell>
          <cell r="N661">
            <v>9.9</v>
          </cell>
        </row>
        <row r="662">
          <cell r="C662" t="str">
            <v>HOSPITAL MESTRE VITALINO</v>
          </cell>
          <cell r="E662" t="str">
            <v xml:space="preserve">5.25 - Serviços Bancários </v>
          </cell>
          <cell r="F662" t="str">
            <v>90.400.888/0001-42</v>
          </cell>
          <cell r="G662" t="str">
            <v>TARIFA BANCARIA</v>
          </cell>
          <cell r="H662" t="str">
            <v>S</v>
          </cell>
          <cell r="I662" t="str">
            <v>N</v>
          </cell>
          <cell r="J662" t="str">
            <v>990-2020</v>
          </cell>
          <cell r="K662">
            <v>44126</v>
          </cell>
          <cell r="M662" t="str">
            <v>2604106 - Caruaru - PE</v>
          </cell>
          <cell r="N662">
            <v>9.9</v>
          </cell>
        </row>
        <row r="663">
          <cell r="C663" t="str">
            <v>HOSPITAL MESTRE VITALINO</v>
          </cell>
          <cell r="E663" t="str">
            <v xml:space="preserve">5.25 - Serviços Bancários </v>
          </cell>
          <cell r="F663" t="str">
            <v>90.400.888/0001-42</v>
          </cell>
          <cell r="G663" t="str">
            <v>TARIFA BANCARIA</v>
          </cell>
          <cell r="H663" t="str">
            <v>S</v>
          </cell>
          <cell r="I663" t="str">
            <v>N</v>
          </cell>
          <cell r="J663" t="str">
            <v>1485-20</v>
          </cell>
          <cell r="K663">
            <v>44127</v>
          </cell>
          <cell r="M663" t="str">
            <v>2604106 - Caruaru - PE</v>
          </cell>
          <cell r="N663">
            <v>14.85</v>
          </cell>
        </row>
        <row r="664">
          <cell r="C664" t="str">
            <v>HOSPITAL MESTRE VITALINO</v>
          </cell>
          <cell r="E664" t="str">
            <v xml:space="preserve">5.25 - Serviços Bancários </v>
          </cell>
          <cell r="F664" t="str">
            <v>90.400.888/0001-42</v>
          </cell>
          <cell r="G664" t="str">
            <v>TARIFA BANCARIA</v>
          </cell>
          <cell r="H664" t="str">
            <v>S</v>
          </cell>
          <cell r="I664" t="str">
            <v>N</v>
          </cell>
          <cell r="J664" t="str">
            <v>1980/20</v>
          </cell>
          <cell r="K664">
            <v>44130</v>
          </cell>
          <cell r="M664" t="str">
            <v>2604106 - Caruaru - PE</v>
          </cell>
          <cell r="N664">
            <v>19.8</v>
          </cell>
        </row>
        <row r="665">
          <cell r="C665" t="str">
            <v>HOSPITAL MESTRE VITALINO</v>
          </cell>
          <cell r="E665" t="str">
            <v xml:space="preserve">5.25 - Serviços Bancários </v>
          </cell>
          <cell r="F665" t="str">
            <v>90.400.888/0001-42</v>
          </cell>
          <cell r="G665" t="str">
            <v>TARIFA BANCARIA</v>
          </cell>
          <cell r="H665" t="str">
            <v>S</v>
          </cell>
          <cell r="I665" t="str">
            <v>N</v>
          </cell>
          <cell r="J665" t="str">
            <v>990/2020</v>
          </cell>
          <cell r="K665">
            <v>44131</v>
          </cell>
          <cell r="M665" t="str">
            <v>2604106 - Caruaru - PE</v>
          </cell>
          <cell r="N665">
            <v>9.9</v>
          </cell>
        </row>
        <row r="666">
          <cell r="C666" t="str">
            <v>HOSPITAL MESTRE VITALINO</v>
          </cell>
          <cell r="E666" t="str">
            <v xml:space="preserve">5.25 - Serviços Bancários </v>
          </cell>
          <cell r="F666" t="str">
            <v>90.400.888/0001-42</v>
          </cell>
          <cell r="G666" t="str">
            <v>TARIFA BANCARIA</v>
          </cell>
          <cell r="H666" t="str">
            <v>S</v>
          </cell>
          <cell r="I666" t="str">
            <v>N</v>
          </cell>
          <cell r="J666" t="str">
            <v>990/20</v>
          </cell>
          <cell r="K666">
            <v>44132</v>
          </cell>
          <cell r="M666" t="str">
            <v>2604106 - Caruaru - PE</v>
          </cell>
          <cell r="N666">
            <v>9.9</v>
          </cell>
        </row>
        <row r="667">
          <cell r="C667" t="str">
            <v>HOSPITAL MESTRE VITALINO</v>
          </cell>
          <cell r="E667" t="str">
            <v xml:space="preserve">5.25 - Serviços Bancários </v>
          </cell>
          <cell r="F667" t="str">
            <v>90.400.888/0001-42</v>
          </cell>
          <cell r="G667" t="str">
            <v>TARIFA BANCARIA</v>
          </cell>
          <cell r="H667" t="str">
            <v>S</v>
          </cell>
          <cell r="I667" t="str">
            <v>N</v>
          </cell>
          <cell r="J667" t="str">
            <v>1485/20</v>
          </cell>
          <cell r="K667">
            <v>44133</v>
          </cell>
          <cell r="M667" t="str">
            <v>2604106 - Caruaru - PE</v>
          </cell>
          <cell r="N667">
            <v>14.85</v>
          </cell>
        </row>
        <row r="668">
          <cell r="C668" t="str">
            <v>HOSPITAL MESTRE VITALINO</v>
          </cell>
          <cell r="E668" t="str">
            <v xml:space="preserve">5.25 - Serviços Bancários </v>
          </cell>
          <cell r="F668" t="str">
            <v>90.400.888/0001-42</v>
          </cell>
          <cell r="G668" t="str">
            <v>TARIFA BANCARIA</v>
          </cell>
          <cell r="H668" t="str">
            <v>S</v>
          </cell>
          <cell r="I668" t="str">
            <v>N</v>
          </cell>
          <cell r="J668" t="str">
            <v>212/2020</v>
          </cell>
          <cell r="K668" t="str">
            <v>30/102020</v>
          </cell>
          <cell r="M668" t="str">
            <v>2604106 - Caruaru - PE</v>
          </cell>
          <cell r="N668">
            <v>4.95</v>
          </cell>
        </row>
        <row r="669">
          <cell r="C669" t="str">
            <v>HOSPITAL MESTRE VITALINO</v>
          </cell>
          <cell r="E669" t="str">
            <v>5.9 - Telefonia Móvel</v>
          </cell>
          <cell r="F669">
            <v>2558157000839</v>
          </cell>
          <cell r="G669" t="str">
            <v>TELEFONIA BRASIL S.A.</v>
          </cell>
          <cell r="H669" t="str">
            <v>S</v>
          </cell>
          <cell r="I669" t="str">
            <v>S</v>
          </cell>
          <cell r="J669" t="str">
            <v>0265380609</v>
          </cell>
          <cell r="K669">
            <v>44122</v>
          </cell>
          <cell r="M669" t="str">
            <v>2611606 - Recife - PE</v>
          </cell>
          <cell r="N669">
            <v>912.71</v>
          </cell>
        </row>
        <row r="670">
          <cell r="C670" t="str">
            <v>HOSPITAL MESTRE VITALINO</v>
          </cell>
          <cell r="E670" t="str">
            <v>5.18 - Teledonia Fixa</v>
          </cell>
          <cell r="F670">
            <v>11844663000109</v>
          </cell>
          <cell r="G670" t="str">
            <v xml:space="preserve">1TELECOM SERVIÇOS DE TECNOLOGIA EM INTERNET LTDA PE </v>
          </cell>
          <cell r="H670" t="str">
            <v>S</v>
          </cell>
          <cell r="I670" t="str">
            <v>S</v>
          </cell>
          <cell r="J670">
            <v>61176</v>
          </cell>
          <cell r="K670">
            <v>44130</v>
          </cell>
          <cell r="M670" t="str">
            <v>2611606 - Recife - PE</v>
          </cell>
          <cell r="N670">
            <v>434</v>
          </cell>
        </row>
        <row r="671">
          <cell r="C671" t="str">
            <v>HOSPITAL MESTRE VITALINO</v>
          </cell>
          <cell r="E671" t="str">
            <v>5.18 - Teledonia Fixa</v>
          </cell>
          <cell r="F671">
            <v>11844663000109</v>
          </cell>
          <cell r="G671" t="str">
            <v xml:space="preserve">1TELECOM SERVIÇOS DE TECNOLOGIA EM INTERNET LTDA PE </v>
          </cell>
          <cell r="H671" t="str">
            <v>S</v>
          </cell>
          <cell r="I671" t="str">
            <v>S</v>
          </cell>
          <cell r="J671" t="str">
            <v>000073861</v>
          </cell>
          <cell r="K671">
            <v>44130</v>
          </cell>
          <cell r="L671" t="str">
            <v>1a5ebafab1dc18d817dff27a4d9935b5</v>
          </cell>
          <cell r="M671" t="str">
            <v>2611606 - Recife - PE</v>
          </cell>
          <cell r="N671">
            <v>266</v>
          </cell>
        </row>
        <row r="672">
          <cell r="C672" t="str">
            <v>HOSPITAL MESTRE VITALINO</v>
          </cell>
          <cell r="E672" t="str">
            <v>5.13 - Água e Esgoto</v>
          </cell>
          <cell r="F672">
            <v>9769035000164</v>
          </cell>
          <cell r="G672" t="str">
            <v>COMPESA- COMPANHIA PERNAMBUCANA DE SANEAMENTO  À VENCER 28/09</v>
          </cell>
          <cell r="H672" t="str">
            <v>S</v>
          </cell>
          <cell r="I672" t="str">
            <v>S</v>
          </cell>
          <cell r="J672" t="str">
            <v>202010103447679</v>
          </cell>
          <cell r="K672">
            <v>44145</v>
          </cell>
          <cell r="M672" t="str">
            <v>2611606 - Recife - PE</v>
          </cell>
          <cell r="N672">
            <v>6237.52</v>
          </cell>
        </row>
        <row r="673">
          <cell r="C673" t="str">
            <v>HOSPITAL MESTRE VITALINO</v>
          </cell>
          <cell r="E673" t="str">
            <v>5.12 - Energia Elétrica</v>
          </cell>
          <cell r="F673">
            <v>2558157000839</v>
          </cell>
          <cell r="G673" t="str">
            <v xml:space="preserve">COMPANHIA ENERGETICA DE PERNAMBUCO </v>
          </cell>
          <cell r="H673" t="str">
            <v>S</v>
          </cell>
          <cell r="I673" t="str">
            <v>S</v>
          </cell>
          <cell r="J673">
            <v>129057329</v>
          </cell>
          <cell r="K673">
            <v>44125</v>
          </cell>
          <cell r="L673" t="str">
            <v>A5019DD9B150D957A6119423692D46B2</v>
          </cell>
          <cell r="M673" t="str">
            <v>2611606 - Recife - PE</v>
          </cell>
          <cell r="N673">
            <v>109937.141</v>
          </cell>
        </row>
        <row r="674">
          <cell r="C674" t="str">
            <v>HOSPITAL MESTRE VITALINO</v>
          </cell>
          <cell r="E674" t="str">
            <v>5.3 - Locação de Máquinas e Equipamentos</v>
          </cell>
          <cell r="F674">
            <v>9168271000206</v>
          </cell>
          <cell r="G674" t="str">
            <v xml:space="preserve">AGISA CONTAINNERS LTDA - MATRIZ </v>
          </cell>
          <cell r="H674" t="str">
            <v>S</v>
          </cell>
          <cell r="I674" t="str">
            <v>S</v>
          </cell>
          <cell r="J674" t="str">
            <v>004948</v>
          </cell>
          <cell r="K674">
            <v>44075</v>
          </cell>
          <cell r="M674" t="str">
            <v>2611606 - Recife - PE</v>
          </cell>
          <cell r="N674">
            <v>538.87</v>
          </cell>
        </row>
        <row r="675">
          <cell r="C675" t="str">
            <v>HOSPITAL MESTRE VITALINO</v>
          </cell>
          <cell r="E675" t="str">
            <v>5.3 - Locação de Máquinas e Equipamentos</v>
          </cell>
          <cell r="F675">
            <v>5097661000109</v>
          </cell>
          <cell r="G675" t="str">
            <v>CONTAGE REPRESENTAÇÕES E CONSULTORIA LTDA ME F. COMPROVANTE</v>
          </cell>
          <cell r="H675" t="str">
            <v>S</v>
          </cell>
          <cell r="I675" t="str">
            <v>S</v>
          </cell>
          <cell r="J675" t="str">
            <v>FAT002127</v>
          </cell>
          <cell r="K675">
            <v>44129</v>
          </cell>
          <cell r="M675" t="str">
            <v>2611606 - Recife - PE</v>
          </cell>
          <cell r="N675">
            <v>2347.9499999999998</v>
          </cell>
        </row>
        <row r="676">
          <cell r="C676" t="str">
            <v>HOSPITAL MESTRE VITALINO</v>
          </cell>
          <cell r="E676" t="str">
            <v>5.3 - Locação de Máquinas e Equipamentos</v>
          </cell>
          <cell r="F676">
            <v>97406706000190</v>
          </cell>
          <cell r="G676" t="str">
            <v xml:space="preserve">HP FINANCIAL SERVICES ARRENDAMENTO MERCANTIL S.A. </v>
          </cell>
          <cell r="H676" t="str">
            <v>S</v>
          </cell>
          <cell r="I676" t="str">
            <v>N</v>
          </cell>
          <cell r="J676" t="str">
            <v>5329708517</v>
          </cell>
          <cell r="K676">
            <v>43521</v>
          </cell>
          <cell r="M676" t="str">
            <v>3505708 - Barueri - SP</v>
          </cell>
          <cell r="N676">
            <v>1283.48</v>
          </cell>
        </row>
        <row r="677">
          <cell r="C677" t="str">
            <v>HOSPITAL MESTRE VITALINO</v>
          </cell>
          <cell r="E677" t="str">
            <v>5.3 - Locação de Máquinas e Equipamentos</v>
          </cell>
          <cell r="F677">
            <v>27893009000125</v>
          </cell>
          <cell r="G677" t="str">
            <v xml:space="preserve">L S A SOLUÇÕES EM TECNOLOGIA EIRELI - ME </v>
          </cell>
          <cell r="H677" t="str">
            <v>S</v>
          </cell>
          <cell r="I677" t="str">
            <v>S</v>
          </cell>
          <cell r="J677" t="str">
            <v>00000068</v>
          </cell>
          <cell r="K677">
            <v>44136</v>
          </cell>
          <cell r="L677" t="str">
            <v>83XZ-S2VL</v>
          </cell>
          <cell r="M677" t="str">
            <v>2611606 - Recife - PE</v>
          </cell>
          <cell r="N677">
            <v>1385.68</v>
          </cell>
        </row>
        <row r="678">
          <cell r="C678" t="str">
            <v>HOSPITAL MESTRE VITALINO</v>
          </cell>
          <cell r="E678" t="str">
            <v>5.3 - Locação de Máquinas e Equipamentos</v>
          </cell>
          <cell r="F678">
            <v>4966953000160</v>
          </cell>
          <cell r="G678" t="str">
            <v xml:space="preserve">MPM - ALUGUEL DE AR LTDA </v>
          </cell>
          <cell r="H678" t="str">
            <v>S</v>
          </cell>
          <cell r="I678" t="str">
            <v>S</v>
          </cell>
          <cell r="J678" t="str">
            <v>0002353</v>
          </cell>
          <cell r="K678">
            <v>44105</v>
          </cell>
          <cell r="M678" t="str">
            <v>2611606 - Recife - PE</v>
          </cell>
          <cell r="N678">
            <v>3510.38</v>
          </cell>
        </row>
        <row r="679">
          <cell r="C679" t="str">
            <v>HOSPITAL MESTRE VITALINO</v>
          </cell>
          <cell r="E679" t="str">
            <v>5.3 - Locação de Máquinas e Equipamentos</v>
          </cell>
          <cell r="F679">
            <v>10279299000119</v>
          </cell>
          <cell r="G679" t="str">
            <v xml:space="preserve">RGRAPH LOC. COM. E SERV. LTDA ME </v>
          </cell>
          <cell r="H679" t="str">
            <v>S</v>
          </cell>
          <cell r="I679" t="str">
            <v>S</v>
          </cell>
          <cell r="J679" t="str">
            <v>03198</v>
          </cell>
          <cell r="K679">
            <v>44134</v>
          </cell>
          <cell r="M679" t="str">
            <v>2611606 - Recife - PE</v>
          </cell>
          <cell r="N679">
            <v>4480.8</v>
          </cell>
        </row>
        <row r="680">
          <cell r="C680" t="str">
            <v>HOSPITAL MESTRE VITALINO</v>
          </cell>
          <cell r="E680" t="str">
            <v>5.3 - Locação de Máquinas e Equipamentos</v>
          </cell>
          <cell r="F680">
            <v>20265080000114</v>
          </cell>
          <cell r="G680" t="str">
            <v>J.M. SILVA MAQUINAS E EQUIPAMENTOS LTDA - ME F. COMPROVANTE</v>
          </cell>
          <cell r="H680" t="str">
            <v>S</v>
          </cell>
          <cell r="I680" t="str">
            <v>S</v>
          </cell>
          <cell r="J680" t="str">
            <v>000234</v>
          </cell>
          <cell r="K680">
            <v>44138</v>
          </cell>
          <cell r="M680" t="str">
            <v>2604106 - Caruaru - PE</v>
          </cell>
          <cell r="N680">
            <v>800</v>
          </cell>
        </row>
        <row r="681">
          <cell r="C681" t="str">
            <v>HOSPITAL MESTRE VITALINO</v>
          </cell>
          <cell r="E681" t="str">
            <v>5.3 - Locação de Máquinas e Equipamentos</v>
          </cell>
          <cell r="F681">
            <v>1440590000136</v>
          </cell>
          <cell r="G681" t="str">
            <v xml:space="preserve">FRESENIUS MEDICAL CARE  </v>
          </cell>
          <cell r="H681" t="str">
            <v>S</v>
          </cell>
          <cell r="I681" t="str">
            <v>S</v>
          </cell>
          <cell r="J681" t="str">
            <v>41</v>
          </cell>
          <cell r="K681">
            <v>44133</v>
          </cell>
          <cell r="M681" t="str">
            <v>3524709 - Jaguariúna - SP</v>
          </cell>
          <cell r="N681">
            <v>8632.64</v>
          </cell>
        </row>
        <row r="682">
          <cell r="C682" t="str">
            <v>HOSPITAL MESTRE VITALINO</v>
          </cell>
          <cell r="E682" t="str">
            <v>5.3 - Locação de Máquinas e Equipamentos</v>
          </cell>
          <cell r="F682">
            <v>1440590000136</v>
          </cell>
          <cell r="G682" t="str">
            <v xml:space="preserve">FRESENIUS MEDICAL CARE  </v>
          </cell>
          <cell r="H682" t="str">
            <v>S</v>
          </cell>
          <cell r="I682" t="str">
            <v>S</v>
          </cell>
          <cell r="J682" t="str">
            <v>34</v>
          </cell>
          <cell r="K682">
            <v>44133</v>
          </cell>
          <cell r="M682" t="str">
            <v>3524709 - Jaguariúna - SP</v>
          </cell>
          <cell r="N682">
            <v>2162.5700000000002</v>
          </cell>
        </row>
        <row r="683">
          <cell r="C683" t="str">
            <v>HOSPITAL MESTRE VITALINO</v>
          </cell>
          <cell r="E683" t="str">
            <v>5.3 - Locação de Máquinas e Equipamentos</v>
          </cell>
          <cell r="F683">
            <v>13490233000161</v>
          </cell>
          <cell r="G683" t="str">
            <v xml:space="preserve">ALONETEC IMPORTAÇÃO E SERVIÇOS DE EQUIPAMENTOS </v>
          </cell>
          <cell r="H683" t="str">
            <v>S</v>
          </cell>
          <cell r="I683" t="str">
            <v>S</v>
          </cell>
          <cell r="J683" t="str">
            <v>00002771</v>
          </cell>
          <cell r="K683">
            <v>44120</v>
          </cell>
          <cell r="L683" t="str">
            <v>DCAZF8FV</v>
          </cell>
          <cell r="M683" t="str">
            <v>2611606 - Recife - PE</v>
          </cell>
          <cell r="N683">
            <v>838.34</v>
          </cell>
        </row>
        <row r="684">
          <cell r="C684" t="str">
            <v>HOSPITAL MESTRE VITALINO</v>
          </cell>
          <cell r="E684" t="str">
            <v>5.1 - Locação de Equipamentos Médicos-Hospitalares</v>
          </cell>
          <cell r="F684">
            <v>24884275000101</v>
          </cell>
          <cell r="G684" t="str">
            <v xml:space="preserve">INNOVAR SERVIÇOS DE EQUIPAMENTOS HOSPITALARES  </v>
          </cell>
          <cell r="H684" t="str">
            <v>S</v>
          </cell>
          <cell r="I684" t="str">
            <v>S</v>
          </cell>
          <cell r="J684" t="str">
            <v>102-10/2020</v>
          </cell>
          <cell r="K684">
            <v>44127</v>
          </cell>
          <cell r="M684" t="str">
            <v>2609600 - Olinda - PE</v>
          </cell>
          <cell r="N684">
            <v>9853.7099999999991</v>
          </cell>
        </row>
        <row r="685">
          <cell r="C685" t="str">
            <v>HOSPITAL MESTRE VITALINO</v>
          </cell>
          <cell r="E685" t="str">
            <v>5.1 - Locação de Equipamentos Médicos-Hospitalares</v>
          </cell>
          <cell r="F685">
            <v>60619202001209</v>
          </cell>
          <cell r="G685" t="str">
            <v xml:space="preserve">MESSER GASES LTDA   </v>
          </cell>
          <cell r="H685" t="str">
            <v>S</v>
          </cell>
          <cell r="I685" t="str">
            <v>S</v>
          </cell>
          <cell r="J685" t="str">
            <v>0084548910</v>
          </cell>
          <cell r="K685">
            <v>44131</v>
          </cell>
          <cell r="M685" t="str">
            <v>2607901 - Jaboatão dos Guararapes - PE</v>
          </cell>
          <cell r="N685">
            <v>5322.51</v>
          </cell>
        </row>
        <row r="686">
          <cell r="C686" t="str">
            <v>HOSPITAL MESTRE VITALINO</v>
          </cell>
          <cell r="E686" t="str">
            <v>5.1 - Locação de Equipamentos Médicos-Hospitalares</v>
          </cell>
          <cell r="F686">
            <v>60619202001209</v>
          </cell>
          <cell r="G686" t="str">
            <v xml:space="preserve">MESSER GASES LTDA </v>
          </cell>
          <cell r="H686" t="str">
            <v>S</v>
          </cell>
          <cell r="I686" t="str">
            <v>S</v>
          </cell>
          <cell r="J686" t="str">
            <v>0084548911</v>
          </cell>
          <cell r="K686">
            <v>44131</v>
          </cell>
          <cell r="M686" t="str">
            <v>2607901 - Jaboatão dos Guararapes - PE</v>
          </cell>
          <cell r="N686">
            <v>7973.82</v>
          </cell>
        </row>
        <row r="687">
          <cell r="C687" t="str">
            <v>HOSPITAL MESTRE VITALINO</v>
          </cell>
          <cell r="E687" t="str">
            <v>5.8 - Locação de Veículos Automotores</v>
          </cell>
          <cell r="F687">
            <v>16670085049162</v>
          </cell>
          <cell r="G687" t="str">
            <v xml:space="preserve">LOCALIZA RENT A CAR S/A  </v>
          </cell>
          <cell r="H687" t="str">
            <v>S</v>
          </cell>
          <cell r="I687" t="str">
            <v>S</v>
          </cell>
          <cell r="J687" t="str">
            <v>47196</v>
          </cell>
          <cell r="K687">
            <v>44134</v>
          </cell>
          <cell r="M687" t="str">
            <v>2604106 - Caruaru - PE</v>
          </cell>
          <cell r="N687">
            <v>1200.92</v>
          </cell>
        </row>
        <row r="688">
          <cell r="C688" t="str">
            <v>HOSPITAL MESTRE VITALINO</v>
          </cell>
          <cell r="E688" t="str">
            <v>5.8 - Locação de Veículos Automotores</v>
          </cell>
          <cell r="F688">
            <v>16670085090987</v>
          </cell>
          <cell r="G688" t="str">
            <v xml:space="preserve">LOCALIZA RENT A CAR S/A  </v>
          </cell>
          <cell r="H688" t="str">
            <v>S</v>
          </cell>
          <cell r="I688" t="str">
            <v>S</v>
          </cell>
          <cell r="J688" t="str">
            <v>46726</v>
          </cell>
          <cell r="K688">
            <v>44118</v>
          </cell>
          <cell r="M688" t="str">
            <v>2604106 - Caruaru - PE</v>
          </cell>
          <cell r="N688">
            <v>1200.92</v>
          </cell>
        </row>
        <row r="689">
          <cell r="C689" t="str">
            <v>HOSPITAL MESTRE VITALINO</v>
          </cell>
          <cell r="E689" t="str">
            <v>5.99 - Outros Serviços de Terceiros Pessoa Jurídica</v>
          </cell>
          <cell r="F689">
            <v>29439708000125</v>
          </cell>
          <cell r="G689" t="str">
            <v xml:space="preserve">DCIFRE TECNOLOGIA DA INFORMAÇÃO  LTDA  </v>
          </cell>
          <cell r="H689" t="str">
            <v>S</v>
          </cell>
          <cell r="I689" t="str">
            <v>S</v>
          </cell>
          <cell r="J689" t="str">
            <v>00001264</v>
          </cell>
          <cell r="K689">
            <v>44138</v>
          </cell>
          <cell r="L689" t="str">
            <v>SPE4AADR</v>
          </cell>
          <cell r="M689" t="str">
            <v>2611606 - Recife - PE</v>
          </cell>
          <cell r="N689">
            <v>1122.8499999999999</v>
          </cell>
        </row>
        <row r="690">
          <cell r="C690" t="str">
            <v>HOSPITAL MESTRE VITALINO</v>
          </cell>
          <cell r="E690" t="str">
            <v>5.99 - Outros Serviços de Terceiros Pessoa Jurídica</v>
          </cell>
          <cell r="F690">
            <v>33971594000137</v>
          </cell>
          <cell r="G690" t="str">
            <v>GILBERTO DOS SANTOS NARCISO</v>
          </cell>
          <cell r="H690" t="str">
            <v>S</v>
          </cell>
          <cell r="I690" t="str">
            <v>S</v>
          </cell>
          <cell r="J690" t="str">
            <v>19</v>
          </cell>
          <cell r="K690">
            <v>44134</v>
          </cell>
          <cell r="L690" t="str">
            <v>7MASPMWMD</v>
          </cell>
          <cell r="M690" t="str">
            <v>2604106 - Caruaru - PE</v>
          </cell>
          <cell r="N690">
            <v>60</v>
          </cell>
        </row>
        <row r="691">
          <cell r="C691" t="str">
            <v>HOSPITAL MESTRE VITALINO</v>
          </cell>
          <cell r="E691" t="str">
            <v>5.99 - Outros Serviços de Terceiros Pessoa Jurídica</v>
          </cell>
          <cell r="F691">
            <v>20147617002276</v>
          </cell>
          <cell r="G691" t="str">
            <v xml:space="preserve">JAMEF TRANSPORTES EIRELI  </v>
          </cell>
          <cell r="H691" t="str">
            <v>S</v>
          </cell>
          <cell r="I691" t="str">
            <v>S</v>
          </cell>
          <cell r="J691" t="str">
            <v>5263287</v>
          </cell>
          <cell r="K691">
            <v>44118</v>
          </cell>
          <cell r="L691" t="str">
            <v>35201020147617002276570010052632871994736719</v>
          </cell>
          <cell r="M691" t="str">
            <v>3505708 - Barueri - SP</v>
          </cell>
          <cell r="N691">
            <v>314.95999999999998</v>
          </cell>
        </row>
        <row r="692">
          <cell r="C692" t="str">
            <v>HOSPITAL MESTRE VITALINO</v>
          </cell>
          <cell r="E692" t="str">
            <v>5.99 - Outros Serviços de Terceiros Pessoa Jurídica</v>
          </cell>
          <cell r="F692">
            <v>11587975003361</v>
          </cell>
          <cell r="G692" t="str">
            <v>ONLINE CERTIFICADORA LTDA</v>
          </cell>
          <cell r="H692" t="str">
            <v>S</v>
          </cell>
          <cell r="I692" t="str">
            <v>S</v>
          </cell>
          <cell r="J692" t="str">
            <v>00642135</v>
          </cell>
          <cell r="K692">
            <v>44109</v>
          </cell>
          <cell r="L692" t="str">
            <v>2SKUGMMX</v>
          </cell>
          <cell r="M692" t="str">
            <v>SÃO PAULO</v>
          </cell>
          <cell r="N692">
            <v>7254</v>
          </cell>
        </row>
        <row r="693">
          <cell r="C693" t="str">
            <v>HOSPITAL MESTRE VITALINO</v>
          </cell>
          <cell r="E693" t="str">
            <v>5.16 - Serviços Médico-Hospitalares, Odotonlogia e Laboratoriais</v>
          </cell>
          <cell r="F693">
            <v>27816524000101</v>
          </cell>
          <cell r="G693" t="str">
            <v xml:space="preserve">CLINICA NEFROAGRESTE LTDA ME </v>
          </cell>
          <cell r="H693" t="str">
            <v>S</v>
          </cell>
          <cell r="I693" t="str">
            <v>S</v>
          </cell>
          <cell r="J693" t="str">
            <v>75</v>
          </cell>
          <cell r="K693">
            <v>44130</v>
          </cell>
          <cell r="L693" t="str">
            <v>IPETZ0NSO</v>
          </cell>
          <cell r="M693" t="str">
            <v>2604106 - Caruaru - PE</v>
          </cell>
          <cell r="N693">
            <v>80138.38</v>
          </cell>
        </row>
        <row r="694">
          <cell r="C694" t="str">
            <v>HOSPITAL MESTRE VITALINO</v>
          </cell>
          <cell r="E694" t="str">
            <v>5.16 - Serviços Médico-Hospitalares, Odotonlogia e Laboratoriais</v>
          </cell>
          <cell r="F694">
            <v>18622537000159</v>
          </cell>
          <cell r="G694" t="str">
            <v xml:space="preserve">DP SANTOS SERVICOS MEDICOS LTDA </v>
          </cell>
          <cell r="H694" t="str">
            <v>S</v>
          </cell>
          <cell r="I694" t="str">
            <v>S</v>
          </cell>
          <cell r="J694" t="str">
            <v>1114</v>
          </cell>
          <cell r="K694">
            <v>44134</v>
          </cell>
          <cell r="L694" t="str">
            <v>QN8X5KPUC</v>
          </cell>
          <cell r="M694" t="str">
            <v>2604106 - Caruaru - PE</v>
          </cell>
          <cell r="N694">
            <v>5400</v>
          </cell>
        </row>
        <row r="695">
          <cell r="C695" t="str">
            <v>HOSPITAL MESTRE VITALINO</v>
          </cell>
          <cell r="E695" t="str">
            <v>5.16 - Serviços Médico-Hospitalares, Odotonlogia e Laboratoriais</v>
          </cell>
          <cell r="F695">
            <v>5844351000100</v>
          </cell>
          <cell r="G695" t="str">
            <v xml:space="preserve">IMAGEM INTERIOR DIAGNOSTICOS SS LTDA </v>
          </cell>
          <cell r="H695" t="str">
            <v>S</v>
          </cell>
          <cell r="I695" t="str">
            <v>S</v>
          </cell>
          <cell r="J695" t="str">
            <v>138</v>
          </cell>
          <cell r="K695">
            <v>44132</v>
          </cell>
          <cell r="L695" t="str">
            <v>NXDR7MXDN</v>
          </cell>
          <cell r="M695" t="str">
            <v>2604106 - Caruaru - PE</v>
          </cell>
          <cell r="N695">
            <v>71588.13</v>
          </cell>
        </row>
        <row r="696">
          <cell r="C696" t="str">
            <v>HOSPITAL MESTRE VITALINO</v>
          </cell>
          <cell r="E696" t="str">
            <v>5.16 - Serviços Médico-Hospitalares, Odotonlogia e Laboratoriais</v>
          </cell>
          <cell r="F696">
            <v>62519000102</v>
          </cell>
          <cell r="G696" t="str">
            <v xml:space="preserve">UNIDADE DE CARDIOLOGIA INVASIVA S C LTDA </v>
          </cell>
          <cell r="H696" t="str">
            <v>S</v>
          </cell>
          <cell r="I696" t="str">
            <v>S</v>
          </cell>
          <cell r="J696" t="str">
            <v>00000361</v>
          </cell>
          <cell r="K696">
            <v>44138</v>
          </cell>
          <cell r="L696" t="str">
            <v>DJECK9VX</v>
          </cell>
          <cell r="M696" t="str">
            <v>2611606 - Recife - PE</v>
          </cell>
          <cell r="N696">
            <v>34813.61</v>
          </cell>
        </row>
        <row r="697">
          <cell r="C697" t="str">
            <v>HOSPITAL MESTRE VITALINO</v>
          </cell>
          <cell r="E697" t="str">
            <v>5.16 - Serviços Médico-Hospitalares, Odotonlogia e Laboratoriais</v>
          </cell>
          <cell r="F697">
            <v>28629942000152</v>
          </cell>
          <cell r="G697" t="str">
            <v>ARC SERVICOS MEDICOS E HOSPITALARES LTDA ME</v>
          </cell>
          <cell r="H697" t="str">
            <v>S</v>
          </cell>
          <cell r="I697" t="str">
            <v>S</v>
          </cell>
          <cell r="J697" t="str">
            <v>000000190</v>
          </cell>
          <cell r="K697">
            <v>44130</v>
          </cell>
          <cell r="L697" t="str">
            <v>GAKB29259</v>
          </cell>
          <cell r="M697" t="str">
            <v>2609600 - Olinda - PE</v>
          </cell>
          <cell r="N697">
            <v>2694.37</v>
          </cell>
        </row>
        <row r="698">
          <cell r="C698" t="str">
            <v>HOSPITAL MESTRE VITALINO</v>
          </cell>
          <cell r="E698" t="str">
            <v>5.16 - Serviços Médico-Hospitalares, Odotonlogia e Laboratoriais</v>
          </cell>
          <cell r="F698">
            <v>31145185000156</v>
          </cell>
          <cell r="G698" t="str">
            <v>CONSULT LAB LABORATORIO DE ANALISES CLINICAS LTDA</v>
          </cell>
          <cell r="H698" t="str">
            <v>S</v>
          </cell>
          <cell r="I698" t="str">
            <v>S</v>
          </cell>
          <cell r="J698" t="str">
            <v>000000187</v>
          </cell>
          <cell r="K698">
            <v>44133</v>
          </cell>
          <cell r="L698" t="str">
            <v>MUB055486</v>
          </cell>
          <cell r="M698" t="str">
            <v>2609600 - Olinda - PE</v>
          </cell>
          <cell r="N698">
            <v>187969.91</v>
          </cell>
        </row>
        <row r="699">
          <cell r="C699" t="str">
            <v>HOSPITAL MESTRE VITALINO</v>
          </cell>
          <cell r="E699" t="str">
            <v>5.16 - Serviços Médico-Hospitalares, Odotonlogia e Laboratoriais</v>
          </cell>
          <cell r="F699">
            <v>19378769017141</v>
          </cell>
          <cell r="G699" t="str">
            <v>INSTITUTO HERMES PARDINI S/A</v>
          </cell>
          <cell r="H699" t="str">
            <v>S</v>
          </cell>
          <cell r="I699" t="str">
            <v>S</v>
          </cell>
          <cell r="J699" t="str">
            <v>00021747</v>
          </cell>
          <cell r="K699">
            <v>44131</v>
          </cell>
          <cell r="L699" t="str">
            <v>CPVSPEQY</v>
          </cell>
          <cell r="M699" t="str">
            <v>SÃO PAULO</v>
          </cell>
          <cell r="N699">
            <v>2100</v>
          </cell>
        </row>
        <row r="700">
          <cell r="C700" t="str">
            <v>HOSPITAL MESTRE VITALINO</v>
          </cell>
          <cell r="E700" t="str">
            <v>5.16 - Serviços Médico-Hospitalares, Odotonlogia e Laboratoriais</v>
          </cell>
          <cell r="F700">
            <v>19378769005305</v>
          </cell>
          <cell r="G700" t="str">
            <v>INSTITUTO HERMES PARDINI S/A</v>
          </cell>
          <cell r="H700" t="str">
            <v>S</v>
          </cell>
          <cell r="I700" t="str">
            <v>S</v>
          </cell>
          <cell r="J700" t="str">
            <v>2020/234465</v>
          </cell>
          <cell r="K700">
            <v>44130</v>
          </cell>
          <cell r="L700" t="str">
            <v>1ijhu2asygb7q</v>
          </cell>
          <cell r="M700" t="str">
            <v>3171204 - Vespasiano - MG</v>
          </cell>
          <cell r="N700">
            <v>7962.15</v>
          </cell>
        </row>
        <row r="701">
          <cell r="C701" t="str">
            <v>HOSPITAL MESTRE VITALINO</v>
          </cell>
          <cell r="E701" t="str">
            <v>5.16 - Serviços Médico-Hospitalares, Odotonlogia e Laboratoriais</v>
          </cell>
          <cell r="F701">
            <v>1740827000102</v>
          </cell>
          <cell r="G701" t="str">
            <v>PATOLOGISTAS ASSOCIADOS LTDA ME</v>
          </cell>
          <cell r="H701" t="str">
            <v>S</v>
          </cell>
          <cell r="I701" t="str">
            <v>S</v>
          </cell>
          <cell r="J701">
            <v>10669</v>
          </cell>
          <cell r="K701">
            <v>44151</v>
          </cell>
          <cell r="L701" t="str">
            <v>6HPBCVYX</v>
          </cell>
          <cell r="M701" t="str">
            <v>2611606 - Recife - PE</v>
          </cell>
          <cell r="N701">
            <v>307.93</v>
          </cell>
        </row>
        <row r="702">
          <cell r="C702" t="str">
            <v>HOSPITAL MESTRE VITALINO</v>
          </cell>
          <cell r="E702" t="str">
            <v>5.8 - Locação de Veículos Automotores</v>
          </cell>
          <cell r="F702">
            <v>29932922000119</v>
          </cell>
          <cell r="G702" t="str">
            <v xml:space="preserve">MEDLIFE LOCAÇÃO DE MÁQUINAS E EQUIPAMENTOS LTDA </v>
          </cell>
          <cell r="H702" t="str">
            <v>S</v>
          </cell>
          <cell r="I702" t="str">
            <v>S</v>
          </cell>
          <cell r="J702" t="str">
            <v>201</v>
          </cell>
          <cell r="K702">
            <v>44138</v>
          </cell>
          <cell r="M702" t="str">
            <v>2611606 - Recife - PE</v>
          </cell>
          <cell r="N702">
            <v>17778.73</v>
          </cell>
        </row>
        <row r="703">
          <cell r="C703" t="str">
            <v>HOSPITAL MESTRE VITALINO</v>
          </cell>
          <cell r="E703" t="str">
            <v>5.16 - Serviços Médico-Hospitalares, Odotonlogia e Laboratoriais</v>
          </cell>
          <cell r="F703">
            <v>610112000164</v>
          </cell>
          <cell r="G703" t="str">
            <v xml:space="preserve">COOPAGRESTE COOP DOS MEDICOS ANEST. DO INT DE PE </v>
          </cell>
          <cell r="H703" t="str">
            <v>S</v>
          </cell>
          <cell r="I703" t="str">
            <v>S</v>
          </cell>
          <cell r="J703" t="str">
            <v>5183</v>
          </cell>
          <cell r="K703">
            <v>44134</v>
          </cell>
          <cell r="L703" t="str">
            <v>4OQMGLIXN</v>
          </cell>
          <cell r="M703" t="str">
            <v>2604106 - Caruaru - PE</v>
          </cell>
          <cell r="N703">
            <v>179849.47</v>
          </cell>
        </row>
        <row r="704">
          <cell r="C704" t="str">
            <v>HOSPITAL MESTRE VITALINO</v>
          </cell>
          <cell r="E704" t="str">
            <v>5.15 - Serviços Domésticos</v>
          </cell>
          <cell r="F704">
            <v>6272575004803</v>
          </cell>
          <cell r="G704" t="str">
            <v>LAVEBRAS GESTAO DE TEXTEIS S.A</v>
          </cell>
          <cell r="H704" t="str">
            <v>S</v>
          </cell>
          <cell r="I704" t="str">
            <v>S</v>
          </cell>
          <cell r="J704" t="str">
            <v>3.685</v>
          </cell>
          <cell r="K704">
            <v>44144</v>
          </cell>
          <cell r="L704" t="str">
            <v>BKPZ40963</v>
          </cell>
          <cell r="M704" t="str">
            <v>2610707 - Paulista - PE</v>
          </cell>
          <cell r="N704">
            <v>173039.24</v>
          </cell>
        </row>
        <row r="705">
          <cell r="C705" t="str">
            <v>HOSPITAL MESTRE VITALINO</v>
          </cell>
          <cell r="E705" t="str">
            <v>5.10 - Detetização/Tratamento de Resíduos e Afins</v>
          </cell>
          <cell r="F705">
            <v>7575881000118</v>
          </cell>
          <cell r="G705" t="str">
            <v>SIM GESTAO AMBIENTAL SERVIÇOS LTDA</v>
          </cell>
          <cell r="H705" t="str">
            <v>S</v>
          </cell>
          <cell r="I705" t="str">
            <v>S</v>
          </cell>
          <cell r="J705" t="str">
            <v>1.020.109</v>
          </cell>
          <cell r="K705">
            <v>44135</v>
          </cell>
          <cell r="L705" t="str">
            <v>SDJWMQLED</v>
          </cell>
          <cell r="M705" t="str">
            <v>2507507 - João Pessoa - PB</v>
          </cell>
          <cell r="N705">
            <v>24612.16</v>
          </cell>
        </row>
        <row r="706">
          <cell r="C706" t="str">
            <v>HOSPITAL MESTRE VITALINO</v>
          </cell>
          <cell r="E706" t="str">
            <v>5.17 - Manutenção de Software, Certificação Digital e Microfilmagem</v>
          </cell>
          <cell r="F706">
            <v>10891998000115</v>
          </cell>
          <cell r="G706" t="str">
            <v>ADVISERSIT SERVICOS EM INFORMATICA LTDA</v>
          </cell>
          <cell r="H706" t="str">
            <v>S</v>
          </cell>
          <cell r="I706" t="str">
            <v>S</v>
          </cell>
          <cell r="J706" t="str">
            <v>000000372</v>
          </cell>
          <cell r="K706">
            <v>44134</v>
          </cell>
          <cell r="L706" t="str">
            <v>CQWK85022</v>
          </cell>
          <cell r="M706" t="str">
            <v>2610707 - Paulista - PE</v>
          </cell>
          <cell r="N706">
            <v>461.89</v>
          </cell>
        </row>
        <row r="707">
          <cell r="C707" t="str">
            <v>HOSPITAL MESTRE VITALINO</v>
          </cell>
          <cell r="E707" t="str">
            <v>5.17 - Manutenção de Software, Certificação Digital e Microfilmagem</v>
          </cell>
          <cell r="F707">
            <v>11698838000117</v>
          </cell>
          <cell r="G707" t="str">
            <v>INUVEM COMPUTACAO LTDA ME</v>
          </cell>
          <cell r="H707" t="str">
            <v>S</v>
          </cell>
          <cell r="I707" t="str">
            <v>S</v>
          </cell>
          <cell r="J707" t="str">
            <v>00000678</v>
          </cell>
          <cell r="K707">
            <v>44106</v>
          </cell>
          <cell r="L707" t="str">
            <v>FLEVDV9P</v>
          </cell>
          <cell r="M707" t="str">
            <v>2927408 - Salvador - BA</v>
          </cell>
          <cell r="N707">
            <v>114.7</v>
          </cell>
        </row>
        <row r="708">
          <cell r="C708" t="str">
            <v>HOSPITAL MESTRE VITALINO</v>
          </cell>
          <cell r="E708" t="str">
            <v>5.17 - Manutenção de Software, Certificação Digital e Microfilmagem</v>
          </cell>
          <cell r="F708">
            <v>92306257000780</v>
          </cell>
          <cell r="G708" t="str">
            <v>MV INFORMATICA NORDESTE LTDA</v>
          </cell>
          <cell r="H708" t="str">
            <v>S</v>
          </cell>
          <cell r="I708" t="str">
            <v>S</v>
          </cell>
          <cell r="J708" t="str">
            <v>00016542</v>
          </cell>
          <cell r="K708">
            <v>44110</v>
          </cell>
          <cell r="L708" t="str">
            <v>TXXNRA3Y</v>
          </cell>
          <cell r="M708" t="str">
            <v>2611606 - Recife - PE</v>
          </cell>
          <cell r="N708">
            <v>19800.68</v>
          </cell>
        </row>
        <row r="709">
          <cell r="C709" t="str">
            <v>HOSPITAL MESTRE VITALINO</v>
          </cell>
          <cell r="E709" t="str">
            <v>5.17 - Manutenção de Software, Certificação Digital e Microfilmagem</v>
          </cell>
          <cell r="F709">
            <v>19362739000171</v>
          </cell>
          <cell r="G709" t="str">
            <v>MM DA SILVA TREINAMENTOS E DESENVOLVIMENTOS DE SISTEMAS DE INFORMATICA</v>
          </cell>
          <cell r="H709" t="str">
            <v>S</v>
          </cell>
          <cell r="I709" t="str">
            <v>S</v>
          </cell>
          <cell r="J709" t="str">
            <v>221</v>
          </cell>
          <cell r="K709">
            <v>44130</v>
          </cell>
          <cell r="L709" t="str">
            <v>1OH9H2ZDY</v>
          </cell>
          <cell r="M709" t="str">
            <v>2604106 - Caruaru - PE</v>
          </cell>
          <cell r="N709">
            <v>723.21</v>
          </cell>
        </row>
        <row r="710">
          <cell r="C710" t="str">
            <v>HOSPITAL MESTRE VITALINO</v>
          </cell>
          <cell r="E710" t="str">
            <v>5.17 - Manutenção de Software, Certificação Digital e Microfilmagem</v>
          </cell>
          <cell r="F710">
            <v>59456277000176</v>
          </cell>
          <cell r="G710" t="str">
            <v>ORACLE DO BRASIL SISTEMAS LTDA</v>
          </cell>
          <cell r="H710" t="str">
            <v>S</v>
          </cell>
          <cell r="I710" t="str">
            <v>S</v>
          </cell>
          <cell r="J710" t="str">
            <v>00320914</v>
          </cell>
          <cell r="K710">
            <v>44120</v>
          </cell>
          <cell r="L710" t="str">
            <v>RCV4DDFQ</v>
          </cell>
          <cell r="M710" t="str">
            <v>SÃO PAULO</v>
          </cell>
          <cell r="N710">
            <v>10626.11</v>
          </cell>
        </row>
        <row r="711">
          <cell r="C711" t="str">
            <v>HOSPITAL MESTRE VITALINO</v>
          </cell>
          <cell r="E711" t="str">
            <v>5.17 - Manutenção de Software, Certificação Digital e Microfilmagem</v>
          </cell>
          <cell r="F711">
            <v>59456277000176</v>
          </cell>
          <cell r="G711" t="str">
            <v>ORACLE DO BRASIL SISTEMAS LTDA</v>
          </cell>
          <cell r="H711" t="str">
            <v>S</v>
          </cell>
          <cell r="I711" t="str">
            <v>S</v>
          </cell>
          <cell r="J711" t="str">
            <v>00320944</v>
          </cell>
          <cell r="K711">
            <v>44120</v>
          </cell>
          <cell r="L711" t="str">
            <v>KE4NI3R5</v>
          </cell>
          <cell r="M711" t="str">
            <v>SÃO PAULO</v>
          </cell>
          <cell r="N711">
            <v>4700.88</v>
          </cell>
        </row>
        <row r="712">
          <cell r="C712" t="str">
            <v>HOSPITAL MESTRE VITALINO</v>
          </cell>
          <cell r="E712" t="str">
            <v>5.17 - Manutenção de Software, Certificação Digital e Microfilmagem</v>
          </cell>
          <cell r="F712">
            <v>53113791000122</v>
          </cell>
          <cell r="G712" t="str">
            <v>TOTVS S.A.</v>
          </cell>
          <cell r="H712" t="str">
            <v>S</v>
          </cell>
          <cell r="I712" t="str">
            <v>S</v>
          </cell>
          <cell r="J712" t="str">
            <v>02911782</v>
          </cell>
          <cell r="K712">
            <v>44110</v>
          </cell>
          <cell r="L712" t="str">
            <v>KRU4KADQ</v>
          </cell>
          <cell r="M712" t="str">
            <v>2611606 - Recife - PE</v>
          </cell>
          <cell r="N712">
            <v>3707.36</v>
          </cell>
        </row>
        <row r="713">
          <cell r="C713" t="str">
            <v>HOSPITAL MESTRE VITALINO</v>
          </cell>
          <cell r="E713" t="str">
            <v>5.22 - Vigilância Ostensiva / Monitorada</v>
          </cell>
          <cell r="F713">
            <v>24402663000109</v>
          </cell>
          <cell r="G713" t="str">
            <v>BUNKER SEGURANCA E VIGILANCIA PATRIMONIAL EIRELI EPP</v>
          </cell>
          <cell r="H713" t="str">
            <v>S</v>
          </cell>
          <cell r="I713" t="str">
            <v>S</v>
          </cell>
          <cell r="J713" t="str">
            <v>00000925</v>
          </cell>
          <cell r="K713">
            <v>44127</v>
          </cell>
          <cell r="L713" t="str">
            <v>BE6BSBCQ</v>
          </cell>
          <cell r="M713" t="str">
            <v>2611606 - Recife - PE</v>
          </cell>
          <cell r="N713">
            <v>64810.01</v>
          </cell>
        </row>
        <row r="714">
          <cell r="C714" t="str">
            <v>HOSPITAL MESTRE VITALINO</v>
          </cell>
          <cell r="E714" t="str">
            <v>5.99 - Outros Serviços de Terceiros Pessoa Jurídica</v>
          </cell>
          <cell r="F714">
            <v>13861155000164</v>
          </cell>
          <cell r="G714" t="str">
            <v>MARIA ISABEL SERGIA DA SILVA 39848035400</v>
          </cell>
          <cell r="H714" t="str">
            <v>S</v>
          </cell>
          <cell r="I714" t="str">
            <v>S</v>
          </cell>
          <cell r="J714" t="str">
            <v>00000002</v>
          </cell>
          <cell r="K714">
            <v>44145</v>
          </cell>
          <cell r="L714" t="str">
            <v>HDPP79949</v>
          </cell>
          <cell r="M714" t="str">
            <v>VITORIA DE SANTO ANTAO</v>
          </cell>
          <cell r="N714">
            <v>12000</v>
          </cell>
        </row>
        <row r="715">
          <cell r="C715" t="str">
            <v>HOSPITAL MESTRE VITALINO</v>
          </cell>
          <cell r="E715" t="str">
            <v>5.10 - Detetização/Tratamento de Resíduos e Afins</v>
          </cell>
          <cell r="F715">
            <v>20548154000120</v>
          </cell>
          <cell r="G715" t="str">
            <v>GRACIANE XAVIER FERREIRA SOUSA 08019588493</v>
          </cell>
          <cell r="H715" t="str">
            <v>S</v>
          </cell>
          <cell r="I715" t="str">
            <v>S</v>
          </cell>
          <cell r="J715" t="str">
            <v>228</v>
          </cell>
          <cell r="K715">
            <v>44117</v>
          </cell>
          <cell r="L715" t="str">
            <v>RME7HTWTL</v>
          </cell>
          <cell r="M715" t="str">
            <v>2604106 - Caruaru - PE</v>
          </cell>
          <cell r="N715">
            <v>240</v>
          </cell>
        </row>
        <row r="716">
          <cell r="C716" t="str">
            <v>HOSPITAL MESTRE VITALINO</v>
          </cell>
          <cell r="E716" t="str">
            <v>5.10 - Detetização/Tratamento de Resíduos e Afins</v>
          </cell>
          <cell r="F716">
            <v>9595245000183</v>
          </cell>
          <cell r="G716" t="str">
            <v>FOCUS SERVICOS AMBIENTAIS LTDA ME</v>
          </cell>
          <cell r="H716" t="str">
            <v>S</v>
          </cell>
          <cell r="I716" t="str">
            <v>S</v>
          </cell>
          <cell r="J716" t="str">
            <v>00006235</v>
          </cell>
          <cell r="K716">
            <v>44105</v>
          </cell>
          <cell r="L716" t="str">
            <v>ZGYKB5VE</v>
          </cell>
          <cell r="M716" t="str">
            <v>2611606 - Recife - PE</v>
          </cell>
          <cell r="N716">
            <v>850</v>
          </cell>
        </row>
        <row r="717">
          <cell r="C717" t="str">
            <v>HOSPITAL MESTRE VITALINO</v>
          </cell>
          <cell r="E717" t="str">
            <v>5.99 - Outros Serviços de Terceiros Pessoa Jurídica</v>
          </cell>
          <cell r="F717">
            <v>8654123000158</v>
          </cell>
          <cell r="G717" t="str">
            <v>AUDISA AUDITORES ASSOCIADOS</v>
          </cell>
          <cell r="H717" t="str">
            <v>S</v>
          </cell>
          <cell r="I717" t="str">
            <v>S</v>
          </cell>
          <cell r="J717" t="str">
            <v>007164</v>
          </cell>
          <cell r="K717">
            <v>44105</v>
          </cell>
          <cell r="L717" t="str">
            <v>208Y785464437188699X</v>
          </cell>
          <cell r="M717" t="str">
            <v>3505708 - Barueri - SP</v>
          </cell>
          <cell r="N717">
            <v>1412.73</v>
          </cell>
        </row>
        <row r="718">
          <cell r="C718" t="str">
            <v>HOSPITAL MESTRE VITALINO</v>
          </cell>
          <cell r="E718" t="str">
            <v>5.99 - Outros Serviços de Terceiros Pessoa Jurídica</v>
          </cell>
          <cell r="F718">
            <v>26467687000163</v>
          </cell>
          <cell r="G718" t="str">
            <v xml:space="preserve">CAMILA JULIETTE DE MELO SANTOS </v>
          </cell>
          <cell r="H718" t="str">
            <v>S</v>
          </cell>
          <cell r="I718" t="str">
            <v>S</v>
          </cell>
          <cell r="J718" t="str">
            <v>50</v>
          </cell>
          <cell r="K718">
            <v>44123</v>
          </cell>
          <cell r="L718" t="str">
            <v>3U9LGJ0JH</v>
          </cell>
          <cell r="M718" t="str">
            <v>2604106 - Caruaru - PE</v>
          </cell>
          <cell r="N718">
            <v>1893.76</v>
          </cell>
        </row>
        <row r="719">
          <cell r="C719" t="str">
            <v>HOSPITAL MESTRE VITALINO</v>
          </cell>
          <cell r="E719" t="str">
            <v>5.99 - Outros Serviços de Terceiros Pessoa Jurídica</v>
          </cell>
          <cell r="F719">
            <v>782637000187</v>
          </cell>
          <cell r="G719" t="str">
            <v>EDUARDO OLIVEIRA CONSULTORIA E ASSESSORIA JURIDICA S/C</v>
          </cell>
          <cell r="H719" t="str">
            <v>S</v>
          </cell>
          <cell r="I719" t="str">
            <v>S</v>
          </cell>
          <cell r="J719" t="str">
            <v>00000264</v>
          </cell>
          <cell r="K719">
            <v>44131</v>
          </cell>
          <cell r="L719" t="str">
            <v>26NYLBJS</v>
          </cell>
          <cell r="M719" t="str">
            <v>2611606 - Recife - PE</v>
          </cell>
          <cell r="N719">
            <v>5229.01</v>
          </cell>
        </row>
        <row r="720">
          <cell r="C720" t="str">
            <v>HOSPITAL MESTRE VITALINO</v>
          </cell>
          <cell r="E720" t="str">
            <v>5.99 - Outros Serviços de Terceiros Pessoa Jurídica</v>
          </cell>
          <cell r="F720">
            <v>8902352000144</v>
          </cell>
          <cell r="G720" t="str">
            <v>JJ SERVIÇOS LABORATORIAIS LTDA ME</v>
          </cell>
          <cell r="H720" t="str">
            <v>S</v>
          </cell>
          <cell r="I720" t="str">
            <v>S</v>
          </cell>
          <cell r="J720" t="str">
            <v>00000220</v>
          </cell>
          <cell r="K720">
            <v>44133</v>
          </cell>
          <cell r="L720" t="str">
            <v>GBMLV5E3</v>
          </cell>
          <cell r="M720" t="str">
            <v>2604106 - Caruaru - PE</v>
          </cell>
          <cell r="N720">
            <v>2309.46</v>
          </cell>
        </row>
        <row r="721">
          <cell r="C721" t="str">
            <v>HOSPITAL MESTRE VITALINO</v>
          </cell>
          <cell r="E721" t="str">
            <v>5.99 - Outros Serviços de Terceiros Pessoa Jurídica</v>
          </cell>
          <cell r="F721">
            <v>8276880000135</v>
          </cell>
          <cell r="G721" t="str">
            <v>JVG CONTABILIDADE LTDA ME</v>
          </cell>
          <cell r="H721" t="str">
            <v>S</v>
          </cell>
          <cell r="I721" t="str">
            <v>S</v>
          </cell>
          <cell r="J721" t="str">
            <v>00001620</v>
          </cell>
          <cell r="K721">
            <v>44130</v>
          </cell>
          <cell r="L721" t="str">
            <v>NMG4UXLN</v>
          </cell>
          <cell r="M721" t="str">
            <v>2604106 - Caruaru - PE</v>
          </cell>
          <cell r="N721">
            <v>14153.61</v>
          </cell>
        </row>
        <row r="722">
          <cell r="C722" t="str">
            <v>HOSPITAL MESTRE VITALINO</v>
          </cell>
          <cell r="E722" t="str">
            <v>5.99 - Outros Serviços de Terceiros Pessoa Jurídica</v>
          </cell>
          <cell r="F722">
            <v>8276880000135</v>
          </cell>
          <cell r="G722" t="str">
            <v>JVG CONTABILIDADE LTDA ME</v>
          </cell>
          <cell r="H722" t="str">
            <v>S</v>
          </cell>
          <cell r="I722" t="str">
            <v>S</v>
          </cell>
          <cell r="J722" t="str">
            <v>00001632</v>
          </cell>
          <cell r="K722">
            <v>44159</v>
          </cell>
          <cell r="L722" t="str">
            <v>VXWBHXME</v>
          </cell>
          <cell r="M722" t="str">
            <v>2604106 - Caruaru - PE</v>
          </cell>
          <cell r="N722">
            <v>1415.36</v>
          </cell>
        </row>
        <row r="723">
          <cell r="C723" t="str">
            <v>HOSPITAL MESTRE VITALINO</v>
          </cell>
          <cell r="E723" t="str">
            <v>5.99 - Outros Serviços de Terceiros Pessoa Jurídica</v>
          </cell>
          <cell r="F723">
            <v>34529278000172</v>
          </cell>
          <cell r="G723" t="str">
            <v>KALICA JANAINA DA SILVA CORREIA</v>
          </cell>
          <cell r="H723" t="str">
            <v>S</v>
          </cell>
          <cell r="I723" t="str">
            <v>S</v>
          </cell>
          <cell r="J723" t="str">
            <v>000000128</v>
          </cell>
          <cell r="K723">
            <v>44132</v>
          </cell>
          <cell r="L723" t="str">
            <v>LSBU29142</v>
          </cell>
          <cell r="M723" t="str">
            <v>2610707 - Paulista - PE</v>
          </cell>
          <cell r="N723">
            <v>923.79</v>
          </cell>
        </row>
        <row r="724">
          <cell r="C724" t="str">
            <v>HOSPITAL MESTRE VITALINO</v>
          </cell>
          <cell r="E724" t="str">
            <v>5.99 - Outros Serviços de Terceiros Pessoa Jurídica</v>
          </cell>
          <cell r="F724">
            <v>1699696000159</v>
          </cell>
          <cell r="G724" t="str">
            <v>QUALIAGUA LABORATORIO E CONSULTORIA LTDA</v>
          </cell>
          <cell r="H724" t="str">
            <v>S</v>
          </cell>
          <cell r="I724" t="str">
            <v>S</v>
          </cell>
          <cell r="J724" t="str">
            <v>00051136</v>
          </cell>
          <cell r="K724">
            <v>44124</v>
          </cell>
          <cell r="L724" t="str">
            <v>PACU-BR6Q</v>
          </cell>
          <cell r="M724" t="str">
            <v>2611606 - Recife - PE</v>
          </cell>
          <cell r="N724">
            <v>886.06</v>
          </cell>
        </row>
        <row r="725">
          <cell r="C725" t="str">
            <v>HOSPITAL MESTRE VITALINO</v>
          </cell>
          <cell r="E725" t="str">
            <v>5.99 - Outros Serviços de Terceiros Pessoa Jurídica</v>
          </cell>
          <cell r="F725">
            <v>9570636000143</v>
          </cell>
          <cell r="G725" t="str">
            <v>TIAGO COELHO LEITE E CIA LTDA</v>
          </cell>
          <cell r="H725" t="str">
            <v>S</v>
          </cell>
          <cell r="I725" t="str">
            <v>S</v>
          </cell>
          <cell r="J725" t="str">
            <v>192</v>
          </cell>
          <cell r="K725">
            <v>44138</v>
          </cell>
          <cell r="L725" t="str">
            <v>4COKX2L6T</v>
          </cell>
          <cell r="M725" t="str">
            <v>2604106 - Caruaru - PE</v>
          </cell>
          <cell r="N725">
            <v>560</v>
          </cell>
        </row>
        <row r="726">
          <cell r="C726" t="str">
            <v>HOSPITAL MESTRE VITALINO</v>
          </cell>
          <cell r="E726" t="str">
            <v>5.99 - Outros Serviços de Terceiros Pessoa Jurídica</v>
          </cell>
          <cell r="F726">
            <v>24127434000115</v>
          </cell>
          <cell r="G726" t="str">
            <v>RODRIGO ALMENDRA E ADVOGADOS ASSOCIADOS</v>
          </cell>
          <cell r="H726" t="str">
            <v>S</v>
          </cell>
          <cell r="I726" t="str">
            <v>S</v>
          </cell>
          <cell r="J726" t="str">
            <v>00000301</v>
          </cell>
          <cell r="K726">
            <v>44130</v>
          </cell>
          <cell r="L726" t="str">
            <v>WHPEMFBQ</v>
          </cell>
          <cell r="M726" t="str">
            <v>2611606 - Recife - PE</v>
          </cell>
          <cell r="N726">
            <v>5976</v>
          </cell>
        </row>
        <row r="727">
          <cell r="C727" t="str">
            <v>HOSPITAL MESTRE VITALINO</v>
          </cell>
          <cell r="E727" t="str">
            <v>5.99 - Outros Serviços de Terceiros Pessoa Jurídica</v>
          </cell>
          <cell r="F727">
            <v>27534506000137</v>
          </cell>
          <cell r="G727" t="str">
            <v xml:space="preserve">FELLIPE R P  DE OLIVEIRA TRATAMENTO DE AGUA </v>
          </cell>
          <cell r="H727" t="str">
            <v>S</v>
          </cell>
          <cell r="I727" t="str">
            <v>S</v>
          </cell>
          <cell r="J727" t="str">
            <v>00000483</v>
          </cell>
          <cell r="K727">
            <v>44138</v>
          </cell>
          <cell r="L727" t="str">
            <v>FJNUGRV6</v>
          </cell>
          <cell r="M727" t="str">
            <v>2611606 - Recife - PE</v>
          </cell>
          <cell r="N727">
            <v>3790</v>
          </cell>
        </row>
        <row r="728">
          <cell r="C728" t="str">
            <v>HOSPITAL MESTRE VITALINO</v>
          </cell>
          <cell r="E728" t="str">
            <v>5.99 - Outros Serviços de Terceiros Pessoa Jurídica</v>
          </cell>
          <cell r="F728">
            <v>12332754000128</v>
          </cell>
          <cell r="G728" t="str">
            <v>PAULO WAGNER SAMPAIO DA SILVA ME</v>
          </cell>
          <cell r="H728" t="str">
            <v>S</v>
          </cell>
          <cell r="I728" t="str">
            <v>S</v>
          </cell>
          <cell r="J728" t="str">
            <v>00001114</v>
          </cell>
          <cell r="K728">
            <v>44130</v>
          </cell>
          <cell r="L728" t="str">
            <v>FRIDL6HV</v>
          </cell>
          <cell r="M728" t="str">
            <v>2611606 - Recife - PE</v>
          </cell>
          <cell r="N728">
            <v>1362.06</v>
          </cell>
        </row>
        <row r="729">
          <cell r="C729" t="str">
            <v>HOSPITAL MESTRE VITALINO</v>
          </cell>
          <cell r="E729" t="str">
            <v>5.5 - Reparo e Manutenção de Máquinas e Equipamentos</v>
          </cell>
          <cell r="F729">
            <v>14951481000125</v>
          </cell>
          <cell r="G729" t="str">
            <v>BM COM E SERV DE EQUIP MEDICOS HOSPITALARES LTDA</v>
          </cell>
          <cell r="H729" t="str">
            <v>S</v>
          </cell>
          <cell r="I729" t="str">
            <v>S</v>
          </cell>
          <cell r="J729" t="str">
            <v>0000000086</v>
          </cell>
          <cell r="K729">
            <v>44134</v>
          </cell>
          <cell r="L729" t="str">
            <v>HWKG21328</v>
          </cell>
          <cell r="M729" t="str">
            <v>2611606 - Recife - PE</v>
          </cell>
          <cell r="N729">
            <v>2540.41</v>
          </cell>
        </row>
        <row r="730">
          <cell r="C730" t="str">
            <v>HOSPITAL MESTRE VITALINO</v>
          </cell>
          <cell r="E730" t="str">
            <v>5.5 - Reparo e Manutenção de Máquinas e Equipamentos</v>
          </cell>
          <cell r="F730">
            <v>5410567000150</v>
          </cell>
          <cell r="G730" t="str">
            <v>LABORATORIO DE METROLOGIA DO NORDESTE LABNOR EIRELI</v>
          </cell>
          <cell r="H730" t="str">
            <v>S</v>
          </cell>
          <cell r="I730" t="str">
            <v>S</v>
          </cell>
          <cell r="J730" t="str">
            <v>00000580</v>
          </cell>
          <cell r="K730">
            <v>44131</v>
          </cell>
          <cell r="L730" t="str">
            <v>D289RQGI</v>
          </cell>
          <cell r="M730" t="str">
            <v>2611606 - Recife - PE</v>
          </cell>
          <cell r="N730">
            <v>1100.8399999999999</v>
          </cell>
        </row>
        <row r="731">
          <cell r="C731" t="str">
            <v>HOSPITAL MESTRE VITALINO</v>
          </cell>
          <cell r="E731" t="str">
            <v>5.5 - Reparo e Manutenção de Máquinas e Equipamentos</v>
          </cell>
          <cell r="F731">
            <v>5410567000150</v>
          </cell>
          <cell r="G731" t="str">
            <v>LABORATORIO DE METROLOGIA DO NORDESTE LABNOR EIRELI</v>
          </cell>
          <cell r="H731" t="str">
            <v>S</v>
          </cell>
          <cell r="I731" t="str">
            <v>S</v>
          </cell>
          <cell r="J731" t="str">
            <v>00000574</v>
          </cell>
          <cell r="K731">
            <v>44119</v>
          </cell>
          <cell r="L731" t="str">
            <v>JRQHXA6F</v>
          </cell>
          <cell r="M731" t="str">
            <v>2611606 - Recife - PE</v>
          </cell>
          <cell r="N731">
            <v>588.91</v>
          </cell>
        </row>
        <row r="732">
          <cell r="C732" t="str">
            <v>HOSPITAL MESTRE VITALINO</v>
          </cell>
          <cell r="E732" t="str">
            <v>5.5 - Reparo e Manutenção de Máquinas e Equipamentos</v>
          </cell>
          <cell r="F732">
            <v>1449930000785</v>
          </cell>
          <cell r="G732" t="str">
            <v>SIEMENS HEALTHCARE DIAGNOSTICOS LTDA</v>
          </cell>
          <cell r="H732" t="str">
            <v>S</v>
          </cell>
          <cell r="I732" t="str">
            <v>S</v>
          </cell>
          <cell r="J732" t="str">
            <v>00009107</v>
          </cell>
          <cell r="K732">
            <v>44122</v>
          </cell>
          <cell r="L732" t="str">
            <v>UWAUIEBP</v>
          </cell>
          <cell r="M732" t="str">
            <v>2611606 - Recife - PE</v>
          </cell>
          <cell r="N732">
            <v>42960.32</v>
          </cell>
        </row>
        <row r="733">
          <cell r="C733" t="str">
            <v>HOSPITAL MESTRE VITALINO</v>
          </cell>
          <cell r="E733" t="str">
            <v>5.5 - Reparo e Manutenção de Máquinas e Equipamentos</v>
          </cell>
          <cell r="F733">
            <v>1449930000785</v>
          </cell>
          <cell r="G733" t="str">
            <v>SIEMENS HEALTHCARE DIAGNOSTICOS LTDA</v>
          </cell>
          <cell r="H733" t="str">
            <v>S</v>
          </cell>
          <cell r="I733" t="str">
            <v>S</v>
          </cell>
          <cell r="J733" t="str">
            <v>00009172</v>
          </cell>
          <cell r="K733">
            <v>44138</v>
          </cell>
          <cell r="L733" t="str">
            <v>UJNLKXDC</v>
          </cell>
          <cell r="M733" t="str">
            <v>2611606 - Recife - PE</v>
          </cell>
          <cell r="N733">
            <v>30886.080000000002</v>
          </cell>
        </row>
        <row r="734">
          <cell r="C734" t="str">
            <v>HOSPITAL MESTRE VITALINO</v>
          </cell>
          <cell r="E734" t="str">
            <v>5.5 - Reparo e Manutenção de Máquinas e Equipamentos</v>
          </cell>
          <cell r="F734">
            <v>14883237000172</v>
          </cell>
          <cell r="G734" t="str">
            <v>INSTRUMENTEC COMERCIO E SERVIÇOS DE MAQUINAS E EQUIPAMENTOS LTDA</v>
          </cell>
          <cell r="H734" t="str">
            <v>S</v>
          </cell>
          <cell r="I734" t="str">
            <v>S</v>
          </cell>
          <cell r="J734" t="str">
            <v>000000243</v>
          </cell>
          <cell r="K734">
            <v>44130</v>
          </cell>
          <cell r="L734" t="str">
            <v>HWKX84716</v>
          </cell>
          <cell r="M734" t="str">
            <v>2610707 - Paulista - PE</v>
          </cell>
          <cell r="N734">
            <v>4800</v>
          </cell>
        </row>
        <row r="735">
          <cell r="C735" t="str">
            <v>HOSPITAL MESTRE VITALINO</v>
          </cell>
          <cell r="E735" t="str">
            <v>5.5 - Reparo e Manutenção de Máquinas e Equipamentos</v>
          </cell>
          <cell r="F735">
            <v>14883237000172</v>
          </cell>
          <cell r="G735" t="str">
            <v>INSTRUMENTEC COMERCIO E SERVIÇOS DE MAQUINAS E EQUIPAMENTOS LTDA</v>
          </cell>
          <cell r="H735" t="str">
            <v>S</v>
          </cell>
          <cell r="I735" t="str">
            <v>S</v>
          </cell>
          <cell r="J735" t="str">
            <v>000000244</v>
          </cell>
          <cell r="K735">
            <v>44134</v>
          </cell>
          <cell r="L735" t="str">
            <v>QIGX40599</v>
          </cell>
          <cell r="M735" t="str">
            <v>2610707 - Paulista - PE</v>
          </cell>
          <cell r="N735">
            <v>3582</v>
          </cell>
        </row>
        <row r="736">
          <cell r="C736" t="str">
            <v>HOSPITAL MESTRE VITALINO</v>
          </cell>
          <cell r="E736" t="str">
            <v>5.5 - Reparo e Manutenção de Máquinas e Equipamentos</v>
          </cell>
          <cell r="F736">
            <v>13302865000154</v>
          </cell>
          <cell r="G736" t="str">
            <v>MEDICAL VENETUS COMERCIO DE PRODUTOS HOSPITALARES EIRELI</v>
          </cell>
          <cell r="H736" t="str">
            <v>S</v>
          </cell>
          <cell r="I736" t="str">
            <v>S</v>
          </cell>
          <cell r="J736" t="str">
            <v>235</v>
          </cell>
          <cell r="K736">
            <v>44134</v>
          </cell>
          <cell r="L736" t="str">
            <v>CFSJJTXW0</v>
          </cell>
          <cell r="M736" t="str">
            <v>2704302 - Maceió - AL</v>
          </cell>
          <cell r="N736">
            <v>1950</v>
          </cell>
        </row>
        <row r="737">
          <cell r="C737" t="str">
            <v>HOSPITAL MESTRE VITALINO</v>
          </cell>
          <cell r="E737" t="str">
            <v>5.5 - Reparo e Manutenção de Máquinas e Equipamentos</v>
          </cell>
          <cell r="F737">
            <v>13302865000154</v>
          </cell>
          <cell r="G737" t="str">
            <v>MEDICAL VENETUS COMERCIO DE PRODUTOS HOSPITALARES EIRELI</v>
          </cell>
          <cell r="H737" t="str">
            <v>S</v>
          </cell>
          <cell r="I737" t="str">
            <v>S</v>
          </cell>
          <cell r="J737" t="str">
            <v>233</v>
          </cell>
          <cell r="K737">
            <v>44106</v>
          </cell>
          <cell r="L737" t="str">
            <v>HPWMIRDXP</v>
          </cell>
          <cell r="M737" t="str">
            <v>2704302 - Maceió - AL</v>
          </cell>
          <cell r="N737">
            <v>530</v>
          </cell>
        </row>
        <row r="738">
          <cell r="C738" t="str">
            <v>HOSPITAL MESTRE VITALINO</v>
          </cell>
          <cell r="E738" t="str">
            <v>5.5 - Reparo e Manutenção de Máquinas e Equipamentos</v>
          </cell>
          <cell r="F738">
            <v>18204483000101</v>
          </cell>
          <cell r="G738" t="str">
            <v>WAGNER FERNANDES SALES DA SILVA &amp; CIA LTDA</v>
          </cell>
          <cell r="H738" t="str">
            <v>S</v>
          </cell>
          <cell r="I738" t="str">
            <v>S</v>
          </cell>
          <cell r="J738" t="str">
            <v>2819</v>
          </cell>
          <cell r="K738">
            <v>44105</v>
          </cell>
          <cell r="L738" t="str">
            <v>QIUTBWKH7</v>
          </cell>
          <cell r="M738" t="str">
            <v>2704302 - Maceió - AL</v>
          </cell>
          <cell r="N738">
            <v>8468.0300000000007</v>
          </cell>
        </row>
        <row r="739">
          <cell r="C739" t="str">
            <v>HOSPITAL MESTRE VITALINO</v>
          </cell>
          <cell r="E739" t="str">
            <v>5.5 - Reparo e Manutenção de Máquinas e Equipamentos</v>
          </cell>
          <cell r="F739">
            <v>34947089000110</v>
          </cell>
          <cell r="G739" t="str">
            <v>SANDRO MAURO DE MENEZES 48752746453</v>
          </cell>
          <cell r="H739" t="str">
            <v>S</v>
          </cell>
          <cell r="I739" t="str">
            <v>S</v>
          </cell>
          <cell r="J739" t="str">
            <v>00000037</v>
          </cell>
          <cell r="K739">
            <v>44127</v>
          </cell>
          <cell r="L739" t="str">
            <v>IHH4PIGN</v>
          </cell>
          <cell r="M739" t="str">
            <v>2611606 - Recife - PE</v>
          </cell>
          <cell r="N739">
            <v>2600</v>
          </cell>
        </row>
        <row r="740">
          <cell r="C740" t="str">
            <v>HOSPITAL MESTRE VITALINO</v>
          </cell>
          <cell r="E740" t="str">
            <v>5.5 - Reparo e Manutenção de Máquinas e Equipamentos</v>
          </cell>
          <cell r="F740">
            <v>18204483000101</v>
          </cell>
          <cell r="G740" t="str">
            <v>WAGNER FERNANDES SALES DA SILVA &amp; CIA LTDA</v>
          </cell>
          <cell r="H740" t="str">
            <v>S</v>
          </cell>
          <cell r="I740" t="str">
            <v>S</v>
          </cell>
          <cell r="J740" t="str">
            <v>2848</v>
          </cell>
          <cell r="K740">
            <v>44134</v>
          </cell>
          <cell r="L740" t="str">
            <v>NE4MQ1VZ4</v>
          </cell>
          <cell r="M740" t="str">
            <v>2704302 - Maceió - AL</v>
          </cell>
          <cell r="N740">
            <v>15892.75</v>
          </cell>
        </row>
        <row r="741">
          <cell r="C741" t="str">
            <v>HOSPITAL MESTRE VITALINO</v>
          </cell>
          <cell r="E741" t="str">
            <v>5.5 - Reparo e Manutenção de Máquinas e Equipamentos</v>
          </cell>
          <cell r="F741">
            <v>23623014000167</v>
          </cell>
          <cell r="G741" t="str">
            <v>AIRMONT ENGENHARIA EIRELI - EPP</v>
          </cell>
          <cell r="H741" t="str">
            <v>S</v>
          </cell>
          <cell r="I741" t="str">
            <v>S</v>
          </cell>
          <cell r="J741" t="str">
            <v>000000812</v>
          </cell>
          <cell r="K741">
            <v>44134</v>
          </cell>
          <cell r="L741" t="str">
            <v>ATPR08540</v>
          </cell>
          <cell r="M741" t="str">
            <v>2609600 - Olinda - PE</v>
          </cell>
          <cell r="N741">
            <v>18148.75</v>
          </cell>
        </row>
        <row r="742">
          <cell r="C742" t="str">
            <v>HOSPITAL MESTRE VITALINO</v>
          </cell>
          <cell r="E742" t="str">
            <v>5.5 - Reparo e Manutenção de Máquinas e Equipamentos</v>
          </cell>
          <cell r="F742">
            <v>90347840000894</v>
          </cell>
          <cell r="G742" t="str">
            <v>THYSSENKRUPP ELEVADORES S/A</v>
          </cell>
          <cell r="H742" t="str">
            <v>S</v>
          </cell>
          <cell r="I742" t="str">
            <v>S</v>
          </cell>
          <cell r="J742" t="str">
            <v>111215</v>
          </cell>
          <cell r="K742">
            <v>44128</v>
          </cell>
          <cell r="L742" t="str">
            <v>XBCLYVDF</v>
          </cell>
          <cell r="M742" t="str">
            <v>2611606 - Recife - PE</v>
          </cell>
          <cell r="N742">
            <v>248.01</v>
          </cell>
        </row>
        <row r="743">
          <cell r="C743" t="str">
            <v>HOSPITAL MESTRE VITALINO</v>
          </cell>
          <cell r="E743" t="str">
            <v>5.5 - Reparo e Manutenção de Máquinas e Equipamentos</v>
          </cell>
          <cell r="F743">
            <v>90347840000894</v>
          </cell>
          <cell r="G743" t="str">
            <v>THYSSENKRUPP ELEVADORES S/A</v>
          </cell>
          <cell r="H743" t="str">
            <v>S</v>
          </cell>
          <cell r="I743" t="str">
            <v>S</v>
          </cell>
          <cell r="J743" t="str">
            <v>110766</v>
          </cell>
          <cell r="K743">
            <v>44108</v>
          </cell>
          <cell r="L743" t="str">
            <v>SUR5VJNH</v>
          </cell>
          <cell r="M743" t="str">
            <v>2611606 - Recife - PE</v>
          </cell>
          <cell r="N743">
            <v>1895.44</v>
          </cell>
        </row>
        <row r="744">
          <cell r="C744" t="str">
            <v>HOSPITAL MESTRE VITALINO</v>
          </cell>
          <cell r="E744" t="str">
            <v>5.5 - Reparo e Manutenção de Máquinas e Equipamentos</v>
          </cell>
          <cell r="F744">
            <v>11189101000179</v>
          </cell>
          <cell r="G744" t="str">
            <v>GENSETS ENERGIA INSTALACAO ELETRICA LTDA</v>
          </cell>
          <cell r="H744" t="str">
            <v>S</v>
          </cell>
          <cell r="I744" t="str">
            <v>S</v>
          </cell>
          <cell r="J744" t="str">
            <v>00004713</v>
          </cell>
          <cell r="K744">
            <v>44105</v>
          </cell>
          <cell r="L744" t="str">
            <v>TEMXDHPH</v>
          </cell>
          <cell r="M744" t="str">
            <v>2611606 - Recife - PE</v>
          </cell>
          <cell r="N744">
            <v>3074.25</v>
          </cell>
        </row>
        <row r="745">
          <cell r="C745" t="str">
            <v>HOSPITAL MESTRE VITALINO</v>
          </cell>
          <cell r="E745" t="str">
            <v>5.5 - Reparo e Manutenção de Máquinas e Equipamentos</v>
          </cell>
          <cell r="F745">
            <v>8980641000161</v>
          </cell>
          <cell r="G745" t="str">
            <v>MAPROS LTDA</v>
          </cell>
          <cell r="H745" t="str">
            <v>S</v>
          </cell>
          <cell r="I745" t="str">
            <v>S</v>
          </cell>
          <cell r="J745" t="str">
            <v>00017672</v>
          </cell>
          <cell r="K745">
            <v>44120</v>
          </cell>
          <cell r="L745" t="str">
            <v>9VETDDRI</v>
          </cell>
          <cell r="M745" t="str">
            <v>2611606 - Recife - PE</v>
          </cell>
          <cell r="N745">
            <v>17469</v>
          </cell>
        </row>
        <row r="746">
          <cell r="C746" t="str">
            <v>HOSPITAL MESTRE VITALINO</v>
          </cell>
          <cell r="E746" t="str">
            <v>5.5 - Reparo e Manutenção de Máquinas e Equipamentos</v>
          </cell>
          <cell r="F746">
            <v>20471516000121</v>
          </cell>
          <cell r="G746" t="str">
            <v>R S DE CARVALHO REFRIGERACAO EM MANUTENCAO ME</v>
          </cell>
          <cell r="H746" t="str">
            <v>S</v>
          </cell>
          <cell r="I746" t="str">
            <v>S</v>
          </cell>
          <cell r="J746" t="str">
            <v>61</v>
          </cell>
          <cell r="K746">
            <v>44111</v>
          </cell>
          <cell r="L746" t="str">
            <v>7FRG7K9KO</v>
          </cell>
          <cell r="M746" t="str">
            <v>2604106 - Caruaru - PE</v>
          </cell>
          <cell r="N746">
            <v>600</v>
          </cell>
        </row>
        <row r="747">
          <cell r="C747" t="str">
            <v>HOSPITAL MESTRE VITALINO</v>
          </cell>
          <cell r="E747" t="str">
            <v>5.5 - Reparo e Manutenção de Máquinas e Equipamentos</v>
          </cell>
          <cell r="F747">
            <v>23395533000115</v>
          </cell>
          <cell r="G747" t="str">
            <v>ECOMAN COMERCIO E SERVIÇOS EIRELI ME</v>
          </cell>
          <cell r="H747" t="str">
            <v>S</v>
          </cell>
          <cell r="I747" t="str">
            <v>S</v>
          </cell>
          <cell r="J747" t="str">
            <v>00001459</v>
          </cell>
          <cell r="K747">
            <v>44126</v>
          </cell>
          <cell r="L747" t="str">
            <v>R54YWC2R</v>
          </cell>
          <cell r="M747" t="str">
            <v>2611606 - Recife - PE</v>
          </cell>
          <cell r="N747">
            <v>625</v>
          </cell>
        </row>
        <row r="748">
          <cell r="C748" t="str">
            <v>HOSPITAL MESTRE VITALINO</v>
          </cell>
          <cell r="E748" t="str">
            <v>5.5 - Reparo e Manutenção de Máquinas e Equipamentos</v>
          </cell>
          <cell r="F748">
            <v>23395533000115</v>
          </cell>
          <cell r="G748" t="str">
            <v>ECOMAN COMERCIO E SERVIÇOS EIRELI ME</v>
          </cell>
          <cell r="H748" t="str">
            <v>S</v>
          </cell>
          <cell r="I748" t="str">
            <v>S</v>
          </cell>
          <cell r="J748" t="str">
            <v>00001460</v>
          </cell>
          <cell r="K748">
            <v>44126</v>
          </cell>
          <cell r="L748" t="str">
            <v>6PIPT2YU</v>
          </cell>
          <cell r="M748" t="str">
            <v>2611606 - Recife - PE</v>
          </cell>
          <cell r="N748">
            <v>830.95</v>
          </cell>
        </row>
        <row r="749">
          <cell r="C749" t="str">
            <v>HOSPITAL MESTRE VITALINO</v>
          </cell>
          <cell r="E749" t="str">
            <v>5.4 - Reparo e Manutenção de Bens Imóveis</v>
          </cell>
          <cell r="F749">
            <v>26969715000140</v>
          </cell>
          <cell r="G749" t="str">
            <v>ECHI ENGENHARIA E LOCAÇÃO LTDA</v>
          </cell>
          <cell r="H749" t="str">
            <v>S</v>
          </cell>
          <cell r="I749" t="str">
            <v>S</v>
          </cell>
          <cell r="J749" t="str">
            <v>99</v>
          </cell>
          <cell r="K749">
            <v>44125</v>
          </cell>
          <cell r="L749" t="str">
            <v>L2UJ7KMHW</v>
          </cell>
          <cell r="M749" t="str">
            <v>2604106 - Caruaru - PE</v>
          </cell>
          <cell r="N749">
            <v>18937.25</v>
          </cell>
        </row>
        <row r="750">
          <cell r="C750" t="str">
            <v>HOSPITAL MESTRE VITALINO</v>
          </cell>
          <cell r="E750" t="str">
            <v xml:space="preserve">5.7 - Reparo e Manutenção de Bens Movéis de Outras Naturezas </v>
          </cell>
          <cell r="F750">
            <v>26375970000165</v>
          </cell>
          <cell r="G750" t="str">
            <v>FABIO EMMANUEL DE ANDRADE</v>
          </cell>
          <cell r="H750" t="str">
            <v>S</v>
          </cell>
          <cell r="I750" t="str">
            <v>S</v>
          </cell>
          <cell r="J750" t="str">
            <v>64</v>
          </cell>
          <cell r="K750">
            <v>44134</v>
          </cell>
          <cell r="L750" t="str">
            <v>VBGMCFTBQ</v>
          </cell>
          <cell r="M750" t="str">
            <v>2604106 - Caruaru - PE</v>
          </cell>
          <cell r="N750">
            <v>523.48</v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1992"/>
  <sheetViews>
    <sheetView showGridLines="0" tabSelected="1" topLeftCell="D607" zoomScale="90" zoomScaleNormal="90" workbookViewId="0">
      <selection activeCell="E626" sqref="E626"/>
    </sheetView>
  </sheetViews>
  <sheetFormatPr defaultColWidth="8.7109375" defaultRowHeight="12.75" x14ac:dyDescent="0.2"/>
  <cols>
    <col min="1" max="1" width="30.285156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28515625" style="9" bestFit="1" customWidth="1"/>
    <col min="12" max="12" width="21.85546875" style="10" customWidth="1"/>
  </cols>
  <sheetData>
    <row r="1" spans="1:12" s="2" customFormat="1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">
      <c r="A2" s="3">
        <f>IFERROR(VLOOKUP(B2,'[1]DADOS (OCULTAR)'!$P$3:$R$56,3,0),"")</f>
        <v>10583920000800</v>
      </c>
      <c r="B2" s="4" t="str">
        <f>'[1]TCE - ANEXO IV - Preencher'!C11</f>
        <v>HOSPITAL MESTRE VITALINO</v>
      </c>
      <c r="C2" s="4" t="str">
        <f>'[1]TCE - ANEXO IV - Preencher'!E11</f>
        <v>1.99 - Outras Despesas com Pessoal</v>
      </c>
      <c r="D2" s="3">
        <f>'[1]TCE - ANEXO IV - Preencher'!F11</f>
        <v>1203383000168</v>
      </c>
      <c r="E2" s="5" t="str">
        <f>'[1]TCE - ANEXO IV - Preencher'!G11</f>
        <v>RCR LOCACAO LTDA F. COMPROVANTE</v>
      </c>
      <c r="F2" s="5" t="str">
        <f>'[1]TCE - ANEXO IV - Preencher'!H11</f>
        <v>S</v>
      </c>
      <c r="G2" s="5" t="str">
        <f>'[1]TCE - ANEXO IV - Preencher'!I11</f>
        <v>S</v>
      </c>
      <c r="H2" s="5">
        <f>'[1]TCE - ANEXO IV - Preencher'!J11</f>
        <v>0</v>
      </c>
      <c r="I2" s="6">
        <f>IF('[1]TCE - ANEXO IV - Preencher'!K11="","",'[1]TCE - ANEXO IV - Preencher'!K11)</f>
        <v>44105</v>
      </c>
      <c r="J2" s="5">
        <f>'[1]TCE - ANEXO IV - Preencher'!L11</f>
        <v>0</v>
      </c>
      <c r="K2" s="5" t="str">
        <f>IF(F2="B",LEFT('[1]TCE - ANEXO IV - Preencher'!M11,2),IF(F2="S",LEFT('[1]TCE - ANEXO IV - Preencher'!M11,7),IF('[1]TCE - ANEXO IV - Preencher'!H11="","")))</f>
        <v>2611606</v>
      </c>
      <c r="L2" s="7">
        <f>'[1]TCE - ANEXO IV - Preencher'!N11</f>
        <v>22439</v>
      </c>
    </row>
    <row r="3" spans="1:12" s="8" customFormat="1" ht="19.5" customHeight="1" x14ac:dyDescent="0.2">
      <c r="A3" s="3">
        <f>IFERROR(VLOOKUP(B3,'[1]DADOS (OCULTAR)'!$P$3:$R$56,3,0),"")</f>
        <v>10583920000800</v>
      </c>
      <c r="B3" s="4" t="str">
        <f>'[1]TCE - ANEXO IV - Preencher'!C12</f>
        <v>HOSPITAL MESTRE VITALINO</v>
      </c>
      <c r="C3" s="4" t="str">
        <f>'[1]TCE - ANEXO IV - Preencher'!E12</f>
        <v>1.99 - Outras Despesas com Pessoal</v>
      </c>
      <c r="D3" s="3">
        <f>'[1]TCE - ANEXO IV - Preencher'!F12</f>
        <v>10548532000111</v>
      </c>
      <c r="E3" s="5" t="str">
        <f>'[1]TCE - ANEXO IV - Preencher'!G12</f>
        <v>Associação das Emp. De Transp. De Passag. do Mun. de Caruaru</v>
      </c>
      <c r="F3" s="5" t="str">
        <f>'[1]TCE - ANEXO IV - Preencher'!H12</f>
        <v>S</v>
      </c>
      <c r="G3" s="5" t="str">
        <f>'[1]TCE - ANEXO IV - Preencher'!I12</f>
        <v>N</v>
      </c>
      <c r="H3" s="5">
        <f>'[1]TCE - ANEXO IV - Preencher'!J12</f>
        <v>0</v>
      </c>
      <c r="I3" s="6" t="str">
        <f>IF('[1]TCE - ANEXO IV - Preencher'!K12="","",'[1]TCE - ANEXO IV - Preencher'!K12)</f>
        <v/>
      </c>
      <c r="J3" s="5">
        <f>'[1]TCE - ANEXO IV - Preencher'!L12</f>
        <v>0</v>
      </c>
      <c r="K3" s="5" t="str">
        <f>IF(F3="B",LEFT('[1]TCE - ANEXO IV - Preencher'!M12,2),IF(F3="S",LEFT('[1]TCE - ANEXO IV - Preencher'!M12,7),IF('[1]TCE - ANEXO IV - Preencher'!H12="","")))</f>
        <v>2604106</v>
      </c>
      <c r="L3" s="7">
        <f>'[1]TCE - ANEXO IV - Preencher'!N12</f>
        <v>22149.86</v>
      </c>
    </row>
    <row r="4" spans="1:12" s="8" customFormat="1" ht="19.5" customHeight="1" x14ac:dyDescent="0.2">
      <c r="A4" s="3">
        <f>IFERROR(VLOOKUP(B4,'[1]DADOS (OCULTAR)'!$P$3:$R$56,3,0),"")</f>
        <v>10583920000800</v>
      </c>
      <c r="B4" s="4" t="str">
        <f>'[1]TCE - ANEXO IV - Preencher'!C13</f>
        <v>HOSPITAL MESTRE VITALINO</v>
      </c>
      <c r="C4" s="4" t="str">
        <f>'[1]TCE - ANEXO IV - Preencher'!E13</f>
        <v>1.99 - Outras Despesas com Pessoal</v>
      </c>
      <c r="D4" s="3" t="str">
        <f>'[1]TCE - ANEXO IV - Preencher'!F13</f>
        <v xml:space="preserve">07.021.544/0001-89 </v>
      </c>
      <c r="E4" s="5" t="str">
        <f>'[1]TCE - ANEXO IV - Preencher'!G13</f>
        <v>BERKLEY INTERNACIONAL DO BRASIL SEGUROS</v>
      </c>
      <c r="F4" s="5" t="str">
        <f>'[1]TCE - ANEXO IV - Preencher'!H13</f>
        <v>S</v>
      </c>
      <c r="G4" s="5" t="str">
        <f>'[1]TCE - ANEXO IV - Preencher'!I13</f>
        <v>N</v>
      </c>
      <c r="H4" s="5">
        <f>'[1]TCE - ANEXO IV - Preencher'!J13</f>
        <v>0</v>
      </c>
      <c r="I4" s="6" t="str">
        <f>IF('[1]TCE - ANEXO IV - Preencher'!K13="","",'[1]TCE - ANEXO IV - Preencher'!K13)</f>
        <v/>
      </c>
      <c r="J4" s="5">
        <f>'[1]TCE - ANEXO IV - Preencher'!L13</f>
        <v>0</v>
      </c>
      <c r="K4" s="5" t="str">
        <f>IF(F4="B",LEFT('[1]TCE - ANEXO IV - Preencher'!M13,2),IF(F4="S",LEFT('[1]TCE - ANEXO IV - Preencher'!M13,7),IF('[1]TCE - ANEXO IV - Preencher'!H13="","")))</f>
        <v>2604106</v>
      </c>
      <c r="L4" s="7">
        <f>'[1]TCE - ANEXO IV - Preencher'!N13</f>
        <v>962.41</v>
      </c>
    </row>
    <row r="5" spans="1:12" s="8" customFormat="1" ht="19.5" customHeight="1" x14ac:dyDescent="0.2">
      <c r="A5" s="3">
        <f>IFERROR(VLOOKUP(B5,'[1]DADOS (OCULTAR)'!$P$3:$R$56,3,0),"")</f>
        <v>10583920000800</v>
      </c>
      <c r="B5" s="4" t="str">
        <f>'[1]TCE - ANEXO IV - Preencher'!C14</f>
        <v>HOSPITAL MESTRE VITALINO</v>
      </c>
      <c r="C5" s="4" t="str">
        <f>'[1]TCE - ANEXO IV - Preencher'!E14</f>
        <v>1.99 - Outras Despesas com Pessoal</v>
      </c>
      <c r="D5" s="3" t="str">
        <f>'[1]TCE - ANEXO IV - Preencher'!F14</f>
        <v xml:space="preserve">21.986.074/0001-19 </v>
      </c>
      <c r="E5" s="5" t="str">
        <f>'[1]TCE - ANEXO IV - Preencher'!G14</f>
        <v>PRUDENTIAL DO BRASIL VIDA EM GRUPO SA</v>
      </c>
      <c r="F5" s="5" t="str">
        <f>'[1]TCE - ANEXO IV - Preencher'!H14</f>
        <v>S</v>
      </c>
      <c r="G5" s="5" t="str">
        <f>'[1]TCE - ANEXO IV - Preencher'!I14</f>
        <v>N</v>
      </c>
      <c r="H5" s="5">
        <f>'[1]TCE - ANEXO IV - Preencher'!J14</f>
        <v>0</v>
      </c>
      <c r="I5" s="6" t="str">
        <f>IF('[1]TCE - ANEXO IV - Preencher'!K14="","",'[1]TCE - ANEXO IV - Preencher'!K14)</f>
        <v/>
      </c>
      <c r="J5" s="5">
        <f>'[1]TCE - ANEXO IV - Preencher'!L14</f>
        <v>0</v>
      </c>
      <c r="K5" s="5" t="str">
        <f>IF(F5="B",LEFT('[1]TCE - ANEXO IV - Preencher'!M14,2),IF(F5="S",LEFT('[1]TCE - ANEXO IV - Preencher'!M14,7),IF('[1]TCE - ANEXO IV - Preencher'!H14="","")))</f>
        <v>2604106</v>
      </c>
      <c r="L5" s="7">
        <f>'[1]TCE - ANEXO IV - Preencher'!N14</f>
        <v>2048.89</v>
      </c>
    </row>
    <row r="6" spans="1:12" s="8" customFormat="1" ht="19.5" customHeight="1" x14ac:dyDescent="0.2">
      <c r="A6" s="3">
        <f>IFERROR(VLOOKUP(B6,'[1]DADOS (OCULTAR)'!$P$3:$R$56,3,0),"")</f>
        <v>10583920000800</v>
      </c>
      <c r="B6" s="4" t="str">
        <f>'[1]TCE - ANEXO IV - Preencher'!C15</f>
        <v>HOSPITAL MESTRE VITALINO</v>
      </c>
      <c r="C6" s="4" t="str">
        <f>'[1]TCE - ANEXO IV - Preencher'!E15</f>
        <v>1.99 - Outras Despesas com Pessoal</v>
      </c>
      <c r="D6" s="3" t="str">
        <f>'[1]TCE - ANEXO IV - Preencher'!F15</f>
        <v xml:space="preserve">21.986.074/0001-19 </v>
      </c>
      <c r="E6" s="5" t="str">
        <f>'[1]TCE - ANEXO IV - Preencher'!G15</f>
        <v>PRUDENTIAL DO BRASIL VIDA EM GRUPO SA</v>
      </c>
      <c r="F6" s="5" t="str">
        <f>'[1]TCE - ANEXO IV - Preencher'!H15</f>
        <v>S</v>
      </c>
      <c r="G6" s="5" t="str">
        <f>'[1]TCE - ANEXO IV - Preencher'!I15</f>
        <v>N</v>
      </c>
      <c r="H6" s="5">
        <f>'[1]TCE - ANEXO IV - Preencher'!J15</f>
        <v>0</v>
      </c>
      <c r="I6" s="6" t="str">
        <f>IF('[1]TCE - ANEXO IV - Preencher'!K15="","",'[1]TCE - ANEXO IV - Preencher'!K15)</f>
        <v/>
      </c>
      <c r="J6" s="5">
        <f>'[1]TCE - ANEXO IV - Preencher'!L15</f>
        <v>0</v>
      </c>
      <c r="K6" s="5" t="str">
        <f>IF(F6="B",LEFT('[1]TCE - ANEXO IV - Preencher'!M15,2),IF(F6="S",LEFT('[1]TCE - ANEXO IV - Preencher'!M15,7),IF('[1]TCE - ANEXO IV - Preencher'!H15="","")))</f>
        <v>2604106</v>
      </c>
      <c r="L6" s="7">
        <f>'[1]TCE - ANEXO IV - Preencher'!N15</f>
        <v>485.52</v>
      </c>
    </row>
    <row r="7" spans="1:12" s="8" customFormat="1" ht="19.5" customHeight="1" x14ac:dyDescent="0.2">
      <c r="A7" s="3">
        <f>IFERROR(VLOOKUP(B7,'[1]DADOS (OCULTAR)'!$P$3:$R$56,3,0),"")</f>
        <v>10583920000800</v>
      </c>
      <c r="B7" s="4" t="str">
        <f>'[1]TCE - ANEXO IV - Preencher'!C16</f>
        <v>HOSPITAL MESTRE VITALINO</v>
      </c>
      <c r="C7" s="4" t="str">
        <f>'[1]TCE - ANEXO IV - Preencher'!E16</f>
        <v>3.12 - Material Hospitalar</v>
      </c>
      <c r="D7" s="3">
        <f>'[1]TCE - ANEXO IV - Preencher'!F16</f>
        <v>2684571000118</v>
      </c>
      <c r="E7" s="5" t="str">
        <f>'[1]TCE - ANEXO IV - Preencher'!G16</f>
        <v>DINAMICA HOSPITALAR LTDA</v>
      </c>
      <c r="F7" s="5" t="str">
        <f>'[1]TCE - ANEXO IV - Preencher'!H16</f>
        <v>B</v>
      </c>
      <c r="G7" s="5" t="str">
        <f>'[1]TCE - ANEXO IV - Preencher'!I16</f>
        <v>S</v>
      </c>
      <c r="H7" s="5" t="str">
        <f>'[1]TCE - ANEXO IV - Preencher'!J16</f>
        <v>3794</v>
      </c>
      <c r="I7" s="6">
        <f>IF('[1]TCE - ANEXO IV - Preencher'!K16="","",'[1]TCE - ANEXO IV - Preencher'!K16)</f>
        <v>44105</v>
      </c>
      <c r="J7" s="5" t="str">
        <f>'[1]TCE - ANEXO IV - Preencher'!L16</f>
        <v>26200802684571000118550030000037941132818931</v>
      </c>
      <c r="K7" s="5" t="str">
        <f>IF(F7="B",LEFT('[1]TCE - ANEXO IV - Preencher'!M16,2),IF(F7="S",LEFT('[1]TCE - ANEXO IV - Preencher'!M16,7),IF('[1]TCE - ANEXO IV - Preencher'!H16="","")))</f>
        <v>26</v>
      </c>
      <c r="L7" s="7">
        <f>'[1]TCE - ANEXO IV - Preencher'!N16</f>
        <v>270</v>
      </c>
    </row>
    <row r="8" spans="1:12" s="8" customFormat="1" ht="19.5" customHeight="1" x14ac:dyDescent="0.2">
      <c r="A8" s="3">
        <f>IFERROR(VLOOKUP(B8,'[1]DADOS (OCULTAR)'!$P$3:$R$56,3,0),"")</f>
        <v>10583920000800</v>
      </c>
      <c r="B8" s="4" t="str">
        <f>'[1]TCE - ANEXO IV - Preencher'!C17</f>
        <v>HOSPITAL MESTRE VITALINO</v>
      </c>
      <c r="C8" s="4" t="str">
        <f>'[1]TCE - ANEXO IV - Preencher'!E17</f>
        <v>3.12 - Material Hospitalar</v>
      </c>
      <c r="D8" s="3">
        <f>'[1]TCE - ANEXO IV - Preencher'!F17</f>
        <v>2684571000118</v>
      </c>
      <c r="E8" s="5" t="str">
        <f>'[1]TCE - ANEXO IV - Preencher'!G17</f>
        <v>DINAMICA HOSPITALAR LTDA</v>
      </c>
      <c r="F8" s="5" t="str">
        <f>'[1]TCE - ANEXO IV - Preencher'!H17</f>
        <v>B</v>
      </c>
      <c r="G8" s="5" t="str">
        <f>'[1]TCE - ANEXO IV - Preencher'!I17</f>
        <v>S</v>
      </c>
      <c r="H8" s="5" t="str">
        <f>'[1]TCE - ANEXO IV - Preencher'!J17</f>
        <v>3795</v>
      </c>
      <c r="I8" s="6">
        <f>IF('[1]TCE - ANEXO IV - Preencher'!K17="","",'[1]TCE - ANEXO IV - Preencher'!K17)</f>
        <v>44105</v>
      </c>
      <c r="J8" s="5" t="str">
        <f>'[1]TCE - ANEXO IV - Preencher'!L17</f>
        <v>26200802684571000118550030000037951133807388</v>
      </c>
      <c r="K8" s="5" t="str">
        <f>IF(F8="B",LEFT('[1]TCE - ANEXO IV - Preencher'!M17,2),IF(F8="S",LEFT('[1]TCE - ANEXO IV - Preencher'!M17,7),IF('[1]TCE - ANEXO IV - Preencher'!H17="","")))</f>
        <v>26</v>
      </c>
      <c r="L8" s="7">
        <f>'[1]TCE - ANEXO IV - Preencher'!N17</f>
        <v>2700</v>
      </c>
    </row>
    <row r="9" spans="1:12" s="8" customFormat="1" ht="19.5" customHeight="1" x14ac:dyDescent="0.2">
      <c r="A9" s="3">
        <f>IFERROR(VLOOKUP(B9,'[1]DADOS (OCULTAR)'!$P$3:$R$56,3,0),"")</f>
        <v>10583920000800</v>
      </c>
      <c r="B9" s="4" t="str">
        <f>'[1]TCE - ANEXO IV - Preencher'!C18</f>
        <v>HOSPITAL MESTRE VITALINO</v>
      </c>
      <c r="C9" s="4" t="str">
        <f>'[1]TCE - ANEXO IV - Preencher'!E18</f>
        <v>3.12 - Material Hospitalar</v>
      </c>
      <c r="D9" s="3">
        <f>'[1]TCE - ANEXO IV - Preencher'!F18</f>
        <v>86884020000198</v>
      </c>
      <c r="E9" s="5" t="str">
        <f>'[1]TCE - ANEXO IV - Preencher'!G18</f>
        <v>CARDIOMEDICA COM E REP DE MATERIAIS</v>
      </c>
      <c r="F9" s="5" t="str">
        <f>'[1]TCE - ANEXO IV - Preencher'!H18</f>
        <v>B</v>
      </c>
      <c r="G9" s="5" t="str">
        <f>'[1]TCE - ANEXO IV - Preencher'!I18</f>
        <v>S</v>
      </c>
      <c r="H9" s="5" t="str">
        <f>'[1]TCE - ANEXO IV - Preencher'!J18</f>
        <v>000.027.842</v>
      </c>
      <c r="I9" s="6">
        <f>IF('[1]TCE - ANEXO IV - Preencher'!K18="","",'[1]TCE - ANEXO IV - Preencher'!K18)</f>
        <v>44105</v>
      </c>
      <c r="J9" s="5" t="str">
        <f>'[1]TCE - ANEXO IV - Preencher'!L18</f>
        <v>29200886884020000198550010000278421179833124</v>
      </c>
      <c r="K9" s="5" t="str">
        <f>IF(F9="B",LEFT('[1]TCE - ANEXO IV - Preencher'!M18,2),IF(F9="S",LEFT('[1]TCE - ANEXO IV - Preencher'!M18,7),IF('[1]TCE - ANEXO IV - Preencher'!H18="","")))</f>
        <v>29</v>
      </c>
      <c r="L9" s="7">
        <f>'[1]TCE - ANEXO IV - Preencher'!N18</f>
        <v>280</v>
      </c>
    </row>
    <row r="10" spans="1:12" s="8" customFormat="1" ht="19.5" customHeight="1" x14ac:dyDescent="0.2">
      <c r="A10" s="3">
        <f>IFERROR(VLOOKUP(B10,'[1]DADOS (OCULTAR)'!$P$3:$R$56,3,0),"")</f>
        <v>10583920000800</v>
      </c>
      <c r="B10" s="4" t="str">
        <f>'[1]TCE - ANEXO IV - Preencher'!C19</f>
        <v>HOSPITAL MESTRE VITALINO</v>
      </c>
      <c r="C10" s="4" t="str">
        <f>'[1]TCE - ANEXO IV - Preencher'!E19</f>
        <v>3.12 - Material Hospitalar</v>
      </c>
      <c r="D10" s="3">
        <f>'[1]TCE - ANEXO IV - Preencher'!F19</f>
        <v>86884020000198</v>
      </c>
      <c r="E10" s="5" t="str">
        <f>'[1]TCE - ANEXO IV - Preencher'!G19</f>
        <v>CARDIOMEDICA COM E REP DE MATERIAIS</v>
      </c>
      <c r="F10" s="5" t="str">
        <f>'[1]TCE - ANEXO IV - Preencher'!H19</f>
        <v>B</v>
      </c>
      <c r="G10" s="5" t="str">
        <f>'[1]TCE - ANEXO IV - Preencher'!I19</f>
        <v>S</v>
      </c>
      <c r="H10" s="5" t="str">
        <f>'[1]TCE - ANEXO IV - Preencher'!J19</f>
        <v>000.027.790</v>
      </c>
      <c r="I10" s="6">
        <f>IF('[1]TCE - ANEXO IV - Preencher'!K19="","",'[1]TCE - ANEXO IV - Preencher'!K19)</f>
        <v>44105</v>
      </c>
      <c r="J10" s="5" t="str">
        <f>'[1]TCE - ANEXO IV - Preencher'!L19</f>
        <v>29200886884020000198550010000277901117451963</v>
      </c>
      <c r="K10" s="5" t="str">
        <f>IF(F10="B",LEFT('[1]TCE - ANEXO IV - Preencher'!M19,2),IF(F10="S",LEFT('[1]TCE - ANEXO IV - Preencher'!M19,7),IF('[1]TCE - ANEXO IV - Preencher'!H19="","")))</f>
        <v>29</v>
      </c>
      <c r="L10" s="7">
        <f>'[1]TCE - ANEXO IV - Preencher'!N19</f>
        <v>280</v>
      </c>
    </row>
    <row r="11" spans="1:12" s="8" customFormat="1" ht="19.5" customHeight="1" x14ac:dyDescent="0.2">
      <c r="A11" s="3">
        <f>IFERROR(VLOOKUP(B11,'[1]DADOS (OCULTAR)'!$P$3:$R$56,3,0),"")</f>
        <v>10583920000800</v>
      </c>
      <c r="B11" s="4" t="str">
        <f>'[1]TCE - ANEXO IV - Preencher'!C20</f>
        <v>HOSPITAL MESTRE VITALINO</v>
      </c>
      <c r="C11" s="4" t="str">
        <f>'[1]TCE - ANEXO IV - Preencher'!E20</f>
        <v>3.12 - Material Hospitalar</v>
      </c>
      <c r="D11" s="3">
        <f>'[1]TCE - ANEXO IV - Preencher'!F20</f>
        <v>1437707000122</v>
      </c>
      <c r="E11" s="5" t="str">
        <f>'[1]TCE - ANEXO IV - Preencher'!G20</f>
        <v>SCITECH MEDICAL</v>
      </c>
      <c r="F11" s="5" t="str">
        <f>'[1]TCE - ANEXO IV - Preencher'!H20</f>
        <v>B</v>
      </c>
      <c r="G11" s="5" t="str">
        <f>'[1]TCE - ANEXO IV - Preencher'!I20</f>
        <v>S</v>
      </c>
      <c r="H11" s="5" t="str">
        <f>'[1]TCE - ANEXO IV - Preencher'!J20</f>
        <v>150796</v>
      </c>
      <c r="I11" s="6">
        <f>IF('[1]TCE - ANEXO IV - Preencher'!K20="","",'[1]TCE - ANEXO IV - Preencher'!K20)</f>
        <v>44105</v>
      </c>
      <c r="J11" s="5" t="str">
        <f>'[1]TCE - ANEXO IV - Preencher'!L20</f>
        <v>52200801437707000122550550001507961527135379</v>
      </c>
      <c r="K11" s="5" t="str">
        <f>IF(F11="B",LEFT('[1]TCE - ANEXO IV - Preencher'!M20,2),IF(F11="S",LEFT('[1]TCE - ANEXO IV - Preencher'!M20,7),IF('[1]TCE - ANEXO IV - Preencher'!H20="","")))</f>
        <v>52</v>
      </c>
      <c r="L11" s="7">
        <f>'[1]TCE - ANEXO IV - Preencher'!N20</f>
        <v>280</v>
      </c>
    </row>
    <row r="12" spans="1:12" s="8" customFormat="1" ht="19.5" customHeight="1" x14ac:dyDescent="0.2">
      <c r="A12" s="3">
        <f>IFERROR(VLOOKUP(B12,'[1]DADOS (OCULTAR)'!$P$3:$R$56,3,0),"")</f>
        <v>10583920000800</v>
      </c>
      <c r="B12" s="4" t="str">
        <f>'[1]TCE - ANEXO IV - Preencher'!C21</f>
        <v>HOSPITAL MESTRE VITALINO</v>
      </c>
      <c r="C12" s="4" t="str">
        <f>'[1]TCE - ANEXO IV - Preencher'!E21</f>
        <v>3.12 - Material Hospitalar</v>
      </c>
      <c r="D12" s="3">
        <f>'[1]TCE - ANEXO IV - Preencher'!F21</f>
        <v>10779833000156</v>
      </c>
      <c r="E12" s="5" t="str">
        <f>'[1]TCE - ANEXO IV - Preencher'!G21</f>
        <v>MEDICAL MERCANTIL DE APARELHAGEM MEDICA</v>
      </c>
      <c r="F12" s="5" t="str">
        <f>'[1]TCE - ANEXO IV - Preencher'!H21</f>
        <v>B</v>
      </c>
      <c r="G12" s="5" t="str">
        <f>'[1]TCE - ANEXO IV - Preencher'!I21</f>
        <v>S</v>
      </c>
      <c r="H12" s="5" t="str">
        <f>'[1]TCE - ANEXO IV - Preencher'!J21</f>
        <v>512286</v>
      </c>
      <c r="I12" s="6">
        <f>IF('[1]TCE - ANEXO IV - Preencher'!K21="","",'[1]TCE - ANEXO IV - Preencher'!K21)</f>
        <v>44106</v>
      </c>
      <c r="J12" s="5" t="str">
        <f>'[1]TCE - ANEXO IV - Preencher'!L21</f>
        <v>26200910779833000156550010005122861112722768</v>
      </c>
      <c r="K12" s="5" t="str">
        <f>IF(F12="B",LEFT('[1]TCE - ANEXO IV - Preencher'!M21,2),IF(F12="S",LEFT('[1]TCE - ANEXO IV - Preencher'!M21,7),IF('[1]TCE - ANEXO IV - Preencher'!H21="","")))</f>
        <v>26</v>
      </c>
      <c r="L12" s="7">
        <f>'[1]TCE - ANEXO IV - Preencher'!N21</f>
        <v>470</v>
      </c>
    </row>
    <row r="13" spans="1:12" s="8" customFormat="1" ht="19.5" customHeight="1" x14ac:dyDescent="0.2">
      <c r="A13" s="3">
        <f>IFERROR(VLOOKUP(B13,'[1]DADOS (OCULTAR)'!$P$3:$R$56,3,0),"")</f>
        <v>10583920000800</v>
      </c>
      <c r="B13" s="4" t="str">
        <f>'[1]TCE - ANEXO IV - Preencher'!C22</f>
        <v>HOSPITAL MESTRE VITALINO</v>
      </c>
      <c r="C13" s="4" t="str">
        <f>'[1]TCE - ANEXO IV - Preencher'!E22</f>
        <v>3.12 - Material Hospitalar</v>
      </c>
      <c r="D13" s="3">
        <f>'[1]TCE - ANEXO IV - Preencher'!F22</f>
        <v>8014554000150</v>
      </c>
      <c r="E13" s="5" t="str">
        <f>'[1]TCE - ANEXO IV - Preencher'!G22</f>
        <v>MJB COMERCIO DE MAT MEDICO HOSP LTDA</v>
      </c>
      <c r="F13" s="5" t="str">
        <f>'[1]TCE - ANEXO IV - Preencher'!H22</f>
        <v>B</v>
      </c>
      <c r="G13" s="5" t="str">
        <f>'[1]TCE - ANEXO IV - Preencher'!I22</f>
        <v>S</v>
      </c>
      <c r="H13" s="5" t="str">
        <f>'[1]TCE - ANEXO IV - Preencher'!J22</f>
        <v>11101</v>
      </c>
      <c r="I13" s="6">
        <f>IF('[1]TCE - ANEXO IV - Preencher'!K22="","",'[1]TCE - ANEXO IV - Preencher'!K22)</f>
        <v>44106</v>
      </c>
      <c r="J13" s="5" t="str">
        <f>'[1]TCE - ANEXO IV - Preencher'!L22</f>
        <v>26200908014554000150550010000111011010190238</v>
      </c>
      <c r="K13" s="5" t="str">
        <f>IF(F13="B",LEFT('[1]TCE - ANEXO IV - Preencher'!M22,2),IF(F13="S",LEFT('[1]TCE - ANEXO IV - Preencher'!M22,7),IF('[1]TCE - ANEXO IV - Preencher'!H22="","")))</f>
        <v>35</v>
      </c>
      <c r="L13" s="7">
        <f>'[1]TCE - ANEXO IV - Preencher'!N22</f>
        <v>4320</v>
      </c>
    </row>
    <row r="14" spans="1:12" s="8" customFormat="1" ht="19.5" customHeight="1" x14ac:dyDescent="0.2">
      <c r="A14" s="3">
        <f>IFERROR(VLOOKUP(B14,'[1]DADOS (OCULTAR)'!$P$3:$R$56,3,0),"")</f>
        <v>10583920000800</v>
      </c>
      <c r="B14" s="4" t="str">
        <f>'[1]TCE - ANEXO IV - Preencher'!C23</f>
        <v>HOSPITAL MESTRE VITALINO</v>
      </c>
      <c r="C14" s="4" t="str">
        <f>'[1]TCE - ANEXO IV - Preencher'!E23</f>
        <v>3.12 - Material Hospitalar</v>
      </c>
      <c r="D14" s="3">
        <f>'[1]TCE - ANEXO IV - Preencher'!F23</f>
        <v>7295277000138</v>
      </c>
      <c r="E14" s="5" t="str">
        <f>'[1]TCE - ANEXO IV - Preencher'!G23</f>
        <v>OLIVERTEC EQUIP. HOSPITALARES LTDA  EPP</v>
      </c>
      <c r="F14" s="5" t="str">
        <f>'[1]TCE - ANEXO IV - Preencher'!H23</f>
        <v>B</v>
      </c>
      <c r="G14" s="5" t="str">
        <f>'[1]TCE - ANEXO IV - Preencher'!I23</f>
        <v>S</v>
      </c>
      <c r="H14" s="5" t="str">
        <f>'[1]TCE - ANEXO IV - Preencher'!J23</f>
        <v>000.015.850</v>
      </c>
      <c r="I14" s="6">
        <f>IF('[1]TCE - ANEXO IV - Preencher'!K23="","",'[1]TCE - ANEXO IV - Preencher'!K23)</f>
        <v>44106</v>
      </c>
      <c r="J14" s="5" t="str">
        <f>'[1]TCE - ANEXO IV - Preencher'!L23</f>
        <v>35200907295277000138550010000158501160916032</v>
      </c>
      <c r="K14" s="5" t="str">
        <f>IF(F14="B",LEFT('[1]TCE - ANEXO IV - Preencher'!M23,2),IF(F14="S",LEFT('[1]TCE - ANEXO IV - Preencher'!M23,7),IF('[1]TCE - ANEXO IV - Preencher'!H23="","")))</f>
        <v>35</v>
      </c>
      <c r="L14" s="7">
        <f>'[1]TCE - ANEXO IV - Preencher'!N23</f>
        <v>1250</v>
      </c>
    </row>
    <row r="15" spans="1:12" s="8" customFormat="1" ht="19.5" customHeight="1" x14ac:dyDescent="0.2">
      <c r="A15" s="3">
        <f>IFERROR(VLOOKUP(B15,'[1]DADOS (OCULTAR)'!$P$3:$R$56,3,0),"")</f>
        <v>10583920000800</v>
      </c>
      <c r="B15" s="4" t="str">
        <f>'[1]TCE - ANEXO IV - Preencher'!C24</f>
        <v>HOSPITAL MESTRE VITALINO</v>
      </c>
      <c r="C15" s="4" t="str">
        <f>'[1]TCE - ANEXO IV - Preencher'!E24</f>
        <v>3.12 - Material Hospitalar</v>
      </c>
      <c r="D15" s="3">
        <f>'[1]TCE - ANEXO IV - Preencher'!F24</f>
        <v>19585158000280</v>
      </c>
      <c r="E15" s="5" t="str">
        <f>'[1]TCE - ANEXO IV - Preencher'!G24</f>
        <v>CARDINAL HEALTH DO BRASIL LTDA</v>
      </c>
      <c r="F15" s="5" t="str">
        <f>'[1]TCE - ANEXO IV - Preencher'!H24</f>
        <v>B</v>
      </c>
      <c r="G15" s="5" t="str">
        <f>'[1]TCE - ANEXO IV - Preencher'!I24</f>
        <v>S</v>
      </c>
      <c r="H15" s="5" t="str">
        <f>'[1]TCE - ANEXO IV - Preencher'!J24</f>
        <v>36441</v>
      </c>
      <c r="I15" s="6">
        <f>IF('[1]TCE - ANEXO IV - Preencher'!K24="","",'[1]TCE - ANEXO IV - Preencher'!K24)</f>
        <v>44106</v>
      </c>
      <c r="J15" s="5" t="str">
        <f>'[1]TCE - ANEXO IV - Preencher'!L24</f>
        <v>35200919585158000280550010000364411100309987</v>
      </c>
      <c r="K15" s="5" t="str">
        <f>IF(F15="B",LEFT('[1]TCE - ANEXO IV - Preencher'!M24,2),IF(F15="S",LEFT('[1]TCE - ANEXO IV - Preencher'!M24,7),IF('[1]TCE - ANEXO IV - Preencher'!H24="","")))</f>
        <v>35</v>
      </c>
      <c r="L15" s="7">
        <f>'[1]TCE - ANEXO IV - Preencher'!N24</f>
        <v>2250</v>
      </c>
    </row>
    <row r="16" spans="1:12" s="8" customFormat="1" ht="19.5" customHeight="1" x14ac:dyDescent="0.2">
      <c r="A16" s="3">
        <f>IFERROR(VLOOKUP(B16,'[1]DADOS (OCULTAR)'!$P$3:$R$56,3,0),"")</f>
        <v>10583920000800</v>
      </c>
      <c r="B16" s="4" t="str">
        <f>'[1]TCE - ANEXO IV - Preencher'!C25</f>
        <v>HOSPITAL MESTRE VITALINO</v>
      </c>
      <c r="C16" s="4" t="str">
        <f>'[1]TCE - ANEXO IV - Preencher'!E25</f>
        <v>3.12 - Material Hospitalar</v>
      </c>
      <c r="D16" s="3">
        <f>'[1]TCE - ANEXO IV - Preencher'!F25</f>
        <v>5044056000161</v>
      </c>
      <c r="E16" s="5" t="str">
        <f>'[1]TCE - ANEXO IV - Preencher'!G25</f>
        <v>DMH PRODUTOS HOSPITALARES LTDA</v>
      </c>
      <c r="F16" s="5" t="str">
        <f>'[1]TCE - ANEXO IV - Preencher'!H25</f>
        <v>B</v>
      </c>
      <c r="G16" s="5" t="str">
        <f>'[1]TCE - ANEXO IV - Preencher'!I25</f>
        <v>S</v>
      </c>
      <c r="H16" s="5" t="str">
        <f>'[1]TCE - ANEXO IV - Preencher'!J25</f>
        <v>17261</v>
      </c>
      <c r="I16" s="6">
        <f>IF('[1]TCE - ANEXO IV - Preencher'!K25="","",'[1]TCE - ANEXO IV - Preencher'!K25)</f>
        <v>44109</v>
      </c>
      <c r="J16" s="5" t="str">
        <f>'[1]TCE - ANEXO IV - Preencher'!L25</f>
        <v>26201005044056000161550010000172611851040302</v>
      </c>
      <c r="K16" s="5" t="str">
        <f>IF(F16="B",LEFT('[1]TCE - ANEXO IV - Preencher'!M25,2),IF(F16="S",LEFT('[1]TCE - ANEXO IV - Preencher'!M25,7),IF('[1]TCE - ANEXO IV - Preencher'!H25="","")))</f>
        <v>26</v>
      </c>
      <c r="L16" s="7">
        <f>'[1]TCE - ANEXO IV - Preencher'!N25</f>
        <v>1250</v>
      </c>
    </row>
    <row r="17" spans="1:12" s="8" customFormat="1" ht="19.5" customHeight="1" x14ac:dyDescent="0.2">
      <c r="A17" s="3">
        <f>IFERROR(VLOOKUP(B17,'[1]DADOS (OCULTAR)'!$P$3:$R$56,3,0),"")</f>
        <v>10583920000800</v>
      </c>
      <c r="B17" s="4" t="str">
        <f>'[1]TCE - ANEXO IV - Preencher'!C26</f>
        <v>HOSPITAL MESTRE VITALINO</v>
      </c>
      <c r="C17" s="4" t="str">
        <f>'[1]TCE - ANEXO IV - Preencher'!E26</f>
        <v>3.12 - Material Hospitalar</v>
      </c>
      <c r="D17" s="3">
        <f>'[1]TCE - ANEXO IV - Preencher'!F26</f>
        <v>8778201000126</v>
      </c>
      <c r="E17" s="5" t="str">
        <f>'[1]TCE - ANEXO IV - Preencher'!G26</f>
        <v>DROGAFONTE LTDA</v>
      </c>
      <c r="F17" s="5" t="str">
        <f>'[1]TCE - ANEXO IV - Preencher'!H26</f>
        <v>B</v>
      </c>
      <c r="G17" s="5" t="str">
        <f>'[1]TCE - ANEXO IV - Preencher'!I26</f>
        <v>S</v>
      </c>
      <c r="H17" s="5" t="str">
        <f>'[1]TCE - ANEXO IV - Preencher'!J26</f>
        <v>320364</v>
      </c>
      <c r="I17" s="6">
        <f>IF('[1]TCE - ANEXO IV - Preencher'!K26="","",'[1]TCE - ANEXO IV - Preencher'!K26)</f>
        <v>44109</v>
      </c>
      <c r="J17" s="5" t="str">
        <f>'[1]TCE - ANEXO IV - Preencher'!L26</f>
        <v>26201005044056000161550010000172611851040302</v>
      </c>
      <c r="K17" s="5" t="str">
        <f>IF(F17="B",LEFT('[1]TCE - ANEXO IV - Preencher'!M26,2),IF(F17="S",LEFT('[1]TCE - ANEXO IV - Preencher'!M26,7),IF('[1]TCE - ANEXO IV - Preencher'!H26="","")))</f>
        <v>26</v>
      </c>
      <c r="L17" s="7">
        <f>'[1]TCE - ANEXO IV - Preencher'!N26</f>
        <v>10788.56</v>
      </c>
    </row>
    <row r="18" spans="1:12" s="8" customFormat="1" ht="19.5" customHeight="1" x14ac:dyDescent="0.2">
      <c r="A18" s="3">
        <f>IFERROR(VLOOKUP(B18,'[1]DADOS (OCULTAR)'!$P$3:$R$56,3,0),"")</f>
        <v>10583920000800</v>
      </c>
      <c r="B18" s="4" t="str">
        <f>'[1]TCE - ANEXO IV - Preencher'!C27</f>
        <v>HOSPITAL MESTRE VITALINO</v>
      </c>
      <c r="C18" s="4" t="str">
        <f>'[1]TCE - ANEXO IV - Preencher'!E27</f>
        <v>3.12 - Material Hospitalar</v>
      </c>
      <c r="D18" s="3">
        <f>'[1]TCE - ANEXO IV - Preencher'!F27</f>
        <v>12882932000194</v>
      </c>
      <c r="E18" s="5" t="str">
        <f>'[1]TCE - ANEXO IV - Preencher'!G27</f>
        <v>EXOMED REPRES DE MED LTDA</v>
      </c>
      <c r="F18" s="5" t="str">
        <f>'[1]TCE - ANEXO IV - Preencher'!H27</f>
        <v>B</v>
      </c>
      <c r="G18" s="5" t="str">
        <f>'[1]TCE - ANEXO IV - Preencher'!I27</f>
        <v>S</v>
      </c>
      <c r="H18" s="5" t="str">
        <f>'[1]TCE - ANEXO IV - Preencher'!J27</f>
        <v>144977</v>
      </c>
      <c r="I18" s="6">
        <f>IF('[1]TCE - ANEXO IV - Preencher'!K27="","",'[1]TCE - ANEXO IV - Preencher'!K27)</f>
        <v>44109</v>
      </c>
      <c r="J18" s="5" t="str">
        <f>'[1]TCE - ANEXO IV - Preencher'!L27</f>
        <v>26201012882932000194550010001449771334589919</v>
      </c>
      <c r="K18" s="5" t="str">
        <f>IF(F18="B",LEFT('[1]TCE - ANEXO IV - Preencher'!M27,2),IF(F18="S",LEFT('[1]TCE - ANEXO IV - Preencher'!M27,7),IF('[1]TCE - ANEXO IV - Preencher'!H27="","")))</f>
        <v>26</v>
      </c>
      <c r="L18" s="7">
        <f>'[1]TCE - ANEXO IV - Preencher'!N27</f>
        <v>15800.65</v>
      </c>
    </row>
    <row r="19" spans="1:12" s="8" customFormat="1" ht="19.5" customHeight="1" x14ac:dyDescent="0.2">
      <c r="A19" s="3">
        <f>IFERROR(VLOOKUP(B19,'[1]DADOS (OCULTAR)'!$P$3:$R$56,3,0),"")</f>
        <v>10583920000800</v>
      </c>
      <c r="B19" s="4" t="str">
        <f>'[1]TCE - ANEXO IV - Preencher'!C28</f>
        <v>HOSPITAL MESTRE VITALINO</v>
      </c>
      <c r="C19" s="4" t="str">
        <f>'[1]TCE - ANEXO IV - Preencher'!E28</f>
        <v>3.12 - Material Hospitalar</v>
      </c>
      <c r="D19" s="3" t="str">
        <f>'[1]TCE - ANEXO IV - Preencher'!F28</f>
        <v>35.520.964/0001-45</v>
      </c>
      <c r="E19" s="5" t="str">
        <f>'[1]TCE - ANEXO IV - Preencher'!G28</f>
        <v>FARMACIA ROCHA</v>
      </c>
      <c r="F19" s="5" t="str">
        <f>'[1]TCE - ANEXO IV - Preencher'!H28</f>
        <v>B</v>
      </c>
      <c r="G19" s="5" t="str">
        <f>'[1]TCE - ANEXO IV - Preencher'!I28</f>
        <v>S</v>
      </c>
      <c r="H19" s="5" t="str">
        <f>'[1]TCE - ANEXO IV - Preencher'!J28</f>
        <v>110006</v>
      </c>
      <c r="I19" s="6">
        <f>IF('[1]TCE - ANEXO IV - Preencher'!K28="","",'[1]TCE - ANEXO IV - Preencher'!K28)</f>
        <v>44109</v>
      </c>
      <c r="J19" s="5" t="str">
        <f>'[1]TCE - ANEXO IV - Preencher'!L28</f>
        <v>26200910779833000156550010005122861112722768</v>
      </c>
      <c r="K19" s="5" t="str">
        <f>IF(F19="B",LEFT('[1]TCE - ANEXO IV - Preencher'!M28,2),IF(F19="S",LEFT('[1]TCE - ANEXO IV - Preencher'!M28,7),IF('[1]TCE - ANEXO IV - Preencher'!H28="","")))</f>
        <v>26</v>
      </c>
      <c r="L19" s="7">
        <f>'[1]TCE - ANEXO IV - Preencher'!N28</f>
        <v>187.5</v>
      </c>
    </row>
    <row r="20" spans="1:12" s="8" customFormat="1" ht="19.5" customHeight="1" x14ac:dyDescent="0.2">
      <c r="A20" s="3">
        <f>IFERROR(VLOOKUP(B20,'[1]DADOS (OCULTAR)'!$P$3:$R$56,3,0),"")</f>
        <v>10583920000800</v>
      </c>
      <c r="B20" s="4" t="str">
        <f>'[1]TCE - ANEXO IV - Preencher'!C29</f>
        <v>HOSPITAL MESTRE VITALINO</v>
      </c>
      <c r="C20" s="4" t="str">
        <f>'[1]TCE - ANEXO IV - Preencher'!E29</f>
        <v>3.12 - Material Hospitalar</v>
      </c>
      <c r="D20" s="3" t="str">
        <f>'[1]TCE - ANEXO IV - Preencher'!F29</f>
        <v>35.520.964/0001-45</v>
      </c>
      <c r="E20" s="5" t="str">
        <f>'[1]TCE - ANEXO IV - Preencher'!G29</f>
        <v>FARMACIA ROCHA</v>
      </c>
      <c r="F20" s="5" t="str">
        <f>'[1]TCE - ANEXO IV - Preencher'!H29</f>
        <v>B</v>
      </c>
      <c r="G20" s="5" t="str">
        <f>'[1]TCE - ANEXO IV - Preencher'!I29</f>
        <v>S</v>
      </c>
      <c r="H20" s="5" t="str">
        <f>'[1]TCE - ANEXO IV - Preencher'!J29</f>
        <v>110125</v>
      </c>
      <c r="I20" s="6">
        <f>IF('[1]TCE - ANEXO IV - Preencher'!K29="","",'[1]TCE - ANEXO IV - Preencher'!K29)</f>
        <v>44109</v>
      </c>
      <c r="J20" s="5" t="str">
        <f>'[1]TCE - ANEXO IV - Preencher'!L29</f>
        <v>26200908014554000150550010000111011010190238</v>
      </c>
      <c r="K20" s="5" t="str">
        <f>IF(F20="B",LEFT('[1]TCE - ANEXO IV - Preencher'!M29,2),IF(F20="S",LEFT('[1]TCE - ANEXO IV - Preencher'!M29,7),IF('[1]TCE - ANEXO IV - Preencher'!H29="","")))</f>
        <v>26</v>
      </c>
      <c r="L20" s="7">
        <f>'[1]TCE - ANEXO IV - Preencher'!N29</f>
        <v>1320</v>
      </c>
    </row>
    <row r="21" spans="1:12" s="8" customFormat="1" ht="19.5" customHeight="1" x14ac:dyDescent="0.2">
      <c r="A21" s="3">
        <f>IFERROR(VLOOKUP(B21,'[1]DADOS (OCULTAR)'!$P$3:$R$56,3,0),"")</f>
        <v>10583920000800</v>
      </c>
      <c r="B21" s="4" t="str">
        <f>'[1]TCE - ANEXO IV - Preencher'!C30</f>
        <v>HOSPITAL MESTRE VITALINO</v>
      </c>
      <c r="C21" s="4" t="str">
        <f>'[1]TCE - ANEXO IV - Preencher'!E30</f>
        <v>3.12 - Material Hospitalar</v>
      </c>
      <c r="D21" s="3" t="str">
        <f>'[1]TCE - ANEXO IV - Preencher'!F30</f>
        <v>35.520.964/0001-45</v>
      </c>
      <c r="E21" s="5" t="str">
        <f>'[1]TCE - ANEXO IV - Preencher'!G30</f>
        <v>FARMACIA ROCHA</v>
      </c>
      <c r="F21" s="5" t="str">
        <f>'[1]TCE - ANEXO IV - Preencher'!H30</f>
        <v>B</v>
      </c>
      <c r="G21" s="5" t="str">
        <f>'[1]TCE - ANEXO IV - Preencher'!I30</f>
        <v>S</v>
      </c>
      <c r="H21" s="5" t="str">
        <f>'[1]TCE - ANEXO IV - Preencher'!J30</f>
        <v>110123</v>
      </c>
      <c r="I21" s="6" t="str">
        <f>IF('[1]TCE - ANEXO IV - Preencher'!K30="","",'[1]TCE - ANEXO IV - Preencher'!K30)</f>
        <v>05/10/2020</v>
      </c>
      <c r="J21" s="5" t="str">
        <f>'[1]TCE - ANEXO IV - Preencher'!L30</f>
        <v>35200919585158000280550010000364411100309987</v>
      </c>
      <c r="K21" s="5" t="str">
        <f>IF(F21="B",LEFT('[1]TCE - ANEXO IV - Preencher'!M30,2),IF(F21="S",LEFT('[1]TCE - ANEXO IV - Preencher'!M30,7),IF('[1]TCE - ANEXO IV - Preencher'!H30="","")))</f>
        <v>26</v>
      </c>
      <c r="L21" s="7">
        <f>'[1]TCE - ANEXO IV - Preencher'!N30</f>
        <v>110</v>
      </c>
    </row>
    <row r="22" spans="1:12" s="8" customFormat="1" ht="19.5" customHeight="1" x14ac:dyDescent="0.2">
      <c r="A22" s="3">
        <f>IFERROR(VLOOKUP(B22,'[1]DADOS (OCULTAR)'!$P$3:$R$56,3,0),"")</f>
        <v>10583920000800</v>
      </c>
      <c r="B22" s="4" t="str">
        <f>'[1]TCE - ANEXO IV - Preencher'!C31</f>
        <v>HOSPITAL MESTRE VITALINO</v>
      </c>
      <c r="C22" s="4" t="str">
        <f>'[1]TCE - ANEXO IV - Preencher'!E31</f>
        <v>3.12 - Material Hospitalar</v>
      </c>
      <c r="D22" s="3">
        <f>'[1]TCE - ANEXO IV - Preencher'!F31</f>
        <v>8674752000140</v>
      </c>
      <c r="E22" s="5" t="str">
        <f>'[1]TCE - ANEXO IV - Preencher'!G31</f>
        <v>CIRURGICA MONTEBELLO LTDA</v>
      </c>
      <c r="F22" s="5" t="str">
        <f>'[1]TCE - ANEXO IV - Preencher'!H31</f>
        <v>B</v>
      </c>
      <c r="G22" s="5" t="str">
        <f>'[1]TCE - ANEXO IV - Preencher'!I31</f>
        <v>S</v>
      </c>
      <c r="H22" s="5" t="str">
        <f>'[1]TCE - ANEXO IV - Preencher'!J31</f>
        <v>000.089.498</v>
      </c>
      <c r="I22" s="6">
        <f>IF('[1]TCE - ANEXO IV - Preencher'!K31="","",'[1]TCE - ANEXO IV - Preencher'!K31)</f>
        <v>44109</v>
      </c>
      <c r="J22" s="5" t="str">
        <f>'[1]TCE - ANEXO IV - Preencher'!L31</f>
        <v>26201008674752000140550010000894981855469755</v>
      </c>
      <c r="K22" s="5" t="str">
        <f>IF(F22="B",LEFT('[1]TCE - ANEXO IV - Preencher'!M31,2),IF(F22="S",LEFT('[1]TCE - ANEXO IV - Preencher'!M31,7),IF('[1]TCE - ANEXO IV - Preencher'!H31="","")))</f>
        <v>26</v>
      </c>
      <c r="L22" s="7">
        <f>'[1]TCE - ANEXO IV - Preencher'!N31</f>
        <v>1442.46</v>
      </c>
    </row>
    <row r="23" spans="1:12" s="8" customFormat="1" ht="19.5" customHeight="1" x14ac:dyDescent="0.2">
      <c r="A23" s="3">
        <f>IFERROR(VLOOKUP(B23,'[1]DADOS (OCULTAR)'!$P$3:$R$56,3,0),"")</f>
        <v>10583920000800</v>
      </c>
      <c r="B23" s="4" t="str">
        <f>'[1]TCE - ANEXO IV - Preencher'!C32</f>
        <v>HOSPITAL MESTRE VITALINO</v>
      </c>
      <c r="C23" s="4" t="str">
        <f>'[1]TCE - ANEXO IV - Preencher'!E32</f>
        <v>3.12 - Material Hospitalar</v>
      </c>
      <c r="D23" s="3">
        <f>'[1]TCE - ANEXO IV - Preencher'!F32</f>
        <v>1562710000178</v>
      </c>
      <c r="E23" s="5" t="str">
        <f>'[1]TCE - ANEXO IV - Preencher'!G32</f>
        <v>PHARMADERME LTDA</v>
      </c>
      <c r="F23" s="5" t="str">
        <f>'[1]TCE - ANEXO IV - Preencher'!H32</f>
        <v>S</v>
      </c>
      <c r="G23" s="5" t="str">
        <f>'[1]TCE - ANEXO IV - Preencher'!I32</f>
        <v>S</v>
      </c>
      <c r="H23" s="5" t="str">
        <f>'[1]TCE - ANEXO IV - Preencher'!J32</f>
        <v>3104</v>
      </c>
      <c r="I23" s="6">
        <f>IF('[1]TCE - ANEXO IV - Preencher'!K32="","",'[1]TCE - ANEXO IV - Preencher'!K32)</f>
        <v>44109</v>
      </c>
      <c r="J23" s="5" t="str">
        <f>'[1]TCE - ANEXO IV - Preencher'!L32</f>
        <v>A1IWWNKL2</v>
      </c>
      <c r="K23" s="5" t="str">
        <f>IF(F23="B",LEFT('[1]TCE - ANEXO IV - Preencher'!M32,2),IF(F23="S",LEFT('[1]TCE - ANEXO IV - Preencher'!M32,7),IF('[1]TCE - ANEXO IV - Preencher'!H32="","")))</f>
        <v>2604106</v>
      </c>
      <c r="L23" s="7">
        <f>'[1]TCE - ANEXO IV - Preencher'!N32</f>
        <v>820</v>
      </c>
    </row>
    <row r="24" spans="1:12" s="8" customFormat="1" ht="19.5" customHeight="1" x14ac:dyDescent="0.2">
      <c r="A24" s="3">
        <f>IFERROR(VLOOKUP(B24,'[1]DADOS (OCULTAR)'!$P$3:$R$56,3,0),"")</f>
        <v>10583920000800</v>
      </c>
      <c r="B24" s="4" t="str">
        <f>'[1]TCE - ANEXO IV - Preencher'!C33</f>
        <v>HOSPITAL MESTRE VITALINO</v>
      </c>
      <c r="C24" s="4" t="str">
        <f>'[1]TCE - ANEXO IV - Preencher'!E33</f>
        <v>3.12 - Material Hospitalar</v>
      </c>
      <c r="D24" s="3">
        <f>'[1]TCE - ANEXO IV - Preencher'!F33</f>
        <v>236193000184</v>
      </c>
      <c r="E24" s="5" t="str">
        <f>'[1]TCE - ANEXO IV - Preencher'!G33</f>
        <v>CIRURGICA RECIFE</v>
      </c>
      <c r="F24" s="5" t="str">
        <f>'[1]TCE - ANEXO IV - Preencher'!H33</f>
        <v>B</v>
      </c>
      <c r="G24" s="5" t="str">
        <f>'[1]TCE - ANEXO IV - Preencher'!I33</f>
        <v>S</v>
      </c>
      <c r="H24" s="5" t="str">
        <f>'[1]TCE - ANEXO IV - Preencher'!J33</f>
        <v>000.060.172</v>
      </c>
      <c r="I24" s="6">
        <f>IF('[1]TCE - ANEXO IV - Preencher'!K33="","",'[1]TCE - ANEXO IV - Preencher'!K33)</f>
        <v>44109</v>
      </c>
      <c r="J24" s="5" t="str">
        <f>'[1]TCE - ANEXO IV - Preencher'!L33</f>
        <v>26201000236193000184550010000601721000601739</v>
      </c>
      <c r="K24" s="5" t="str">
        <f>IF(F24="B",LEFT('[1]TCE - ANEXO IV - Preencher'!M33,2),IF(F24="S",LEFT('[1]TCE - ANEXO IV - Preencher'!M33,7),IF('[1]TCE - ANEXO IV - Preencher'!H33="","")))</f>
        <v>26</v>
      </c>
      <c r="L24" s="7">
        <f>'[1]TCE - ANEXO IV - Preencher'!N33</f>
        <v>5208</v>
      </c>
    </row>
    <row r="25" spans="1:12" s="8" customFormat="1" ht="19.5" customHeight="1" x14ac:dyDescent="0.2">
      <c r="A25" s="3">
        <f>IFERROR(VLOOKUP(B25,'[1]DADOS (OCULTAR)'!$P$3:$R$56,3,0),"")</f>
        <v>10583920000800</v>
      </c>
      <c r="B25" s="4" t="str">
        <f>'[1]TCE - ANEXO IV - Preencher'!C34</f>
        <v>HOSPITAL MESTRE VITALINO</v>
      </c>
      <c r="C25" s="4" t="str">
        <f>'[1]TCE - ANEXO IV - Preencher'!E34</f>
        <v>3.12 - Material Hospitalar</v>
      </c>
      <c r="D25" s="3">
        <f>'[1]TCE - ANEXO IV - Preencher'!F34</f>
        <v>21596736000144</v>
      </c>
      <c r="E25" s="5" t="str">
        <f>'[1]TCE - ANEXO IV - Preencher'!G34</f>
        <v>ULTRAMEGA DIST LTDA</v>
      </c>
      <c r="F25" s="5" t="str">
        <f>'[1]TCE - ANEXO IV - Preencher'!H34</f>
        <v>B</v>
      </c>
      <c r="G25" s="5" t="str">
        <f>'[1]TCE - ANEXO IV - Preencher'!I34</f>
        <v>S</v>
      </c>
      <c r="H25" s="5" t="str">
        <f>'[1]TCE - ANEXO IV - Preencher'!J34</f>
        <v>109986</v>
      </c>
      <c r="I25" s="6">
        <f>IF('[1]TCE - ANEXO IV - Preencher'!K34="","",'[1]TCE - ANEXO IV - Preencher'!K34)</f>
        <v>44109</v>
      </c>
      <c r="J25" s="5" t="str">
        <f>'[1]TCE - ANEXO IV - Preencher'!L34</f>
        <v>26201021596736000144550010001099861001125818</v>
      </c>
      <c r="K25" s="5" t="str">
        <f>IF(F25="B",LEFT('[1]TCE - ANEXO IV - Preencher'!M34,2),IF(F25="S",LEFT('[1]TCE - ANEXO IV - Preencher'!M34,7),IF('[1]TCE - ANEXO IV - Preencher'!H34="","")))</f>
        <v>26</v>
      </c>
      <c r="L25" s="7">
        <f>'[1]TCE - ANEXO IV - Preencher'!N34</f>
        <v>213.6</v>
      </c>
    </row>
    <row r="26" spans="1:12" s="8" customFormat="1" ht="19.5" customHeight="1" x14ac:dyDescent="0.2">
      <c r="A26" s="3">
        <f>IFERROR(VLOOKUP(B26,'[1]DADOS (OCULTAR)'!$P$3:$R$56,3,0),"")</f>
        <v>10583920000800</v>
      </c>
      <c r="B26" s="4" t="str">
        <f>'[1]TCE - ANEXO IV - Preencher'!C35</f>
        <v>HOSPITAL MESTRE VITALINO</v>
      </c>
      <c r="C26" s="4" t="str">
        <f>'[1]TCE - ANEXO IV - Preencher'!E35</f>
        <v>3.12 - Material Hospitalar</v>
      </c>
      <c r="D26" s="3">
        <f>'[1]TCE - ANEXO IV - Preencher'!F35</f>
        <v>19125796000218</v>
      </c>
      <c r="E26" s="5" t="str">
        <f>'[1]TCE - ANEXO IV - Preencher'!G35</f>
        <v>NORD MARKET</v>
      </c>
      <c r="F26" s="5" t="str">
        <f>'[1]TCE - ANEXO IV - Preencher'!H35</f>
        <v>B</v>
      </c>
      <c r="G26" s="5" t="str">
        <f>'[1]TCE - ANEXO IV - Preencher'!I35</f>
        <v>S</v>
      </c>
      <c r="H26" s="5" t="str">
        <f>'[1]TCE - ANEXO IV - Preencher'!J35</f>
        <v>1259</v>
      </c>
      <c r="I26" s="6">
        <f>IF('[1]TCE - ANEXO IV - Preencher'!K35="","",'[1]TCE - ANEXO IV - Preencher'!K35)</f>
        <v>44109</v>
      </c>
      <c r="J26" s="5" t="str">
        <f>'[1]TCE - ANEXO IV - Preencher'!L35</f>
        <v>26201019125796000218550010000012541725482303</v>
      </c>
      <c r="K26" s="5" t="str">
        <f>IF(F26="B",LEFT('[1]TCE - ANEXO IV - Preencher'!M35,2),IF(F26="S",LEFT('[1]TCE - ANEXO IV - Preencher'!M35,7),IF('[1]TCE - ANEXO IV - Preencher'!H35="","")))</f>
        <v>26</v>
      </c>
      <c r="L26" s="7">
        <f>'[1]TCE - ANEXO IV - Preencher'!N35</f>
        <v>678</v>
      </c>
    </row>
    <row r="27" spans="1:12" s="8" customFormat="1" ht="19.5" customHeight="1" x14ac:dyDescent="0.2">
      <c r="A27" s="3">
        <f>IFERROR(VLOOKUP(B27,'[1]DADOS (OCULTAR)'!$P$3:$R$56,3,0),"")</f>
        <v>10583920000800</v>
      </c>
      <c r="B27" s="4" t="str">
        <f>'[1]TCE - ANEXO IV - Preencher'!C36</f>
        <v>HOSPITAL MESTRE VITALINO</v>
      </c>
      <c r="C27" s="4" t="str">
        <f>'[1]TCE - ANEXO IV - Preencher'!E36</f>
        <v>3.12 - Material Hospitalar</v>
      </c>
      <c r="D27" s="3">
        <f>'[1]TCE - ANEXO IV - Preencher'!F36</f>
        <v>19125796000218</v>
      </c>
      <c r="E27" s="5" t="str">
        <f>'[1]TCE - ANEXO IV - Preencher'!G36</f>
        <v>NORD MARKET</v>
      </c>
      <c r="F27" s="5" t="str">
        <f>'[1]TCE - ANEXO IV - Preencher'!H36</f>
        <v>B</v>
      </c>
      <c r="G27" s="5" t="str">
        <f>'[1]TCE - ANEXO IV - Preencher'!I36</f>
        <v>S</v>
      </c>
      <c r="H27" s="5" t="str">
        <f>'[1]TCE - ANEXO IV - Preencher'!J36</f>
        <v>1254</v>
      </c>
      <c r="I27" s="6">
        <f>IF('[1]TCE - ANEXO IV - Preencher'!K36="","",'[1]TCE - ANEXO IV - Preencher'!K36)</f>
        <v>44109</v>
      </c>
      <c r="J27" s="5" t="str">
        <f>'[1]TCE - ANEXO IV - Preencher'!L36</f>
        <v>26201019125796000218550010000012541725482303</v>
      </c>
      <c r="K27" s="5" t="str">
        <f>IF(F27="B",LEFT('[1]TCE - ANEXO IV - Preencher'!M36,2),IF(F27="S",LEFT('[1]TCE - ANEXO IV - Preencher'!M36,7),IF('[1]TCE - ANEXO IV - Preencher'!H36="","")))</f>
        <v>26</v>
      </c>
      <c r="L27" s="7">
        <f>'[1]TCE - ANEXO IV - Preencher'!N36</f>
        <v>2394</v>
      </c>
    </row>
    <row r="28" spans="1:12" s="8" customFormat="1" ht="19.5" customHeight="1" x14ac:dyDescent="0.2">
      <c r="A28" s="3">
        <f>IFERROR(VLOOKUP(B28,'[1]DADOS (OCULTAR)'!$P$3:$R$56,3,0),"")</f>
        <v>10583920000800</v>
      </c>
      <c r="B28" s="4" t="str">
        <f>'[1]TCE - ANEXO IV - Preencher'!C37</f>
        <v>HOSPITAL MESTRE VITALINO</v>
      </c>
      <c r="C28" s="4" t="str">
        <f>'[1]TCE - ANEXO IV - Preencher'!E37</f>
        <v>3.12 - Material Hospitalar</v>
      </c>
      <c r="D28" s="3">
        <f>'[1]TCE - ANEXO IV - Preencher'!F37</f>
        <v>82641325003648</v>
      </c>
      <c r="E28" s="5" t="str">
        <f>'[1]TCE - ANEXO IV - Preencher'!G37</f>
        <v>CREMER S.A</v>
      </c>
      <c r="F28" s="5" t="str">
        <f>'[1]TCE - ANEXO IV - Preencher'!H37</f>
        <v>B</v>
      </c>
      <c r="G28" s="5" t="str">
        <f>'[1]TCE - ANEXO IV - Preencher'!I37</f>
        <v>S</v>
      </c>
      <c r="H28" s="5" t="str">
        <f>'[1]TCE - ANEXO IV - Preencher'!J37</f>
        <v>158982</v>
      </c>
      <c r="I28" s="6">
        <f>IF('[1]TCE - ANEXO IV - Preencher'!K37="","",'[1]TCE - ANEXO IV - Preencher'!K37)</f>
        <v>44110</v>
      </c>
      <c r="J28" s="5" t="str">
        <f>'[1]TCE - ANEXO IV - Preencher'!L37</f>
        <v>26201082641325003648550010001589821100204363</v>
      </c>
      <c r="K28" s="5" t="str">
        <f>IF(F28="B",LEFT('[1]TCE - ANEXO IV - Preencher'!M37,2),IF(F28="S",LEFT('[1]TCE - ANEXO IV - Preencher'!M37,7),IF('[1]TCE - ANEXO IV - Preencher'!H37="","")))</f>
        <v>26</v>
      </c>
      <c r="L28" s="7">
        <f>'[1]TCE - ANEXO IV - Preencher'!N37</f>
        <v>3027.4</v>
      </c>
    </row>
    <row r="29" spans="1:12" s="8" customFormat="1" ht="19.5" customHeight="1" x14ac:dyDescent="0.2">
      <c r="A29" s="3">
        <f>IFERROR(VLOOKUP(B29,'[1]DADOS (OCULTAR)'!$P$3:$R$56,3,0),"")</f>
        <v>10583920000800</v>
      </c>
      <c r="B29" s="4" t="str">
        <f>'[1]TCE - ANEXO IV - Preencher'!C38</f>
        <v>HOSPITAL MESTRE VITALINO</v>
      </c>
      <c r="C29" s="4" t="str">
        <f>'[1]TCE - ANEXO IV - Preencher'!E38</f>
        <v>3.12 - Material Hospitalar</v>
      </c>
      <c r="D29" s="3">
        <f>'[1]TCE - ANEXO IV - Preencher'!F38</f>
        <v>24436602000154</v>
      </c>
      <c r="E29" s="5" t="str">
        <f>'[1]TCE - ANEXO IV - Preencher'!G38</f>
        <v>ART CIRURGICA LTDA</v>
      </c>
      <c r="F29" s="5" t="str">
        <f>'[1]TCE - ANEXO IV - Preencher'!H38</f>
        <v>B</v>
      </c>
      <c r="G29" s="5" t="str">
        <f>'[1]TCE - ANEXO IV - Preencher'!I38</f>
        <v>S</v>
      </c>
      <c r="H29" s="5" t="str">
        <f>'[1]TCE - ANEXO IV - Preencher'!J38</f>
        <v>82781</v>
      </c>
      <c r="I29" s="6">
        <f>IF('[1]TCE - ANEXO IV - Preencher'!K38="","",'[1]TCE - ANEXO IV - Preencher'!K38)</f>
        <v>44110</v>
      </c>
      <c r="J29" s="5" t="str">
        <f>'[1]TCE - ANEXO IV - Preencher'!L38</f>
        <v>26200924436602000154550010000827811114230584</v>
      </c>
      <c r="K29" s="5" t="str">
        <f>IF(F29="B",LEFT('[1]TCE - ANEXO IV - Preencher'!M38,2),IF(F29="S",LEFT('[1]TCE - ANEXO IV - Preencher'!M38,7),IF('[1]TCE - ANEXO IV - Preencher'!H38="","")))</f>
        <v>26</v>
      </c>
      <c r="L29" s="7">
        <f>'[1]TCE - ANEXO IV - Preencher'!N38</f>
        <v>1160</v>
      </c>
    </row>
    <row r="30" spans="1:12" s="8" customFormat="1" ht="19.5" customHeight="1" x14ac:dyDescent="0.2">
      <c r="A30" s="3">
        <f>IFERROR(VLOOKUP(B30,'[1]DADOS (OCULTAR)'!$P$3:$R$56,3,0),"")</f>
        <v>10583920000800</v>
      </c>
      <c r="B30" s="4" t="str">
        <f>'[1]TCE - ANEXO IV - Preencher'!C39</f>
        <v>HOSPITAL MESTRE VITALINO</v>
      </c>
      <c r="C30" s="4" t="str">
        <f>'[1]TCE - ANEXO IV - Preencher'!E39</f>
        <v>3.12 - Material Hospitalar</v>
      </c>
      <c r="D30" s="3">
        <f>'[1]TCE - ANEXO IV - Preencher'!F39</f>
        <v>13441051000281</v>
      </c>
      <c r="E30" s="5" t="str">
        <f>'[1]TCE - ANEXO IV - Preencher'!G39</f>
        <v>CL COM MAT MED HOSPITALAR LTDA</v>
      </c>
      <c r="F30" s="5" t="str">
        <f>'[1]TCE - ANEXO IV - Preencher'!H39</f>
        <v>B</v>
      </c>
      <c r="G30" s="5" t="str">
        <f>'[1]TCE - ANEXO IV - Preencher'!I39</f>
        <v>S</v>
      </c>
      <c r="H30" s="5" t="str">
        <f>'[1]TCE - ANEXO IV - Preencher'!J39</f>
        <v>10091</v>
      </c>
      <c r="I30" s="6">
        <f>IF('[1]TCE - ANEXO IV - Preencher'!K39="","",'[1]TCE - ANEXO IV - Preencher'!K39)</f>
        <v>44110</v>
      </c>
      <c r="J30" s="5" t="str">
        <f>'[1]TCE - ANEXO IV - Preencher'!L39</f>
        <v>26201013441051000281550010000100911105501347</v>
      </c>
      <c r="K30" s="5" t="str">
        <f>IF(F30="B",LEFT('[1]TCE - ANEXO IV - Preencher'!M39,2),IF(F30="S",LEFT('[1]TCE - ANEXO IV - Preencher'!M39,7),IF('[1]TCE - ANEXO IV - Preencher'!H39="","")))</f>
        <v>26</v>
      </c>
      <c r="L30" s="7">
        <f>'[1]TCE - ANEXO IV - Preencher'!N39</f>
        <v>3225</v>
      </c>
    </row>
    <row r="31" spans="1:12" s="8" customFormat="1" ht="19.5" customHeight="1" x14ac:dyDescent="0.2">
      <c r="A31" s="3">
        <f>IFERROR(VLOOKUP(B31,'[1]DADOS (OCULTAR)'!$P$3:$R$56,3,0),"")</f>
        <v>10583920000800</v>
      </c>
      <c r="B31" s="4" t="str">
        <f>'[1]TCE - ANEXO IV - Preencher'!C40</f>
        <v>HOSPITAL MESTRE VITALINO</v>
      </c>
      <c r="C31" s="4" t="str">
        <f>'[1]TCE - ANEXO IV - Preencher'!E40</f>
        <v>3.12 - Material Hospitalar</v>
      </c>
      <c r="D31" s="3">
        <f>'[1]TCE - ANEXO IV - Preencher'!F40</f>
        <v>7160019000144</v>
      </c>
      <c r="E31" s="5" t="str">
        <f>'[1]TCE - ANEXO IV - Preencher'!G40</f>
        <v>VITALE COMERCIO LTDA</v>
      </c>
      <c r="F31" s="5" t="str">
        <f>'[1]TCE - ANEXO IV - Preencher'!H40</f>
        <v>B</v>
      </c>
      <c r="G31" s="5" t="str">
        <f>'[1]TCE - ANEXO IV - Preencher'!I40</f>
        <v>S</v>
      </c>
      <c r="H31" s="5" t="str">
        <f>'[1]TCE - ANEXO IV - Preencher'!J40</f>
        <v>38.776</v>
      </c>
      <c r="I31" s="6">
        <f>IF('[1]TCE - ANEXO IV - Preencher'!K40="","",'[1]TCE - ANEXO IV - Preencher'!K40)</f>
        <v>44110</v>
      </c>
      <c r="J31" s="5" t="str">
        <f>'[1]TCE - ANEXO IV - Preencher'!L40</f>
        <v>26200907160019000144550010000387761380235397</v>
      </c>
      <c r="K31" s="5" t="str">
        <f>IF(F31="B",LEFT('[1]TCE - ANEXO IV - Preencher'!M40,2),IF(F31="S",LEFT('[1]TCE - ANEXO IV - Preencher'!M40,7),IF('[1]TCE - ANEXO IV - Preencher'!H40="","")))</f>
        <v>26</v>
      </c>
      <c r="L31" s="7">
        <f>'[1]TCE - ANEXO IV - Preencher'!N40</f>
        <v>3520</v>
      </c>
    </row>
    <row r="32" spans="1:12" s="8" customFormat="1" ht="19.5" customHeight="1" x14ac:dyDescent="0.2">
      <c r="A32" s="3">
        <f>IFERROR(VLOOKUP(B32,'[1]DADOS (OCULTAR)'!$P$3:$R$56,3,0),"")</f>
        <v>10583920000800</v>
      </c>
      <c r="B32" s="4" t="str">
        <f>'[1]TCE - ANEXO IV - Preencher'!C41</f>
        <v>HOSPITAL MESTRE VITALINO</v>
      </c>
      <c r="C32" s="4" t="str">
        <f>'[1]TCE - ANEXO IV - Preencher'!E41</f>
        <v>3.12 - Material Hospitalar</v>
      </c>
      <c r="D32" s="3">
        <f>'[1]TCE - ANEXO IV - Preencher'!F41</f>
        <v>7160019000144</v>
      </c>
      <c r="E32" s="5" t="str">
        <f>'[1]TCE - ANEXO IV - Preencher'!G41</f>
        <v>VITALE COMERCIO LTDA</v>
      </c>
      <c r="F32" s="5" t="str">
        <f>'[1]TCE - ANEXO IV - Preencher'!H41</f>
        <v>B</v>
      </c>
      <c r="G32" s="5" t="str">
        <f>'[1]TCE - ANEXO IV - Preencher'!I41</f>
        <v>S</v>
      </c>
      <c r="H32" s="5" t="str">
        <f>'[1]TCE - ANEXO IV - Preencher'!J41</f>
        <v>38.786</v>
      </c>
      <c r="I32" s="6">
        <f>IF('[1]TCE - ANEXO IV - Preencher'!K41="","",'[1]TCE - ANEXO IV - Preencher'!K41)</f>
        <v>44110</v>
      </c>
      <c r="J32" s="5" t="str">
        <f>'[1]TCE - ANEXO IV - Preencher'!L41</f>
        <v>26200907160019000144550010000387861943438945</v>
      </c>
      <c r="K32" s="5" t="str">
        <f>IF(F32="B",LEFT('[1]TCE - ANEXO IV - Preencher'!M41,2),IF(F32="S",LEFT('[1]TCE - ANEXO IV - Preencher'!M41,7),IF('[1]TCE - ANEXO IV - Preencher'!H41="","")))</f>
        <v>26</v>
      </c>
      <c r="L32" s="7">
        <f>'[1]TCE - ANEXO IV - Preencher'!N41</f>
        <v>3630</v>
      </c>
    </row>
    <row r="33" spans="1:12" s="8" customFormat="1" ht="19.5" customHeight="1" x14ac:dyDescent="0.2">
      <c r="A33" s="3">
        <f>IFERROR(VLOOKUP(B33,'[1]DADOS (OCULTAR)'!$P$3:$R$56,3,0),"")</f>
        <v>10583920000800</v>
      </c>
      <c r="B33" s="4" t="str">
        <f>'[1]TCE - ANEXO IV - Preencher'!C42</f>
        <v>HOSPITAL MESTRE VITALINO</v>
      </c>
      <c r="C33" s="4" t="str">
        <f>'[1]TCE - ANEXO IV - Preencher'!E42</f>
        <v>3.12 - Material Hospitalar</v>
      </c>
      <c r="D33" s="3">
        <f>'[1]TCE - ANEXO IV - Preencher'!F42</f>
        <v>3817043000152</v>
      </c>
      <c r="E33" s="5" t="str">
        <f>'[1]TCE - ANEXO IV - Preencher'!G42</f>
        <v>PHARMAPLUS LTDA EPP</v>
      </c>
      <c r="F33" s="5" t="str">
        <f>'[1]TCE - ANEXO IV - Preencher'!H42</f>
        <v>B</v>
      </c>
      <c r="G33" s="5" t="str">
        <f>'[1]TCE - ANEXO IV - Preencher'!I42</f>
        <v>S</v>
      </c>
      <c r="H33" s="5" t="str">
        <f>'[1]TCE - ANEXO IV - Preencher'!J42</f>
        <v>000.024.193</v>
      </c>
      <c r="I33" s="6">
        <f>IF('[1]TCE - ANEXO IV - Preencher'!K42="","",'[1]TCE - ANEXO IV - Preencher'!K42)</f>
        <v>44110</v>
      </c>
      <c r="J33" s="5" t="str">
        <f>'[1]TCE - ANEXO IV - Preencher'!L42</f>
        <v>26201003817043000152550010000241931098607577</v>
      </c>
      <c r="K33" s="5" t="str">
        <f>IF(F33="B",LEFT('[1]TCE - ANEXO IV - Preencher'!M42,2),IF(F33="S",LEFT('[1]TCE - ANEXO IV - Preencher'!M42,7),IF('[1]TCE - ANEXO IV - Preencher'!H42="","")))</f>
        <v>26</v>
      </c>
      <c r="L33" s="7">
        <f>'[1]TCE - ANEXO IV - Preencher'!N42</f>
        <v>123.75</v>
      </c>
    </row>
    <row r="34" spans="1:12" s="8" customFormat="1" ht="19.5" customHeight="1" x14ac:dyDescent="0.2">
      <c r="A34" s="3">
        <f>IFERROR(VLOOKUP(B34,'[1]DADOS (OCULTAR)'!$P$3:$R$56,3,0),"")</f>
        <v>10583920000800</v>
      </c>
      <c r="B34" s="4" t="str">
        <f>'[1]TCE - ANEXO IV - Preencher'!C43</f>
        <v>HOSPITAL MESTRE VITALINO</v>
      </c>
      <c r="C34" s="4" t="str">
        <f>'[1]TCE - ANEXO IV - Preencher'!E43</f>
        <v>3.12 - Material Hospitalar</v>
      </c>
      <c r="D34" s="3">
        <f>'[1]TCE - ANEXO IV - Preencher'!F43</f>
        <v>12420164001048</v>
      </c>
      <c r="E34" s="5" t="str">
        <f>'[1]TCE - ANEXO IV - Preencher'!G43</f>
        <v>CM HOSPITALAR S A</v>
      </c>
      <c r="F34" s="5" t="str">
        <f>'[1]TCE - ANEXO IV - Preencher'!H43</f>
        <v>B</v>
      </c>
      <c r="G34" s="5" t="str">
        <f>'[1]TCE - ANEXO IV - Preencher'!I43</f>
        <v>S</v>
      </c>
      <c r="H34" s="5" t="str">
        <f>'[1]TCE - ANEXO IV - Preencher'!J43</f>
        <v>76737</v>
      </c>
      <c r="I34" s="6">
        <f>IF('[1]TCE - ANEXO IV - Preencher'!K43="","",'[1]TCE - ANEXO IV - Preencher'!K43)</f>
        <v>44110</v>
      </c>
      <c r="J34" s="5" t="str">
        <f>'[1]TCE - ANEXO IV - Preencher'!L43</f>
        <v>26201012420164001048550010000767371100088176</v>
      </c>
      <c r="K34" s="5" t="str">
        <f>IF(F34="B",LEFT('[1]TCE - ANEXO IV - Preencher'!M43,2),IF(F34="S",LEFT('[1]TCE - ANEXO IV - Preencher'!M43,7),IF('[1]TCE - ANEXO IV - Preencher'!H43="","")))</f>
        <v>26</v>
      </c>
      <c r="L34" s="7">
        <f>'[1]TCE - ANEXO IV - Preencher'!N43</f>
        <v>463.68</v>
      </c>
    </row>
    <row r="35" spans="1:12" s="8" customFormat="1" ht="19.5" customHeight="1" x14ac:dyDescent="0.2">
      <c r="A35" s="3">
        <f>IFERROR(VLOOKUP(B35,'[1]DADOS (OCULTAR)'!$P$3:$R$56,3,0),"")</f>
        <v>10583920000800</v>
      </c>
      <c r="B35" s="4" t="str">
        <f>'[1]TCE - ANEXO IV - Preencher'!C44</f>
        <v>HOSPITAL MESTRE VITALINO</v>
      </c>
      <c r="C35" s="4" t="str">
        <f>'[1]TCE - ANEXO IV - Preencher'!E44</f>
        <v>3.12 - Material Hospitalar</v>
      </c>
      <c r="D35" s="3">
        <f>'[1]TCE - ANEXO IV - Preencher'!F44</f>
        <v>28461889000123</v>
      </c>
      <c r="E35" s="5" t="str">
        <f>'[1]TCE - ANEXO IV - Preencher'!G44</f>
        <v>JPM PRODUTOS HOSPITALARES LTDA</v>
      </c>
      <c r="F35" s="5" t="str">
        <f>'[1]TCE - ANEXO IV - Preencher'!H44</f>
        <v>B</v>
      </c>
      <c r="G35" s="5" t="str">
        <f>'[1]TCE - ANEXO IV - Preencher'!I44</f>
        <v>S</v>
      </c>
      <c r="H35" s="5" t="str">
        <f>'[1]TCE - ANEXO IV - Preencher'!J44</f>
        <v>000.001.701</v>
      </c>
      <c r="I35" s="6">
        <f>IF('[1]TCE - ANEXO IV - Preencher'!K44="","",'[1]TCE - ANEXO IV - Preencher'!K44)</f>
        <v>44110</v>
      </c>
      <c r="J35" s="5" t="str">
        <f>'[1]TCE - ANEXO IV - Preencher'!L44</f>
        <v>26200928461889000123550010000017011028423526</v>
      </c>
      <c r="K35" s="5" t="str">
        <f>IF(F35="B",LEFT('[1]TCE - ANEXO IV - Preencher'!M44,2),IF(F35="S",LEFT('[1]TCE - ANEXO IV - Preencher'!M44,7),IF('[1]TCE - ANEXO IV - Preencher'!H44="","")))</f>
        <v>26</v>
      </c>
      <c r="L35" s="7">
        <f>'[1]TCE - ANEXO IV - Preencher'!N44</f>
        <v>68977.600000000006</v>
      </c>
    </row>
    <row r="36" spans="1:12" s="8" customFormat="1" ht="19.5" customHeight="1" x14ac:dyDescent="0.2">
      <c r="A36" s="3">
        <f>IFERROR(VLOOKUP(B36,'[1]DADOS (OCULTAR)'!$P$3:$R$56,3,0),"")</f>
        <v>10583920000800</v>
      </c>
      <c r="B36" s="4" t="str">
        <f>'[1]TCE - ANEXO IV - Preencher'!C45</f>
        <v>HOSPITAL MESTRE VITALINO</v>
      </c>
      <c r="C36" s="4" t="str">
        <f>'[1]TCE - ANEXO IV - Preencher'!E45</f>
        <v>3.12 - Material Hospitalar</v>
      </c>
      <c r="D36" s="3">
        <f>'[1]TCE - ANEXO IV - Preencher'!F45</f>
        <v>28461889000123</v>
      </c>
      <c r="E36" s="5" t="str">
        <f>'[1]TCE - ANEXO IV - Preencher'!G45</f>
        <v>JPM PRODUTOS HOSPITALARES LTDA</v>
      </c>
      <c r="F36" s="5" t="str">
        <f>'[1]TCE - ANEXO IV - Preencher'!H45</f>
        <v>B</v>
      </c>
      <c r="G36" s="5" t="str">
        <f>'[1]TCE - ANEXO IV - Preencher'!I45</f>
        <v>S</v>
      </c>
      <c r="H36" s="5" t="str">
        <f>'[1]TCE - ANEXO IV - Preencher'!J45</f>
        <v>000.001.701</v>
      </c>
      <c r="I36" s="6">
        <f>IF('[1]TCE - ANEXO IV - Preencher'!K45="","",'[1]TCE - ANEXO IV - Preencher'!K45)</f>
        <v>44110</v>
      </c>
      <c r="J36" s="5" t="str">
        <f>'[1]TCE - ANEXO IV - Preencher'!L45</f>
        <v>26200928461889000123550010000017011028423526</v>
      </c>
      <c r="K36" s="5" t="str">
        <f>IF(F36="B",LEFT('[1]TCE - ANEXO IV - Preencher'!M45,2),IF(F36="S",LEFT('[1]TCE - ANEXO IV - Preencher'!M45,7),IF('[1]TCE - ANEXO IV - Preencher'!H45="","")))</f>
        <v>26</v>
      </c>
      <c r="L36" s="7">
        <f>'[1]TCE - ANEXO IV - Preencher'!N45</f>
        <v>808</v>
      </c>
    </row>
    <row r="37" spans="1:12" s="8" customFormat="1" ht="19.5" customHeight="1" x14ac:dyDescent="0.2">
      <c r="A37" s="3">
        <f>IFERROR(VLOOKUP(B37,'[1]DADOS (OCULTAR)'!$P$3:$R$56,3,0),"")</f>
        <v>10583920000800</v>
      </c>
      <c r="B37" s="4" t="str">
        <f>'[1]TCE - ANEXO IV - Preencher'!C46</f>
        <v>HOSPITAL MESTRE VITALINO</v>
      </c>
      <c r="C37" s="4" t="str">
        <f>'[1]TCE - ANEXO IV - Preencher'!E46</f>
        <v>3.12 - Material Hospitalar</v>
      </c>
      <c r="D37" s="3">
        <f>'[1]TCE - ANEXO IV - Preencher'!F46</f>
        <v>118694000166</v>
      </c>
      <c r="E37" s="5" t="str">
        <f>'[1]TCE - ANEXO IV - Preencher'!G46</f>
        <v>EUROPA MEDICO SERVICE LTDA</v>
      </c>
      <c r="F37" s="5" t="str">
        <f>'[1]TCE - ANEXO IV - Preencher'!H46</f>
        <v>B</v>
      </c>
      <c r="G37" s="5" t="str">
        <f>'[1]TCE - ANEXO IV - Preencher'!I46</f>
        <v>S</v>
      </c>
      <c r="H37" s="5" t="str">
        <f>'[1]TCE - ANEXO IV - Preencher'!J46</f>
        <v>11002</v>
      </c>
      <c r="I37" s="6">
        <f>IF('[1]TCE - ANEXO IV - Preencher'!K46="","",'[1]TCE - ANEXO IV - Preencher'!K46)</f>
        <v>44110</v>
      </c>
      <c r="J37" s="5" t="str">
        <f>'[1]TCE - ANEXO IV - Preencher'!L46</f>
        <v>26200928461889000123550010000017011028423526</v>
      </c>
      <c r="K37" s="5" t="str">
        <f>IF(F37="B",LEFT('[1]TCE - ANEXO IV - Preencher'!M46,2),IF(F37="S",LEFT('[1]TCE - ANEXO IV - Preencher'!M46,7),IF('[1]TCE - ANEXO IV - Preencher'!H46="","")))</f>
        <v>26</v>
      </c>
      <c r="L37" s="7">
        <f>'[1]TCE - ANEXO IV - Preencher'!N46</f>
        <v>5280</v>
      </c>
    </row>
    <row r="38" spans="1:12" s="8" customFormat="1" ht="19.5" customHeight="1" x14ac:dyDescent="0.2">
      <c r="A38" s="3">
        <f>IFERROR(VLOOKUP(B38,'[1]DADOS (OCULTAR)'!$P$3:$R$56,3,0),"")</f>
        <v>10583920000800</v>
      </c>
      <c r="B38" s="4" t="str">
        <f>'[1]TCE - ANEXO IV - Preencher'!C47</f>
        <v>HOSPITAL MESTRE VITALINO</v>
      </c>
      <c r="C38" s="4" t="str">
        <f>'[1]TCE - ANEXO IV - Preencher'!E47</f>
        <v>3.12 - Material Hospitalar</v>
      </c>
      <c r="D38" s="3">
        <f>'[1]TCE - ANEXO IV - Preencher'!F47</f>
        <v>8674752000140</v>
      </c>
      <c r="E38" s="5" t="str">
        <f>'[1]TCE - ANEXO IV - Preencher'!G47</f>
        <v>CIRURGICA MONTEBELLO LTDA</v>
      </c>
      <c r="F38" s="5" t="str">
        <f>'[1]TCE - ANEXO IV - Preencher'!H47</f>
        <v>B</v>
      </c>
      <c r="G38" s="5" t="str">
        <f>'[1]TCE - ANEXO IV - Preencher'!I47</f>
        <v>S</v>
      </c>
      <c r="H38" s="5" t="str">
        <f>'[1]TCE - ANEXO IV - Preencher'!J47</f>
        <v>000.089.807</v>
      </c>
      <c r="I38" s="6">
        <f>IF('[1]TCE - ANEXO IV - Preencher'!K47="","",'[1]TCE - ANEXO IV - Preencher'!K47)</f>
        <v>44111</v>
      </c>
      <c r="J38" s="5" t="str">
        <f>'[1]TCE - ANEXO IV - Preencher'!L47</f>
        <v>26201008674752000140550010000898071205673649</v>
      </c>
      <c r="K38" s="5" t="str">
        <f>IF(F38="B",LEFT('[1]TCE - ANEXO IV - Preencher'!M47,2),IF(F38="S",LEFT('[1]TCE - ANEXO IV - Preencher'!M47,7),IF('[1]TCE - ANEXO IV - Preencher'!H47="","")))</f>
        <v>26</v>
      </c>
      <c r="L38" s="7">
        <f>'[1]TCE - ANEXO IV - Preencher'!N47</f>
        <v>70.2</v>
      </c>
    </row>
    <row r="39" spans="1:12" s="8" customFormat="1" ht="19.5" customHeight="1" x14ac:dyDescent="0.2">
      <c r="A39" s="3">
        <f>IFERROR(VLOOKUP(B39,'[1]DADOS (OCULTAR)'!$P$3:$R$56,3,0),"")</f>
        <v>10583920000800</v>
      </c>
      <c r="B39" s="4" t="str">
        <f>'[1]TCE - ANEXO IV - Preencher'!C48</f>
        <v>HOSPITAL MESTRE VITALINO</v>
      </c>
      <c r="C39" s="4" t="str">
        <f>'[1]TCE - ANEXO IV - Preencher'!E48</f>
        <v>3.12 - Material Hospitalar</v>
      </c>
      <c r="D39" s="3">
        <f>'[1]TCE - ANEXO IV - Preencher'!F48</f>
        <v>5932624000160</v>
      </c>
      <c r="E39" s="5" t="str">
        <f>'[1]TCE - ANEXO IV - Preencher'!G48</f>
        <v>MEGAMED COMERCIO LTDA</v>
      </c>
      <c r="F39" s="5" t="str">
        <f>'[1]TCE - ANEXO IV - Preencher'!H48</f>
        <v>B</v>
      </c>
      <c r="G39" s="5" t="str">
        <f>'[1]TCE - ANEXO IV - Preencher'!I48</f>
        <v>S</v>
      </c>
      <c r="H39" s="5" t="str">
        <f>'[1]TCE - ANEXO IV - Preencher'!J48</f>
        <v>13813</v>
      </c>
      <c r="I39" s="6">
        <f>IF('[1]TCE - ANEXO IV - Preencher'!K48="","",'[1]TCE - ANEXO IV - Preencher'!K48)</f>
        <v>44111</v>
      </c>
      <c r="J39" s="5" t="str">
        <f>'[1]TCE - ANEXO IV - Preencher'!L48</f>
        <v>26201005932624000160550010000138131564693651</v>
      </c>
      <c r="K39" s="5" t="str">
        <f>IF(F39="B",LEFT('[1]TCE - ANEXO IV - Preencher'!M48,2),IF(F39="S",LEFT('[1]TCE - ANEXO IV - Preencher'!M48,7),IF('[1]TCE - ANEXO IV - Preencher'!H48="","")))</f>
        <v>26</v>
      </c>
      <c r="L39" s="7">
        <f>'[1]TCE - ANEXO IV - Preencher'!N48</f>
        <v>1163.75</v>
      </c>
    </row>
    <row r="40" spans="1:12" s="8" customFormat="1" ht="19.5" customHeight="1" x14ac:dyDescent="0.2">
      <c r="A40" s="3">
        <f>IFERROR(VLOOKUP(B40,'[1]DADOS (OCULTAR)'!$P$3:$R$56,3,0),"")</f>
        <v>10583920000800</v>
      </c>
      <c r="B40" s="4" t="str">
        <f>'[1]TCE - ANEXO IV - Preencher'!C49</f>
        <v>HOSPITAL MESTRE VITALINO</v>
      </c>
      <c r="C40" s="4" t="str">
        <f>'[1]TCE - ANEXO IV - Preencher'!E49</f>
        <v>3.12 - Material Hospitalar</v>
      </c>
      <c r="D40" s="3">
        <f>'[1]TCE - ANEXO IV - Preencher'!F49</f>
        <v>8282077000103</v>
      </c>
      <c r="E40" s="5" t="str">
        <f>'[1]TCE - ANEXO IV - Preencher'!G49</f>
        <v>BYOSYSTEMS NE COM PROD L AB E HOSP LTDA</v>
      </c>
      <c r="F40" s="5" t="str">
        <f>'[1]TCE - ANEXO IV - Preencher'!H49</f>
        <v>B</v>
      </c>
      <c r="G40" s="5" t="str">
        <f>'[1]TCE - ANEXO IV - Preencher'!I49</f>
        <v>S</v>
      </c>
      <c r="H40" s="5" t="str">
        <f>'[1]TCE - ANEXO IV - Preencher'!J49</f>
        <v>148973</v>
      </c>
      <c r="I40" s="6">
        <f>IF('[1]TCE - ANEXO IV - Preencher'!K49="","",'[1]TCE - ANEXO IV - Preencher'!K49)</f>
        <v>44111</v>
      </c>
      <c r="J40" s="5" t="str">
        <f>'[1]TCE - ANEXO IV - Preencher'!L49</f>
        <v>25201008282077000103550020001489731100194069</v>
      </c>
      <c r="K40" s="5" t="str">
        <f>IF(F40="B",LEFT('[1]TCE - ANEXO IV - Preencher'!M49,2),IF(F40="S",LEFT('[1]TCE - ANEXO IV - Preencher'!M49,7),IF('[1]TCE - ANEXO IV - Preencher'!H49="","")))</f>
        <v>25</v>
      </c>
      <c r="L40" s="7">
        <f>'[1]TCE - ANEXO IV - Preencher'!N49</f>
        <v>15000</v>
      </c>
    </row>
    <row r="41" spans="1:12" s="8" customFormat="1" ht="19.5" customHeight="1" x14ac:dyDescent="0.2">
      <c r="A41" s="3">
        <f>IFERROR(VLOOKUP(B41,'[1]DADOS (OCULTAR)'!$P$3:$R$56,3,0),"")</f>
        <v>10583920000800</v>
      </c>
      <c r="B41" s="4" t="str">
        <f>'[1]TCE - ANEXO IV - Preencher'!C50</f>
        <v>HOSPITAL MESTRE VITALINO</v>
      </c>
      <c r="C41" s="4" t="str">
        <f>'[1]TCE - ANEXO IV - Preencher'!E50</f>
        <v>3.12 - Material Hospitalar</v>
      </c>
      <c r="D41" s="3">
        <f>'[1]TCE - ANEXO IV - Preencher'!F50</f>
        <v>13644713000130</v>
      </c>
      <c r="E41" s="5" t="str">
        <f>'[1]TCE - ANEXO IV - Preencher'!G50</f>
        <v>ROMED IND.E COM.DE EQUIP.MED.LTDA EPP</v>
      </c>
      <c r="F41" s="5" t="str">
        <f>'[1]TCE - ANEXO IV - Preencher'!H50</f>
        <v>B</v>
      </c>
      <c r="G41" s="5" t="str">
        <f>'[1]TCE - ANEXO IV - Preencher'!I50</f>
        <v>S</v>
      </c>
      <c r="H41" s="5" t="str">
        <f>'[1]TCE - ANEXO IV - Preencher'!J50</f>
        <v>14607</v>
      </c>
      <c r="I41" s="6">
        <f>IF('[1]TCE - ANEXO IV - Preencher'!K50="","",'[1]TCE - ANEXO IV - Preencher'!K50)</f>
        <v>44111</v>
      </c>
      <c r="J41" s="5" t="str">
        <f>'[1]TCE - ANEXO IV - Preencher'!L50</f>
        <v>35200913644713000130550010000146071003255560</v>
      </c>
      <c r="K41" s="5" t="str">
        <f>IF(F41="B",LEFT('[1]TCE - ANEXO IV - Preencher'!M50,2),IF(F41="S",LEFT('[1]TCE - ANEXO IV - Preencher'!M50,7),IF('[1]TCE - ANEXO IV - Preencher'!H50="","")))</f>
        <v>35</v>
      </c>
      <c r="L41" s="7">
        <f>'[1]TCE - ANEXO IV - Preencher'!N50</f>
        <v>6000.8</v>
      </c>
    </row>
    <row r="42" spans="1:12" s="8" customFormat="1" ht="19.5" customHeight="1" x14ac:dyDescent="0.2">
      <c r="A42" s="3">
        <f>IFERROR(VLOOKUP(B42,'[1]DADOS (OCULTAR)'!$P$3:$R$56,3,0),"")</f>
        <v>10583920000800</v>
      </c>
      <c r="B42" s="4" t="str">
        <f>'[1]TCE - ANEXO IV - Preencher'!C51</f>
        <v>HOSPITAL MESTRE VITALINO</v>
      </c>
      <c r="C42" s="4" t="str">
        <f>'[1]TCE - ANEXO IV - Preencher'!E51</f>
        <v>3.12 - Material Hospitalar</v>
      </c>
      <c r="D42" s="3">
        <f>'[1]TCE - ANEXO IV - Preencher'!F51</f>
        <v>2684571000118</v>
      </c>
      <c r="E42" s="5" t="str">
        <f>'[1]TCE - ANEXO IV - Preencher'!G51</f>
        <v>DINAMICA HOSPITALAR LTDA</v>
      </c>
      <c r="F42" s="5" t="str">
        <f>'[1]TCE - ANEXO IV - Preencher'!H51</f>
        <v>B</v>
      </c>
      <c r="G42" s="5" t="str">
        <f>'[1]TCE - ANEXO IV - Preencher'!I51</f>
        <v>S</v>
      </c>
      <c r="H42" s="5" t="str">
        <f>'[1]TCE - ANEXO IV - Preencher'!J51</f>
        <v>4403</v>
      </c>
      <c r="I42" s="6">
        <f>IF('[1]TCE - ANEXO IV - Preencher'!K51="","",'[1]TCE - ANEXO IV - Preencher'!K51)</f>
        <v>44111</v>
      </c>
      <c r="J42" s="5" t="str">
        <f>'[1]TCE - ANEXO IV - Preencher'!L51</f>
        <v>26201002684571000118550030000044031134141537</v>
      </c>
      <c r="K42" s="5" t="str">
        <f>IF(F42="B",LEFT('[1]TCE - ANEXO IV - Preencher'!M51,2),IF(F42="S",LEFT('[1]TCE - ANEXO IV - Preencher'!M51,7),IF('[1]TCE - ANEXO IV - Preencher'!H51="","")))</f>
        <v>26</v>
      </c>
      <c r="L42" s="7">
        <f>'[1]TCE - ANEXO IV - Preencher'!N51</f>
        <v>1154.3</v>
      </c>
    </row>
    <row r="43" spans="1:12" s="8" customFormat="1" ht="19.5" customHeight="1" x14ac:dyDescent="0.2">
      <c r="A43" s="3">
        <f>IFERROR(VLOOKUP(B43,'[1]DADOS (OCULTAR)'!$P$3:$R$56,3,0),"")</f>
        <v>10583920000800</v>
      </c>
      <c r="B43" s="4" t="str">
        <f>'[1]TCE - ANEXO IV - Preencher'!C52</f>
        <v>HOSPITAL MESTRE VITALINO</v>
      </c>
      <c r="C43" s="4" t="str">
        <f>'[1]TCE - ANEXO IV - Preencher'!E52</f>
        <v>3.12 - Material Hospitalar</v>
      </c>
      <c r="D43" s="3">
        <f>'[1]TCE - ANEXO IV - Preencher'!F52</f>
        <v>2684571000118</v>
      </c>
      <c r="E43" s="5" t="str">
        <f>'[1]TCE - ANEXO IV - Preencher'!G52</f>
        <v>DINAMICA HOSPITALAR LTDA</v>
      </c>
      <c r="F43" s="5" t="str">
        <f>'[1]TCE - ANEXO IV - Preencher'!H52</f>
        <v>B</v>
      </c>
      <c r="G43" s="5" t="str">
        <f>'[1]TCE - ANEXO IV - Preencher'!I52</f>
        <v>S</v>
      </c>
      <c r="H43" s="5" t="str">
        <f>'[1]TCE - ANEXO IV - Preencher'!J52</f>
        <v>4395</v>
      </c>
      <c r="I43" s="6">
        <f>IF('[1]TCE - ANEXO IV - Preencher'!K52="","",'[1]TCE - ANEXO IV - Preencher'!K52)</f>
        <v>44111</v>
      </c>
      <c r="J43" s="5" t="str">
        <f>'[1]TCE - ANEXO IV - Preencher'!L52</f>
        <v>26201002684571000118550030000043951104729826</v>
      </c>
      <c r="K43" s="5" t="str">
        <f>IF(F43="B",LEFT('[1]TCE - ANEXO IV - Preencher'!M52,2),IF(F43="S",LEFT('[1]TCE - ANEXO IV - Preencher'!M52,7),IF('[1]TCE - ANEXO IV - Preencher'!H52="","")))</f>
        <v>26</v>
      </c>
      <c r="L43" s="7">
        <f>'[1]TCE - ANEXO IV - Preencher'!N52</f>
        <v>2097</v>
      </c>
    </row>
    <row r="44" spans="1:12" s="8" customFormat="1" ht="19.5" customHeight="1" x14ac:dyDescent="0.2">
      <c r="A44" s="3">
        <f>IFERROR(VLOOKUP(B44,'[1]DADOS (OCULTAR)'!$P$3:$R$56,3,0),"")</f>
        <v>10583920000800</v>
      </c>
      <c r="B44" s="4" t="str">
        <f>'[1]TCE - ANEXO IV - Preencher'!C53</f>
        <v>HOSPITAL MESTRE VITALINO</v>
      </c>
      <c r="C44" s="4" t="str">
        <f>'[1]TCE - ANEXO IV - Preencher'!E53</f>
        <v>3.12 - Material Hospitalar</v>
      </c>
      <c r="D44" s="3">
        <f>'[1]TCE - ANEXO IV - Preencher'!F53</f>
        <v>1437707000122</v>
      </c>
      <c r="E44" s="5" t="str">
        <f>'[1]TCE - ANEXO IV - Preencher'!G53</f>
        <v>SCITECH MEDICAL</v>
      </c>
      <c r="F44" s="5" t="str">
        <f>'[1]TCE - ANEXO IV - Preencher'!H53</f>
        <v>B</v>
      </c>
      <c r="G44" s="5" t="str">
        <f>'[1]TCE - ANEXO IV - Preencher'!I53</f>
        <v>S</v>
      </c>
      <c r="H44" s="5" t="str">
        <f>'[1]TCE - ANEXO IV - Preencher'!J53</f>
        <v>149304</v>
      </c>
      <c r="I44" s="6">
        <f>IF('[1]TCE - ANEXO IV - Preencher'!K53="","",'[1]TCE - ANEXO IV - Preencher'!K53)</f>
        <v>44111</v>
      </c>
      <c r="J44" s="5" t="str">
        <f>'[1]TCE - ANEXO IV - Preencher'!L53</f>
        <v>52200801437707000122550550001493041285461389</v>
      </c>
      <c r="K44" s="5" t="str">
        <f>IF(F44="B",LEFT('[1]TCE - ANEXO IV - Preencher'!M53,2),IF(F44="S",LEFT('[1]TCE - ANEXO IV - Preencher'!M53,7),IF('[1]TCE - ANEXO IV - Preencher'!H53="","")))</f>
        <v>26</v>
      </c>
      <c r="L44" s="7">
        <f>'[1]TCE - ANEXO IV - Preencher'!N53</f>
        <v>830</v>
      </c>
    </row>
    <row r="45" spans="1:12" s="8" customFormat="1" ht="19.5" customHeight="1" x14ac:dyDescent="0.2">
      <c r="A45" s="3">
        <f>IFERROR(VLOOKUP(B45,'[1]DADOS (OCULTAR)'!$P$3:$R$56,3,0),"")</f>
        <v>10583920000800</v>
      </c>
      <c r="B45" s="4" t="str">
        <f>'[1]TCE - ANEXO IV - Preencher'!C54</f>
        <v>HOSPITAL MESTRE VITALINO</v>
      </c>
      <c r="C45" s="4" t="str">
        <f>'[1]TCE - ANEXO IV - Preencher'!E54</f>
        <v>3.12 - Material Hospitalar</v>
      </c>
      <c r="D45" s="3">
        <f>'[1]TCE - ANEXO IV - Preencher'!F54</f>
        <v>4614288000145</v>
      </c>
      <c r="E45" s="5" t="str">
        <f>'[1]TCE - ANEXO IV - Preencher'!G54</f>
        <v>DISK LIFE COM. DE PROD. CIRURGICOS LTDA</v>
      </c>
      <c r="F45" s="5" t="str">
        <f>'[1]TCE - ANEXO IV - Preencher'!H54</f>
        <v>B</v>
      </c>
      <c r="G45" s="5" t="str">
        <f>'[1]TCE - ANEXO IV - Preencher'!I54</f>
        <v>S</v>
      </c>
      <c r="H45" s="5" t="str">
        <f>'[1]TCE - ANEXO IV - Preencher'!J54</f>
        <v>3121</v>
      </c>
      <c r="I45" s="6">
        <f>IF('[1]TCE - ANEXO IV - Preencher'!K54="","",'[1]TCE - ANEXO IV - Preencher'!K54)</f>
        <v>44111</v>
      </c>
      <c r="J45" s="5" t="str">
        <f>'[1]TCE - ANEXO IV - Preencher'!L54</f>
        <v>26201004614288000145550010000031211081206288</v>
      </c>
      <c r="K45" s="5" t="str">
        <f>IF(F45="B",LEFT('[1]TCE - ANEXO IV - Preencher'!M54,2),IF(F45="S",LEFT('[1]TCE - ANEXO IV - Preencher'!M54,7),IF('[1]TCE - ANEXO IV - Preencher'!H54="","")))</f>
        <v>26</v>
      </c>
      <c r="L45" s="7">
        <f>'[1]TCE - ANEXO IV - Preencher'!N54</f>
        <v>3732</v>
      </c>
    </row>
    <row r="46" spans="1:12" s="8" customFormat="1" ht="19.5" customHeight="1" x14ac:dyDescent="0.2">
      <c r="A46" s="3">
        <f>IFERROR(VLOOKUP(B46,'[1]DADOS (OCULTAR)'!$P$3:$R$56,3,0),"")</f>
        <v>10583920000800</v>
      </c>
      <c r="B46" s="4" t="str">
        <f>'[1]TCE - ANEXO IV - Preencher'!C55</f>
        <v>HOSPITAL MESTRE VITALINO</v>
      </c>
      <c r="C46" s="4" t="str">
        <f>'[1]TCE - ANEXO IV - Preencher'!E55</f>
        <v>3.12 - Material Hospitalar</v>
      </c>
      <c r="D46" s="3">
        <f>'[1]TCE - ANEXO IV - Preencher'!F55</f>
        <v>37438274000177</v>
      </c>
      <c r="E46" s="5" t="str">
        <f>'[1]TCE - ANEXO IV - Preencher'!G55</f>
        <v>SELLMED PROD. MEDICOS E HOSPITALA. LTDA</v>
      </c>
      <c r="F46" s="5" t="str">
        <f>'[1]TCE - ANEXO IV - Preencher'!H55</f>
        <v>B</v>
      </c>
      <c r="G46" s="5" t="str">
        <f>'[1]TCE - ANEXO IV - Preencher'!I55</f>
        <v>S</v>
      </c>
      <c r="H46" s="5" t="str">
        <f>'[1]TCE - ANEXO IV - Preencher'!J55</f>
        <v>7</v>
      </c>
      <c r="I46" s="6">
        <f>IF('[1]TCE - ANEXO IV - Preencher'!K55="","",'[1]TCE - ANEXO IV - Preencher'!K55)</f>
        <v>44111</v>
      </c>
      <c r="J46" s="5" t="str">
        <f>'[1]TCE - ANEXO IV - Preencher'!L55</f>
        <v>26201037438274000177550010000000071100000071</v>
      </c>
      <c r="K46" s="5" t="str">
        <f>IF(F46="B",LEFT('[1]TCE - ANEXO IV - Preencher'!M55,2),IF(F46="S",LEFT('[1]TCE - ANEXO IV - Preencher'!M55,7),IF('[1]TCE - ANEXO IV - Preencher'!H55="","")))</f>
        <v>26</v>
      </c>
      <c r="L46" s="7">
        <f>'[1]TCE - ANEXO IV - Preencher'!N55</f>
        <v>1388</v>
      </c>
    </row>
    <row r="47" spans="1:12" s="8" customFormat="1" ht="19.5" customHeight="1" x14ac:dyDescent="0.2">
      <c r="A47" s="3">
        <f>IFERROR(VLOOKUP(B47,'[1]DADOS (OCULTAR)'!$P$3:$R$56,3,0),"")</f>
        <v>10583920000800</v>
      </c>
      <c r="B47" s="4" t="str">
        <f>'[1]TCE - ANEXO IV - Preencher'!C56</f>
        <v>HOSPITAL MESTRE VITALINO</v>
      </c>
      <c r="C47" s="4" t="str">
        <f>'[1]TCE - ANEXO IV - Preencher'!E56</f>
        <v>3.12 - Material Hospitalar</v>
      </c>
      <c r="D47" s="3">
        <f>'[1]TCE - ANEXO IV - Preencher'!F56</f>
        <v>37438274000177</v>
      </c>
      <c r="E47" s="5" t="str">
        <f>'[1]TCE - ANEXO IV - Preencher'!G56</f>
        <v>SELLMED PROD. MEDICOS E HOSPITALA. LTDA</v>
      </c>
      <c r="F47" s="5" t="str">
        <f>'[1]TCE - ANEXO IV - Preencher'!H56</f>
        <v>B</v>
      </c>
      <c r="G47" s="5" t="str">
        <f>'[1]TCE - ANEXO IV - Preencher'!I56</f>
        <v>S</v>
      </c>
      <c r="H47" s="5" t="str">
        <f>'[1]TCE - ANEXO IV - Preencher'!J56</f>
        <v>9</v>
      </c>
      <c r="I47" s="6">
        <f>IF('[1]TCE - ANEXO IV - Preencher'!K56="","",'[1]TCE - ANEXO IV - Preencher'!K56)</f>
        <v>44111</v>
      </c>
      <c r="J47" s="5" t="str">
        <f>'[1]TCE - ANEXO IV - Preencher'!L56</f>
        <v>26201037438274000177550010000000091100000092</v>
      </c>
      <c r="K47" s="5" t="str">
        <f>IF(F47="B",LEFT('[1]TCE - ANEXO IV - Preencher'!M56,2),IF(F47="S",LEFT('[1]TCE - ANEXO IV - Preencher'!M56,7),IF('[1]TCE - ANEXO IV - Preencher'!H56="","")))</f>
        <v>26</v>
      </c>
      <c r="L47" s="7">
        <f>'[1]TCE - ANEXO IV - Preencher'!N56</f>
        <v>464.9</v>
      </c>
    </row>
    <row r="48" spans="1:12" s="8" customFormat="1" ht="19.5" customHeight="1" x14ac:dyDescent="0.2">
      <c r="A48" s="3">
        <f>IFERROR(VLOOKUP(B48,'[1]DADOS (OCULTAR)'!$P$3:$R$56,3,0),"")</f>
        <v>10583920000800</v>
      </c>
      <c r="B48" s="4" t="str">
        <f>'[1]TCE - ANEXO IV - Preencher'!C57</f>
        <v>HOSPITAL MESTRE VITALINO</v>
      </c>
      <c r="C48" s="4" t="str">
        <f>'[1]TCE - ANEXO IV - Preencher'!E57</f>
        <v>3.12 - Material Hospitalar</v>
      </c>
      <c r="D48" s="3">
        <f>'[1]TCE - ANEXO IV - Preencher'!F57</f>
        <v>10779833000156</v>
      </c>
      <c r="E48" s="5" t="str">
        <f>'[1]TCE - ANEXO IV - Preencher'!G57</f>
        <v>MEDICAL MERCANTIL DE APARELHAGEM MEDICA</v>
      </c>
      <c r="F48" s="5" t="str">
        <f>'[1]TCE - ANEXO IV - Preencher'!H57</f>
        <v>B</v>
      </c>
      <c r="G48" s="5" t="str">
        <f>'[1]TCE - ANEXO IV - Preencher'!I57</f>
        <v>S</v>
      </c>
      <c r="H48" s="5" t="str">
        <f>'[1]TCE - ANEXO IV - Preencher'!J57</f>
        <v>512694</v>
      </c>
      <c r="I48" s="6">
        <f>IF('[1]TCE - ANEXO IV - Preencher'!K57="","",'[1]TCE - ANEXO IV - Preencher'!K57)</f>
        <v>44112</v>
      </c>
      <c r="J48" s="5" t="str">
        <f>'[1]TCE - ANEXO IV - Preencher'!L57</f>
        <v>26201010779833000156550010005126941173546548</v>
      </c>
      <c r="K48" s="5" t="str">
        <f>IF(F48="B",LEFT('[1]TCE - ANEXO IV - Preencher'!M57,2),IF(F48="S",LEFT('[1]TCE - ANEXO IV - Preencher'!M57,7),IF('[1]TCE - ANEXO IV - Preencher'!H57="","")))</f>
        <v>26</v>
      </c>
      <c r="L48" s="7">
        <f>'[1]TCE - ANEXO IV - Preencher'!N57</f>
        <v>494</v>
      </c>
    </row>
    <row r="49" spans="1:12" s="8" customFormat="1" ht="19.5" customHeight="1" x14ac:dyDescent="0.2">
      <c r="A49" s="3">
        <f>IFERROR(VLOOKUP(B49,'[1]DADOS (OCULTAR)'!$P$3:$R$56,3,0),"")</f>
        <v>10583920000800</v>
      </c>
      <c r="B49" s="4" t="str">
        <f>'[1]TCE - ANEXO IV - Preencher'!C58</f>
        <v>HOSPITAL MESTRE VITALINO</v>
      </c>
      <c r="C49" s="4" t="str">
        <f>'[1]TCE - ANEXO IV - Preencher'!E58</f>
        <v>3.12 - Material Hospitalar</v>
      </c>
      <c r="D49" s="3">
        <f>'[1]TCE - ANEXO IV - Preencher'!F58</f>
        <v>8014554000150</v>
      </c>
      <c r="E49" s="5" t="str">
        <f>'[1]TCE - ANEXO IV - Preencher'!G58</f>
        <v>MJB COMERCIO DE MAT MEDICO HOSP LTDA</v>
      </c>
      <c r="F49" s="5" t="str">
        <f>'[1]TCE - ANEXO IV - Preencher'!H58</f>
        <v>B</v>
      </c>
      <c r="G49" s="5" t="str">
        <f>'[1]TCE - ANEXO IV - Preencher'!I58</f>
        <v>S</v>
      </c>
      <c r="H49" s="5" t="str">
        <f>'[1]TCE - ANEXO IV - Preencher'!J58</f>
        <v>11105</v>
      </c>
      <c r="I49" s="6">
        <f>IF('[1]TCE - ANEXO IV - Preencher'!K58="","",'[1]TCE - ANEXO IV - Preencher'!K58)</f>
        <v>44112</v>
      </c>
      <c r="J49" s="5" t="str">
        <f>'[1]TCE - ANEXO IV - Preencher'!L58</f>
        <v>26201008014554000150550010000111051010100262</v>
      </c>
      <c r="K49" s="5" t="str">
        <f>IF(F49="B",LEFT('[1]TCE - ANEXO IV - Preencher'!M58,2),IF(F49="S",LEFT('[1]TCE - ANEXO IV - Preencher'!M58,7),IF('[1]TCE - ANEXO IV - Preencher'!H58="","")))</f>
        <v>26</v>
      </c>
      <c r="L49" s="7">
        <f>'[1]TCE - ANEXO IV - Preencher'!N58</f>
        <v>3430</v>
      </c>
    </row>
    <row r="50" spans="1:12" s="8" customFormat="1" ht="19.5" customHeight="1" x14ac:dyDescent="0.2">
      <c r="A50" s="3">
        <f>IFERROR(VLOOKUP(B50,'[1]DADOS (OCULTAR)'!$P$3:$R$56,3,0),"")</f>
        <v>10583920000800</v>
      </c>
      <c r="B50" s="4" t="str">
        <f>'[1]TCE - ANEXO IV - Preencher'!C59</f>
        <v>HOSPITAL MESTRE VITALINO</v>
      </c>
      <c r="C50" s="4" t="str">
        <f>'[1]TCE - ANEXO IV - Preencher'!E59</f>
        <v>3.12 - Material Hospitalar</v>
      </c>
      <c r="D50" s="3">
        <f>'[1]TCE - ANEXO IV - Preencher'!F59</f>
        <v>8014554000150</v>
      </c>
      <c r="E50" s="5" t="str">
        <f>'[1]TCE - ANEXO IV - Preencher'!G59</f>
        <v>MJB COMERCIO DE MAT MEDICO HOSP LTDA</v>
      </c>
      <c r="F50" s="5" t="str">
        <f>'[1]TCE - ANEXO IV - Preencher'!H59</f>
        <v>B</v>
      </c>
      <c r="G50" s="5" t="str">
        <f>'[1]TCE - ANEXO IV - Preencher'!I59</f>
        <v>S</v>
      </c>
      <c r="H50" s="5" t="str">
        <f>'[1]TCE - ANEXO IV - Preencher'!J59</f>
        <v>11104</v>
      </c>
      <c r="I50" s="6">
        <f>IF('[1]TCE - ANEXO IV - Preencher'!K59="","",'[1]TCE - ANEXO IV - Preencher'!K59)</f>
        <v>44112</v>
      </c>
      <c r="J50" s="5" t="str">
        <f>'[1]TCE - ANEXO IV - Preencher'!L59</f>
        <v>26201008014554000150550010000111041010100265</v>
      </c>
      <c r="K50" s="5" t="str">
        <f>IF(F50="B",LEFT('[1]TCE - ANEXO IV - Preencher'!M59,2),IF(F50="S",LEFT('[1]TCE - ANEXO IV - Preencher'!M59,7),IF('[1]TCE - ANEXO IV - Preencher'!H59="","")))</f>
        <v>26</v>
      </c>
      <c r="L50" s="7">
        <f>'[1]TCE - ANEXO IV - Preencher'!N59</f>
        <v>2230</v>
      </c>
    </row>
    <row r="51" spans="1:12" s="8" customFormat="1" ht="19.5" customHeight="1" x14ac:dyDescent="0.2">
      <c r="A51" s="3">
        <f>IFERROR(VLOOKUP(B51,'[1]DADOS (OCULTAR)'!$P$3:$R$56,3,0),"")</f>
        <v>10583920000800</v>
      </c>
      <c r="B51" s="4" t="str">
        <f>'[1]TCE - ANEXO IV - Preencher'!C60</f>
        <v>HOSPITAL MESTRE VITALINO</v>
      </c>
      <c r="C51" s="4" t="str">
        <f>'[1]TCE - ANEXO IV - Preencher'!E60</f>
        <v>3.12 - Material Hospitalar</v>
      </c>
      <c r="D51" s="3">
        <f>'[1]TCE - ANEXO IV - Preencher'!F60</f>
        <v>8014554000150</v>
      </c>
      <c r="E51" s="5" t="str">
        <f>'[1]TCE - ANEXO IV - Preencher'!G60</f>
        <v>MJB COMERCIO DE MAT MEDICO HOSP LTDA</v>
      </c>
      <c r="F51" s="5" t="str">
        <f>'[1]TCE - ANEXO IV - Preencher'!H60</f>
        <v>B</v>
      </c>
      <c r="G51" s="5" t="str">
        <f>'[1]TCE - ANEXO IV - Preencher'!I60</f>
        <v>S</v>
      </c>
      <c r="H51" s="5" t="str">
        <f>'[1]TCE - ANEXO IV - Preencher'!J60</f>
        <v>11103</v>
      </c>
      <c r="I51" s="6">
        <f>IF('[1]TCE - ANEXO IV - Preencher'!K60="","",'[1]TCE - ANEXO IV - Preencher'!K60)</f>
        <v>44112</v>
      </c>
      <c r="J51" s="5" t="str">
        <f>'[1]TCE - ANEXO IV - Preencher'!L60</f>
        <v>26201008014554000150550010000111031010100268</v>
      </c>
      <c r="K51" s="5" t="str">
        <f>IF(F51="B",LEFT('[1]TCE - ANEXO IV - Preencher'!M60,2),IF(F51="S",LEFT('[1]TCE - ANEXO IV - Preencher'!M60,7),IF('[1]TCE - ANEXO IV - Preencher'!H60="","")))</f>
        <v>26</v>
      </c>
      <c r="L51" s="7">
        <f>'[1]TCE - ANEXO IV - Preencher'!N60</f>
        <v>3430</v>
      </c>
    </row>
    <row r="52" spans="1:12" s="8" customFormat="1" ht="19.5" customHeight="1" x14ac:dyDescent="0.2">
      <c r="A52" s="3">
        <f>IFERROR(VLOOKUP(B52,'[1]DADOS (OCULTAR)'!$P$3:$R$56,3,0),"")</f>
        <v>10583920000800</v>
      </c>
      <c r="B52" s="4" t="str">
        <f>'[1]TCE - ANEXO IV - Preencher'!C61</f>
        <v>HOSPITAL MESTRE VITALINO</v>
      </c>
      <c r="C52" s="4" t="str">
        <f>'[1]TCE - ANEXO IV - Preencher'!E61</f>
        <v>3.12 - Material Hospitalar</v>
      </c>
      <c r="D52" s="3">
        <f>'[1]TCE - ANEXO IV - Preencher'!F61</f>
        <v>8014554000150</v>
      </c>
      <c r="E52" s="5" t="str">
        <f>'[1]TCE - ANEXO IV - Preencher'!G61</f>
        <v>MJB COMERCIO DE MAT MEDICO HOSP LTDA</v>
      </c>
      <c r="F52" s="5" t="str">
        <f>'[1]TCE - ANEXO IV - Preencher'!H61</f>
        <v>B</v>
      </c>
      <c r="G52" s="5" t="str">
        <f>'[1]TCE - ANEXO IV - Preencher'!I61</f>
        <v>S</v>
      </c>
      <c r="H52" s="5" t="str">
        <f>'[1]TCE - ANEXO IV - Preencher'!J61</f>
        <v>11118</v>
      </c>
      <c r="I52" s="6">
        <f>IF('[1]TCE - ANEXO IV - Preencher'!K61="","",'[1]TCE - ANEXO IV - Preencher'!K61)</f>
        <v>44112</v>
      </c>
      <c r="J52" s="5" t="str">
        <f>'[1]TCE - ANEXO IV - Preencher'!L61</f>
        <v>26201008014554000150550010000111181010101232</v>
      </c>
      <c r="K52" s="5" t="str">
        <f>IF(F52="B",LEFT('[1]TCE - ANEXO IV - Preencher'!M61,2),IF(F52="S",LEFT('[1]TCE - ANEXO IV - Preencher'!M61,7),IF('[1]TCE - ANEXO IV - Preencher'!H61="","")))</f>
        <v>26</v>
      </c>
      <c r="L52" s="7">
        <f>'[1]TCE - ANEXO IV - Preencher'!N61</f>
        <v>5350</v>
      </c>
    </row>
    <row r="53" spans="1:12" s="8" customFormat="1" ht="19.5" customHeight="1" x14ac:dyDescent="0.2">
      <c r="A53" s="3">
        <f>IFERROR(VLOOKUP(B53,'[1]DADOS (OCULTAR)'!$P$3:$R$56,3,0),"")</f>
        <v>10583920000800</v>
      </c>
      <c r="B53" s="4" t="str">
        <f>'[1]TCE - ANEXO IV - Preencher'!C62</f>
        <v>HOSPITAL MESTRE VITALINO</v>
      </c>
      <c r="C53" s="4" t="str">
        <f>'[1]TCE - ANEXO IV - Preencher'!E62</f>
        <v>3.12 - Material Hospitalar</v>
      </c>
      <c r="D53" s="3">
        <f>'[1]TCE - ANEXO IV - Preencher'!F62</f>
        <v>8014554000150</v>
      </c>
      <c r="E53" s="5" t="str">
        <f>'[1]TCE - ANEXO IV - Preencher'!G62</f>
        <v>MJB COMERCIO DE MAT MEDICO HOSP LTDA</v>
      </c>
      <c r="F53" s="5" t="str">
        <f>'[1]TCE - ANEXO IV - Preencher'!H62</f>
        <v>B</v>
      </c>
      <c r="G53" s="5" t="str">
        <f>'[1]TCE - ANEXO IV - Preencher'!I62</f>
        <v>S</v>
      </c>
      <c r="H53" s="5" t="str">
        <f>'[1]TCE - ANEXO IV - Preencher'!J62</f>
        <v>11117</v>
      </c>
      <c r="I53" s="6">
        <f>IF('[1]TCE - ANEXO IV - Preencher'!K62="","",'[1]TCE - ANEXO IV - Preencher'!K62)</f>
        <v>44112</v>
      </c>
      <c r="J53" s="5" t="str">
        <f>'[1]TCE - ANEXO IV - Preencher'!L62</f>
        <v>26201008014554000150550010000111171010101235</v>
      </c>
      <c r="K53" s="5" t="str">
        <f>IF(F53="B",LEFT('[1]TCE - ANEXO IV - Preencher'!M62,2),IF(F53="S",LEFT('[1]TCE - ANEXO IV - Preencher'!M62,7),IF('[1]TCE - ANEXO IV - Preencher'!H62="","")))</f>
        <v>26</v>
      </c>
      <c r="L53" s="7">
        <f>'[1]TCE - ANEXO IV - Preencher'!N62</f>
        <v>4630</v>
      </c>
    </row>
    <row r="54" spans="1:12" s="8" customFormat="1" ht="19.5" customHeight="1" x14ac:dyDescent="0.2">
      <c r="A54" s="3">
        <f>IFERROR(VLOOKUP(B54,'[1]DADOS (OCULTAR)'!$P$3:$R$56,3,0),"")</f>
        <v>10583920000800</v>
      </c>
      <c r="B54" s="4" t="str">
        <f>'[1]TCE - ANEXO IV - Preencher'!C63</f>
        <v>HOSPITAL MESTRE VITALINO</v>
      </c>
      <c r="C54" s="4" t="str">
        <f>'[1]TCE - ANEXO IV - Preencher'!E63</f>
        <v>3.12 - Material Hospitalar</v>
      </c>
      <c r="D54" s="3">
        <f>'[1]TCE - ANEXO IV - Preencher'!F63</f>
        <v>8014554000150</v>
      </c>
      <c r="E54" s="5" t="str">
        <f>'[1]TCE - ANEXO IV - Preencher'!G63</f>
        <v>MJB COMERCIO DE MAT MEDICO HOSP LTDA</v>
      </c>
      <c r="F54" s="5" t="str">
        <f>'[1]TCE - ANEXO IV - Preencher'!H63</f>
        <v>B</v>
      </c>
      <c r="G54" s="5" t="str">
        <f>'[1]TCE - ANEXO IV - Preencher'!I63</f>
        <v>S</v>
      </c>
      <c r="H54" s="5" t="str">
        <f>'[1]TCE - ANEXO IV - Preencher'!J63</f>
        <v>11116</v>
      </c>
      <c r="I54" s="6">
        <f>IF('[1]TCE - ANEXO IV - Preencher'!K63="","",'[1]TCE - ANEXO IV - Preencher'!K63)</f>
        <v>44112</v>
      </c>
      <c r="J54" s="5" t="str">
        <f>'[1]TCE - ANEXO IV - Preencher'!L63</f>
        <v>26201008014554000150550010000111161010101238</v>
      </c>
      <c r="K54" s="5" t="str">
        <f>IF(F54="B",LEFT('[1]TCE - ANEXO IV - Preencher'!M63,2),IF(F54="S",LEFT('[1]TCE - ANEXO IV - Preencher'!M63,7),IF('[1]TCE - ANEXO IV - Preencher'!H63="","")))</f>
        <v>26</v>
      </c>
      <c r="L54" s="7">
        <f>'[1]TCE - ANEXO IV - Preencher'!N63</f>
        <v>3430</v>
      </c>
    </row>
    <row r="55" spans="1:12" s="8" customFormat="1" ht="19.5" customHeight="1" x14ac:dyDescent="0.2">
      <c r="A55" s="3">
        <f>IFERROR(VLOOKUP(B55,'[1]DADOS (OCULTAR)'!$P$3:$R$56,3,0),"")</f>
        <v>10583920000800</v>
      </c>
      <c r="B55" s="4" t="str">
        <f>'[1]TCE - ANEXO IV - Preencher'!C64</f>
        <v>HOSPITAL MESTRE VITALINO</v>
      </c>
      <c r="C55" s="4" t="str">
        <f>'[1]TCE - ANEXO IV - Preencher'!E64</f>
        <v>3.12 - Material Hospitalar</v>
      </c>
      <c r="D55" s="3">
        <f>'[1]TCE - ANEXO IV - Preencher'!F64</f>
        <v>7295277000138</v>
      </c>
      <c r="E55" s="5" t="str">
        <f>'[1]TCE - ANEXO IV - Preencher'!G64</f>
        <v>OLIVERTEC EQUIP. HOSPITALARES LTDA  EPP</v>
      </c>
      <c r="F55" s="5" t="str">
        <f>'[1]TCE - ANEXO IV - Preencher'!H64</f>
        <v>B</v>
      </c>
      <c r="G55" s="5" t="str">
        <f>'[1]TCE - ANEXO IV - Preencher'!I64</f>
        <v>S</v>
      </c>
      <c r="H55" s="5" t="str">
        <f>'[1]TCE - ANEXO IV - Preencher'!J64</f>
        <v>000.015.847</v>
      </c>
      <c r="I55" s="6">
        <f>IF('[1]TCE - ANEXO IV - Preencher'!K64="","",'[1]TCE - ANEXO IV - Preencher'!K64)</f>
        <v>44112</v>
      </c>
      <c r="J55" s="5" t="str">
        <f>'[1]TCE - ANEXO IV - Preencher'!L64</f>
        <v>35200907295277000138550010000158471626570033</v>
      </c>
      <c r="K55" s="5" t="str">
        <f>IF(F55="B",LEFT('[1]TCE - ANEXO IV - Preencher'!M64,2),IF(F55="S",LEFT('[1]TCE - ANEXO IV - Preencher'!M64,7),IF('[1]TCE - ANEXO IV - Preencher'!H64="","")))</f>
        <v>35</v>
      </c>
      <c r="L55" s="7">
        <f>'[1]TCE - ANEXO IV - Preencher'!N64</f>
        <v>1500</v>
      </c>
    </row>
    <row r="56" spans="1:12" s="8" customFormat="1" ht="19.5" customHeight="1" x14ac:dyDescent="0.2">
      <c r="A56" s="3">
        <f>IFERROR(VLOOKUP(B56,'[1]DADOS (OCULTAR)'!$P$3:$R$56,3,0),"")</f>
        <v>10583920000800</v>
      </c>
      <c r="B56" s="4" t="str">
        <f>'[1]TCE - ANEXO IV - Preencher'!C65</f>
        <v>HOSPITAL MESTRE VITALINO</v>
      </c>
      <c r="C56" s="4" t="str">
        <f>'[1]TCE - ANEXO IV - Preencher'!E65</f>
        <v>3.12 - Material Hospitalar</v>
      </c>
      <c r="D56" s="3">
        <f>'[1]TCE - ANEXO IV - Preencher'!F65</f>
        <v>7295277000138</v>
      </c>
      <c r="E56" s="5" t="str">
        <f>'[1]TCE - ANEXO IV - Preencher'!G65</f>
        <v>OLIVERTEC EQUIP. HOSPITALARES LTDA  EPP</v>
      </c>
      <c r="F56" s="5" t="str">
        <f>'[1]TCE - ANEXO IV - Preencher'!H65</f>
        <v>B</v>
      </c>
      <c r="G56" s="5" t="str">
        <f>'[1]TCE - ANEXO IV - Preencher'!I65</f>
        <v>S</v>
      </c>
      <c r="H56" s="5" t="str">
        <f>'[1]TCE - ANEXO IV - Preencher'!J65</f>
        <v>000.015.846</v>
      </c>
      <c r="I56" s="6">
        <f>IF('[1]TCE - ANEXO IV - Preencher'!K65="","",'[1]TCE - ANEXO IV - Preencher'!K65)</f>
        <v>44112</v>
      </c>
      <c r="J56" s="5" t="str">
        <f>'[1]TCE - ANEXO IV - Preencher'!L65</f>
        <v>26201008014554000150550010000111041010100265</v>
      </c>
      <c r="K56" s="5" t="str">
        <f>IF(F56="B",LEFT('[1]TCE - ANEXO IV - Preencher'!M65,2),IF(F56="S",LEFT('[1]TCE - ANEXO IV - Preencher'!M65,7),IF('[1]TCE - ANEXO IV - Preencher'!H65="","")))</f>
        <v>35</v>
      </c>
      <c r="L56" s="7">
        <f>'[1]TCE - ANEXO IV - Preencher'!N65</f>
        <v>30155</v>
      </c>
    </row>
    <row r="57" spans="1:12" s="8" customFormat="1" ht="19.5" customHeight="1" x14ac:dyDescent="0.2">
      <c r="A57" s="3">
        <f>IFERROR(VLOOKUP(B57,'[1]DADOS (OCULTAR)'!$P$3:$R$56,3,0),"")</f>
        <v>10583920000800</v>
      </c>
      <c r="B57" s="4" t="str">
        <f>'[1]TCE - ANEXO IV - Preencher'!C66</f>
        <v>HOSPITAL MESTRE VITALINO</v>
      </c>
      <c r="C57" s="4" t="str">
        <f>'[1]TCE - ANEXO IV - Preencher'!E66</f>
        <v>3.12 - Material Hospitalar</v>
      </c>
      <c r="D57" s="3">
        <f>'[1]TCE - ANEXO IV - Preencher'!F66</f>
        <v>22006201000139</v>
      </c>
      <c r="E57" s="5" t="str">
        <f>'[1]TCE - ANEXO IV - Preencher'!G66</f>
        <v>FORTPEL COMERCIO DE DESCARTAVEIS LTDA</v>
      </c>
      <c r="F57" s="5" t="str">
        <f>'[1]TCE - ANEXO IV - Preencher'!H66</f>
        <v>B</v>
      </c>
      <c r="G57" s="5" t="str">
        <f>'[1]TCE - ANEXO IV - Preencher'!I66</f>
        <v>S</v>
      </c>
      <c r="H57" s="5" t="str">
        <f>'[1]TCE - ANEXO IV - Preencher'!J66</f>
        <v>71325</v>
      </c>
      <c r="I57" s="6">
        <f>IF('[1]TCE - ANEXO IV - Preencher'!K66="","",'[1]TCE - ANEXO IV - Preencher'!K66)</f>
        <v>44112</v>
      </c>
      <c r="J57" s="5" t="str">
        <f>'[1]TCE - ANEXO IV - Preencher'!L66</f>
        <v>26201022006201000139550000000713251100713250</v>
      </c>
      <c r="K57" s="5" t="str">
        <f>IF(F57="B",LEFT('[1]TCE - ANEXO IV - Preencher'!M66,2),IF(F57="S",LEFT('[1]TCE - ANEXO IV - Preencher'!M66,7),IF('[1]TCE - ANEXO IV - Preencher'!H66="","")))</f>
        <v>26</v>
      </c>
      <c r="L57" s="7">
        <f>'[1]TCE - ANEXO IV - Preencher'!N66</f>
        <v>768</v>
      </c>
    </row>
    <row r="58" spans="1:12" s="8" customFormat="1" ht="19.5" customHeight="1" x14ac:dyDescent="0.2">
      <c r="A58" s="3">
        <f>IFERROR(VLOOKUP(B58,'[1]DADOS (OCULTAR)'!$P$3:$R$56,3,0),"")</f>
        <v>10583920000800</v>
      </c>
      <c r="B58" s="4" t="str">
        <f>'[1]TCE - ANEXO IV - Preencher'!C67</f>
        <v>HOSPITAL MESTRE VITALINO</v>
      </c>
      <c r="C58" s="4" t="str">
        <f>'[1]TCE - ANEXO IV - Preencher'!E67</f>
        <v>3.12 - Material Hospitalar</v>
      </c>
      <c r="D58" s="3">
        <f>'[1]TCE - ANEXO IV - Preencher'!F67</f>
        <v>1437707000122</v>
      </c>
      <c r="E58" s="5" t="str">
        <f>'[1]TCE - ANEXO IV - Preencher'!G67</f>
        <v>SCITECH MEDICAL</v>
      </c>
      <c r="F58" s="5" t="str">
        <f>'[1]TCE - ANEXO IV - Preencher'!H67</f>
        <v>B</v>
      </c>
      <c r="G58" s="5" t="str">
        <f>'[1]TCE - ANEXO IV - Preencher'!I67</f>
        <v>S</v>
      </c>
      <c r="H58" s="5" t="str">
        <f>'[1]TCE - ANEXO IV - Preencher'!J67</f>
        <v>157201</v>
      </c>
      <c r="I58" s="6">
        <f>IF('[1]TCE - ANEXO IV - Preencher'!K67="","",'[1]TCE - ANEXO IV - Preencher'!K67)</f>
        <v>44112</v>
      </c>
      <c r="J58" s="5" t="str">
        <f>'[1]TCE - ANEXO IV - Preencher'!L67</f>
        <v>52201001437707000122550550001572011559829702</v>
      </c>
      <c r="K58" s="5" t="str">
        <f>IF(F58="B",LEFT('[1]TCE - ANEXO IV - Preencher'!M67,2),IF(F58="S",LEFT('[1]TCE - ANEXO IV - Preencher'!M67,7),IF('[1]TCE - ANEXO IV - Preencher'!H67="","")))</f>
        <v>52</v>
      </c>
      <c r="L58" s="7">
        <f>'[1]TCE - ANEXO IV - Preencher'!N67</f>
        <v>1480</v>
      </c>
    </row>
    <row r="59" spans="1:12" s="8" customFormat="1" ht="19.5" customHeight="1" x14ac:dyDescent="0.2">
      <c r="A59" s="3">
        <f>IFERROR(VLOOKUP(B59,'[1]DADOS (OCULTAR)'!$P$3:$R$56,3,0),"")</f>
        <v>10583920000800</v>
      </c>
      <c r="B59" s="4" t="str">
        <f>'[1]TCE - ANEXO IV - Preencher'!C68</f>
        <v>HOSPITAL MESTRE VITALINO</v>
      </c>
      <c r="C59" s="4" t="str">
        <f>'[1]TCE - ANEXO IV - Preencher'!E68</f>
        <v>3.12 - Material Hospitalar</v>
      </c>
      <c r="D59" s="3">
        <f>'[1]TCE - ANEXO IV - Preencher'!F68</f>
        <v>1437707000122</v>
      </c>
      <c r="E59" s="5" t="str">
        <f>'[1]TCE - ANEXO IV - Preencher'!G68</f>
        <v>SCITECH MEDICAL</v>
      </c>
      <c r="F59" s="5" t="str">
        <f>'[1]TCE - ANEXO IV - Preencher'!H68</f>
        <v>B</v>
      </c>
      <c r="G59" s="5" t="str">
        <f>'[1]TCE - ANEXO IV - Preencher'!I68</f>
        <v>S</v>
      </c>
      <c r="H59" s="5" t="str">
        <f>'[1]TCE - ANEXO IV - Preencher'!J68</f>
        <v>157617</v>
      </c>
      <c r="I59" s="6">
        <f>IF('[1]TCE - ANEXO IV - Preencher'!K68="","",'[1]TCE - ANEXO IV - Preencher'!K68)</f>
        <v>44112</v>
      </c>
      <c r="J59" s="5" t="str">
        <f>'[1]TCE - ANEXO IV - Preencher'!L68</f>
        <v>52201001437707000122550550001576171887216725</v>
      </c>
      <c r="K59" s="5" t="str">
        <f>IF(F59="B",LEFT('[1]TCE - ANEXO IV - Preencher'!M68,2),IF(F59="S",LEFT('[1]TCE - ANEXO IV - Preencher'!M68,7),IF('[1]TCE - ANEXO IV - Preencher'!H68="","")))</f>
        <v>52</v>
      </c>
      <c r="L59" s="7">
        <f>'[1]TCE - ANEXO IV - Preencher'!N68</f>
        <v>550</v>
      </c>
    </row>
    <row r="60" spans="1:12" s="8" customFormat="1" ht="19.5" customHeight="1" x14ac:dyDescent="0.2">
      <c r="A60" s="3">
        <f>IFERROR(VLOOKUP(B60,'[1]DADOS (OCULTAR)'!$P$3:$R$56,3,0),"")</f>
        <v>10583920000800</v>
      </c>
      <c r="B60" s="4" t="str">
        <f>'[1]TCE - ANEXO IV - Preencher'!C69</f>
        <v>HOSPITAL MESTRE VITALINO</v>
      </c>
      <c r="C60" s="4" t="str">
        <f>'[1]TCE - ANEXO IV - Preencher'!E69</f>
        <v>3.12 - Material Hospitalar</v>
      </c>
      <c r="D60" s="3">
        <f>'[1]TCE - ANEXO IV - Preencher'!F69</f>
        <v>1437707000122</v>
      </c>
      <c r="E60" s="5" t="str">
        <f>'[1]TCE - ANEXO IV - Preencher'!G69</f>
        <v>SCITECH MEDICAL</v>
      </c>
      <c r="F60" s="5" t="str">
        <f>'[1]TCE - ANEXO IV - Preencher'!H69</f>
        <v>B</v>
      </c>
      <c r="G60" s="5" t="str">
        <f>'[1]TCE - ANEXO IV - Preencher'!I69</f>
        <v>S</v>
      </c>
      <c r="H60" s="5" t="str">
        <f>'[1]TCE - ANEXO IV - Preencher'!J69</f>
        <v>157434</v>
      </c>
      <c r="I60" s="6">
        <f>IF('[1]TCE - ANEXO IV - Preencher'!K69="","",'[1]TCE - ANEXO IV - Preencher'!K69)</f>
        <v>44112</v>
      </c>
      <c r="J60" s="5" t="str">
        <f>'[1]TCE - ANEXO IV - Preencher'!L69</f>
        <v>52201001437707000122550550001574341148561155</v>
      </c>
      <c r="K60" s="5" t="str">
        <f>IF(F60="B",LEFT('[1]TCE - ANEXO IV - Preencher'!M69,2),IF(F60="S",LEFT('[1]TCE - ANEXO IV - Preencher'!M69,7),IF('[1]TCE - ANEXO IV - Preencher'!H69="","")))</f>
        <v>52</v>
      </c>
      <c r="L60" s="7">
        <f>'[1]TCE - ANEXO IV - Preencher'!N69</f>
        <v>550</v>
      </c>
    </row>
    <row r="61" spans="1:12" s="8" customFormat="1" ht="19.5" customHeight="1" x14ac:dyDescent="0.2">
      <c r="A61" s="3">
        <f>IFERROR(VLOOKUP(B61,'[1]DADOS (OCULTAR)'!$P$3:$R$56,3,0),"")</f>
        <v>10583920000800</v>
      </c>
      <c r="B61" s="4" t="str">
        <f>'[1]TCE - ANEXO IV - Preencher'!C70</f>
        <v>HOSPITAL MESTRE VITALINO</v>
      </c>
      <c r="C61" s="4" t="str">
        <f>'[1]TCE - ANEXO IV - Preencher'!E70</f>
        <v>3.12 - Material Hospitalar</v>
      </c>
      <c r="D61" s="3">
        <f>'[1]TCE - ANEXO IV - Preencher'!F70</f>
        <v>1437707000122</v>
      </c>
      <c r="E61" s="5" t="str">
        <f>'[1]TCE - ANEXO IV - Preencher'!G70</f>
        <v>SCITECH MEDICAL</v>
      </c>
      <c r="F61" s="5" t="str">
        <f>'[1]TCE - ANEXO IV - Preencher'!H70</f>
        <v>B</v>
      </c>
      <c r="G61" s="5" t="str">
        <f>'[1]TCE - ANEXO IV - Preencher'!I70</f>
        <v>S</v>
      </c>
      <c r="H61" s="5" t="str">
        <f>'[1]TCE - ANEXO IV - Preencher'!J70</f>
        <v>157436</v>
      </c>
      <c r="I61" s="6">
        <f>IF('[1]TCE - ANEXO IV - Preencher'!K70="","",'[1]TCE - ANEXO IV - Preencher'!K70)</f>
        <v>44112</v>
      </c>
      <c r="J61" s="5" t="str">
        <f>'[1]TCE - ANEXO IV - Preencher'!L70</f>
        <v>522010014377070001225505502315743619431178</v>
      </c>
      <c r="K61" s="5" t="str">
        <f>IF(F61="B",LEFT('[1]TCE - ANEXO IV - Preencher'!M70,2),IF(F61="S",LEFT('[1]TCE - ANEXO IV - Preencher'!M70,7),IF('[1]TCE - ANEXO IV - Preencher'!H70="","")))</f>
        <v>52</v>
      </c>
      <c r="L61" s="7">
        <f>'[1]TCE - ANEXO IV - Preencher'!N70</f>
        <v>3600</v>
      </c>
    </row>
    <row r="62" spans="1:12" s="8" customFormat="1" ht="19.5" customHeight="1" x14ac:dyDescent="0.2">
      <c r="A62" s="3">
        <f>IFERROR(VLOOKUP(B62,'[1]DADOS (OCULTAR)'!$P$3:$R$56,3,0),"")</f>
        <v>10583920000800</v>
      </c>
      <c r="B62" s="4" t="str">
        <f>'[1]TCE - ANEXO IV - Preencher'!C71</f>
        <v>HOSPITAL MESTRE VITALINO</v>
      </c>
      <c r="C62" s="4" t="str">
        <f>'[1]TCE - ANEXO IV - Preencher'!E71</f>
        <v>3.12 - Material Hospitalar</v>
      </c>
      <c r="D62" s="3">
        <f>'[1]TCE - ANEXO IV - Preencher'!F71</f>
        <v>1437707000122</v>
      </c>
      <c r="E62" s="5" t="str">
        <f>'[1]TCE - ANEXO IV - Preencher'!G71</f>
        <v>SCITECH MEDICAL</v>
      </c>
      <c r="F62" s="5" t="str">
        <f>'[1]TCE - ANEXO IV - Preencher'!H71</f>
        <v>B</v>
      </c>
      <c r="G62" s="5" t="str">
        <f>'[1]TCE - ANEXO IV - Preencher'!I71</f>
        <v>S</v>
      </c>
      <c r="H62" s="5" t="str">
        <f>'[1]TCE - ANEXO IV - Preencher'!J71</f>
        <v>157203</v>
      </c>
      <c r="I62" s="6">
        <f>IF('[1]TCE - ANEXO IV - Preencher'!K71="","",'[1]TCE - ANEXO IV - Preencher'!K71)</f>
        <v>44112</v>
      </c>
      <c r="J62" s="5" t="str">
        <f>'[1]TCE - ANEXO IV - Preencher'!L71</f>
        <v>52201001437707000122550550001572031350782925</v>
      </c>
      <c r="K62" s="5" t="str">
        <f>IF(F62="B",LEFT('[1]TCE - ANEXO IV - Preencher'!M71,2),IF(F62="S",LEFT('[1]TCE - ANEXO IV - Preencher'!M71,7),IF('[1]TCE - ANEXO IV - Preencher'!H71="","")))</f>
        <v>52</v>
      </c>
      <c r="L62" s="7">
        <f>'[1]TCE - ANEXO IV - Preencher'!N71</f>
        <v>1100</v>
      </c>
    </row>
    <row r="63" spans="1:12" s="8" customFormat="1" ht="19.5" customHeight="1" x14ac:dyDescent="0.2">
      <c r="A63" s="3">
        <f>IFERROR(VLOOKUP(B63,'[1]DADOS (OCULTAR)'!$P$3:$R$56,3,0),"")</f>
        <v>10583920000800</v>
      </c>
      <c r="B63" s="4" t="str">
        <f>'[1]TCE - ANEXO IV - Preencher'!C72</f>
        <v>HOSPITAL MESTRE VITALINO</v>
      </c>
      <c r="C63" s="4" t="str">
        <f>'[1]TCE - ANEXO IV - Preencher'!E72</f>
        <v>3.12 - Material Hospitalar</v>
      </c>
      <c r="D63" s="3">
        <f>'[1]TCE - ANEXO IV - Preencher'!F72</f>
        <v>33772464000175</v>
      </c>
      <c r="E63" s="5" t="str">
        <f>'[1]TCE - ANEXO IV - Preencher'!G72</f>
        <v>ATIVIDADE COMERCIO DE MEDICAMENTOS</v>
      </c>
      <c r="F63" s="5" t="str">
        <f>'[1]TCE - ANEXO IV - Preencher'!H72</f>
        <v>B</v>
      </c>
      <c r="G63" s="5" t="str">
        <f>'[1]TCE - ANEXO IV - Preencher'!I72</f>
        <v>S</v>
      </c>
      <c r="H63" s="5" t="str">
        <f>'[1]TCE - ANEXO IV - Preencher'!J72</f>
        <v>000.001.024</v>
      </c>
      <c r="I63" s="6">
        <f>IF('[1]TCE - ANEXO IV - Preencher'!K72="","",'[1]TCE - ANEXO IV - Preencher'!K72)</f>
        <v>44112</v>
      </c>
      <c r="J63" s="5" t="str">
        <f>'[1]TCE - ANEXO IV - Preencher'!L72</f>
        <v>52201033772464000175550000000010241002010220</v>
      </c>
      <c r="K63" s="5" t="str">
        <f>IF(F63="B",LEFT('[1]TCE - ANEXO IV - Preencher'!M72,2),IF(F63="S",LEFT('[1]TCE - ANEXO IV - Preencher'!M72,7),IF('[1]TCE - ANEXO IV - Preencher'!H72="","")))</f>
        <v>52</v>
      </c>
      <c r="L63" s="7">
        <f>'[1]TCE - ANEXO IV - Preencher'!N72</f>
        <v>1724</v>
      </c>
    </row>
    <row r="64" spans="1:12" s="8" customFormat="1" ht="19.5" customHeight="1" x14ac:dyDescent="0.2">
      <c r="A64" s="3">
        <f>IFERROR(VLOOKUP(B64,'[1]DADOS (OCULTAR)'!$P$3:$R$56,3,0),"")</f>
        <v>10583920000800</v>
      </c>
      <c r="B64" s="4" t="str">
        <f>'[1]TCE - ANEXO IV - Preencher'!C73</f>
        <v>HOSPITAL MESTRE VITALINO</v>
      </c>
      <c r="C64" s="4" t="str">
        <f>'[1]TCE - ANEXO IV - Preencher'!E73</f>
        <v>3.12 - Material Hospitalar</v>
      </c>
      <c r="D64" s="3">
        <f>'[1]TCE - ANEXO IV - Preencher'!F73</f>
        <v>82641325003648</v>
      </c>
      <c r="E64" s="5" t="str">
        <f>'[1]TCE - ANEXO IV - Preencher'!G73</f>
        <v>CREMER S.A</v>
      </c>
      <c r="F64" s="5" t="str">
        <f>'[1]TCE - ANEXO IV - Preencher'!H73</f>
        <v>B</v>
      </c>
      <c r="G64" s="5" t="str">
        <f>'[1]TCE - ANEXO IV - Preencher'!I73</f>
        <v>S</v>
      </c>
      <c r="H64" s="5" t="str">
        <f>'[1]TCE - ANEXO IV - Preencher'!J73</f>
        <v>158989</v>
      </c>
      <c r="I64" s="6">
        <f>IF('[1]TCE - ANEXO IV - Preencher'!K73="","",'[1]TCE - ANEXO IV - Preencher'!K73)</f>
        <v>44113</v>
      </c>
      <c r="J64" s="5" t="str">
        <f>'[1]TCE - ANEXO IV - Preencher'!L73</f>
        <v>26201082641325003648550010001589891100218187</v>
      </c>
      <c r="K64" s="5" t="str">
        <f>IF(F64="B",LEFT('[1]TCE - ANEXO IV - Preencher'!M73,2),IF(F64="S",LEFT('[1]TCE - ANEXO IV - Preencher'!M73,7),IF('[1]TCE - ANEXO IV - Preencher'!H73="","")))</f>
        <v>26</v>
      </c>
      <c r="L64" s="7">
        <f>'[1]TCE - ANEXO IV - Preencher'!N73</f>
        <v>3960</v>
      </c>
    </row>
    <row r="65" spans="1:12" s="8" customFormat="1" ht="19.5" customHeight="1" x14ac:dyDescent="0.2">
      <c r="A65" s="3">
        <f>IFERROR(VLOOKUP(B65,'[1]DADOS (OCULTAR)'!$P$3:$R$56,3,0),"")</f>
        <v>10583920000800</v>
      </c>
      <c r="B65" s="4" t="str">
        <f>'[1]TCE - ANEXO IV - Preencher'!C74</f>
        <v>HOSPITAL MESTRE VITALINO</v>
      </c>
      <c r="C65" s="4" t="str">
        <f>'[1]TCE - ANEXO IV - Preencher'!E74</f>
        <v>3.12 - Material Hospitalar</v>
      </c>
      <c r="D65" s="3">
        <f>'[1]TCE - ANEXO IV - Preencher'!F74</f>
        <v>31673254000285</v>
      </c>
      <c r="E65" s="5" t="str">
        <f>'[1]TCE - ANEXO IV - Preencher'!G74</f>
        <v>LABORATORIOS B BRAUN S/A</v>
      </c>
      <c r="F65" s="5" t="str">
        <f>'[1]TCE - ANEXO IV - Preencher'!H74</f>
        <v>B</v>
      </c>
      <c r="G65" s="5" t="str">
        <f>'[1]TCE - ANEXO IV - Preencher'!I74</f>
        <v>S</v>
      </c>
      <c r="H65" s="5" t="str">
        <f>'[1]TCE - ANEXO IV - Preencher'!J74</f>
        <v>132259</v>
      </c>
      <c r="I65" s="6">
        <f>IF('[1]TCE - ANEXO IV - Preencher'!K74="","",'[1]TCE - ANEXO IV - Preencher'!K74)</f>
        <v>44113</v>
      </c>
      <c r="J65" s="5" t="str">
        <f>'[1]TCE - ANEXO IV - Preencher'!L74</f>
        <v>26201031673254000285550000001322591770567150</v>
      </c>
      <c r="K65" s="5" t="str">
        <f>IF(F65="B",LEFT('[1]TCE - ANEXO IV - Preencher'!M74,2),IF(F65="S",LEFT('[1]TCE - ANEXO IV - Preencher'!M74,7),IF('[1]TCE - ANEXO IV - Preencher'!H74="","")))</f>
        <v>26</v>
      </c>
      <c r="L65" s="7">
        <f>'[1]TCE - ANEXO IV - Preencher'!N74</f>
        <v>1164</v>
      </c>
    </row>
    <row r="66" spans="1:12" s="8" customFormat="1" ht="19.5" customHeight="1" x14ac:dyDescent="0.2">
      <c r="A66" s="3">
        <f>IFERROR(VLOOKUP(B66,'[1]DADOS (OCULTAR)'!$P$3:$R$56,3,0),"")</f>
        <v>10583920000800</v>
      </c>
      <c r="B66" s="4" t="str">
        <f>'[1]TCE - ANEXO IV - Preencher'!C75</f>
        <v>HOSPITAL MESTRE VITALINO</v>
      </c>
      <c r="C66" s="4" t="str">
        <f>'[1]TCE - ANEXO IV - Preencher'!E75</f>
        <v>3.12 - Material Hospitalar</v>
      </c>
      <c r="D66" s="3">
        <f>'[1]TCE - ANEXO IV - Preencher'!F75</f>
        <v>10663466000120</v>
      </c>
      <c r="E66" s="5" t="str">
        <f>'[1]TCE - ANEXO IV - Preencher'!G75</f>
        <v>PROMEC</v>
      </c>
      <c r="F66" s="5" t="str">
        <f>'[1]TCE - ANEXO IV - Preencher'!H75</f>
        <v>B</v>
      </c>
      <c r="G66" s="5" t="str">
        <f>'[1]TCE - ANEXO IV - Preencher'!I75</f>
        <v>S</v>
      </c>
      <c r="H66" s="5" t="str">
        <f>'[1]TCE - ANEXO IV - Preencher'!J75</f>
        <v>105590</v>
      </c>
      <c r="I66" s="6">
        <f>IF('[1]TCE - ANEXO IV - Preencher'!K75="","",'[1]TCE - ANEXO IV - Preencher'!K75)</f>
        <v>44113</v>
      </c>
      <c r="J66" s="5" t="str">
        <f>'[1]TCE - ANEXO IV - Preencher'!L75</f>
        <v>26201008014554000150550010000111181010101232</v>
      </c>
      <c r="K66" s="5" t="str">
        <f>IF(F66="B",LEFT('[1]TCE - ANEXO IV - Preencher'!M75,2),IF(F66="S",LEFT('[1]TCE - ANEXO IV - Preencher'!M75,7),IF('[1]TCE - ANEXO IV - Preencher'!H75="","")))</f>
        <v>26</v>
      </c>
      <c r="L66" s="7">
        <f>'[1]TCE - ANEXO IV - Preencher'!N75</f>
        <v>54</v>
      </c>
    </row>
    <row r="67" spans="1:12" s="8" customFormat="1" ht="19.5" customHeight="1" x14ac:dyDescent="0.2">
      <c r="A67" s="3">
        <f>IFERROR(VLOOKUP(B67,'[1]DADOS (OCULTAR)'!$P$3:$R$56,3,0),"")</f>
        <v>10583920000800</v>
      </c>
      <c r="B67" s="4" t="str">
        <f>'[1]TCE - ANEXO IV - Preencher'!C76</f>
        <v>HOSPITAL MESTRE VITALINO</v>
      </c>
      <c r="C67" s="4" t="str">
        <f>'[1]TCE - ANEXO IV - Preencher'!E76</f>
        <v>3.12 - Material Hospitalar</v>
      </c>
      <c r="D67" s="3">
        <f>'[1]TCE - ANEXO IV - Preencher'!F76</f>
        <v>175233000125</v>
      </c>
      <c r="E67" s="5" t="str">
        <f>'[1]TCE - ANEXO IV - Preencher'!G76</f>
        <v>TRES LEOES MATERIAL HOSPITALAR LTDA</v>
      </c>
      <c r="F67" s="5" t="str">
        <f>'[1]TCE - ANEXO IV - Preencher'!H76</f>
        <v>B</v>
      </c>
      <c r="G67" s="5" t="str">
        <f>'[1]TCE - ANEXO IV - Preencher'!I76</f>
        <v>S</v>
      </c>
      <c r="H67" s="5" t="str">
        <f>'[1]TCE - ANEXO IV - Preencher'!J76</f>
        <v>53379</v>
      </c>
      <c r="I67" s="6">
        <f>IF('[1]TCE - ANEXO IV - Preencher'!K76="","",'[1]TCE - ANEXO IV - Preencher'!K76)</f>
        <v>44113</v>
      </c>
      <c r="J67" s="5" t="str">
        <f>'[1]TCE - ANEXO IV - Preencher'!L76</f>
        <v>28201000175233000125550010000533791298648413</v>
      </c>
      <c r="K67" s="5" t="str">
        <f>IF(F67="B",LEFT('[1]TCE - ANEXO IV - Preencher'!M76,2),IF(F67="S",LEFT('[1]TCE - ANEXO IV - Preencher'!M76,7),IF('[1]TCE - ANEXO IV - Preencher'!H76="","")))</f>
        <v>28</v>
      </c>
      <c r="L67" s="7">
        <f>'[1]TCE - ANEXO IV - Preencher'!N76</f>
        <v>6460</v>
      </c>
    </row>
    <row r="68" spans="1:12" s="8" customFormat="1" ht="19.5" customHeight="1" x14ac:dyDescent="0.2">
      <c r="A68" s="3">
        <f>IFERROR(VLOOKUP(B68,'[1]DADOS (OCULTAR)'!$P$3:$R$56,3,0),"")</f>
        <v>10583920000800</v>
      </c>
      <c r="B68" s="4" t="str">
        <f>'[1]TCE - ANEXO IV - Preencher'!C77</f>
        <v>HOSPITAL MESTRE VITALINO</v>
      </c>
      <c r="C68" s="4" t="str">
        <f>'[1]TCE - ANEXO IV - Preencher'!E77</f>
        <v>3.12 - Material Hospitalar</v>
      </c>
      <c r="D68" s="3">
        <f>'[1]TCE - ANEXO IV - Preencher'!F77</f>
        <v>37844479000152</v>
      </c>
      <c r="E68" s="5" t="str">
        <f>'[1]TCE - ANEXO IV - Preencher'!G77</f>
        <v>BIOLINE FIOS CIRURGICOS LTDA</v>
      </c>
      <c r="F68" s="5" t="str">
        <f>'[1]TCE - ANEXO IV - Preencher'!H77</f>
        <v>B</v>
      </c>
      <c r="G68" s="5" t="str">
        <f>'[1]TCE - ANEXO IV - Preencher'!I77</f>
        <v>S</v>
      </c>
      <c r="H68" s="5" t="str">
        <f>'[1]TCE - ANEXO IV - Preencher'!J77</f>
        <v>97114</v>
      </c>
      <c r="I68" s="6">
        <f>IF('[1]TCE - ANEXO IV - Preencher'!K77="","",'[1]TCE - ANEXO IV - Preencher'!K77)</f>
        <v>44113</v>
      </c>
      <c r="J68" s="5" t="str">
        <f>'[1]TCE - ANEXO IV - Preencher'!L77</f>
        <v>52201037844479000152550020000971141100001679</v>
      </c>
      <c r="K68" s="5" t="str">
        <f>IF(F68="B",LEFT('[1]TCE - ANEXO IV - Preencher'!M77,2),IF(F68="S",LEFT('[1]TCE - ANEXO IV - Preencher'!M77,7),IF('[1]TCE - ANEXO IV - Preencher'!H77="","")))</f>
        <v>52</v>
      </c>
      <c r="L68" s="7">
        <f>'[1]TCE - ANEXO IV - Preencher'!N77</f>
        <v>4598.88</v>
      </c>
    </row>
    <row r="69" spans="1:12" s="8" customFormat="1" ht="19.5" customHeight="1" x14ac:dyDescent="0.2">
      <c r="A69" s="3">
        <f>IFERROR(VLOOKUP(B69,'[1]DADOS (OCULTAR)'!$P$3:$R$56,3,0),"")</f>
        <v>10583920000800</v>
      </c>
      <c r="B69" s="4" t="str">
        <f>'[1]TCE - ANEXO IV - Preencher'!C78</f>
        <v>HOSPITAL MESTRE VITALINO</v>
      </c>
      <c r="C69" s="4" t="str">
        <f>'[1]TCE - ANEXO IV - Preencher'!E78</f>
        <v>3.12 - Material Hospitalar</v>
      </c>
      <c r="D69" s="3">
        <f>'[1]TCE - ANEXO IV - Preencher'!F78</f>
        <v>236193000184</v>
      </c>
      <c r="E69" s="5" t="str">
        <f>'[1]TCE - ANEXO IV - Preencher'!G78</f>
        <v>CIRURGICA RECIFE</v>
      </c>
      <c r="F69" s="5" t="str">
        <f>'[1]TCE - ANEXO IV - Preencher'!H78</f>
        <v>B</v>
      </c>
      <c r="G69" s="5" t="str">
        <f>'[1]TCE - ANEXO IV - Preencher'!I78</f>
        <v>S</v>
      </c>
      <c r="H69" s="5" t="str">
        <f>'[1]TCE - ANEXO IV - Preencher'!J78</f>
        <v>000.060.358</v>
      </c>
      <c r="I69" s="6">
        <f>IF('[1]TCE - ANEXO IV - Preencher'!K78="","",'[1]TCE - ANEXO IV - Preencher'!K78)</f>
        <v>44113</v>
      </c>
      <c r="J69" s="5" t="str">
        <f>'[1]TCE - ANEXO IV - Preencher'!L78</f>
        <v>26201000236193000184550010000603581000603598</v>
      </c>
      <c r="K69" s="5" t="str">
        <f>IF(F69="B",LEFT('[1]TCE - ANEXO IV - Preencher'!M78,2),IF(F69="S",LEFT('[1]TCE - ANEXO IV - Preencher'!M78,7),IF('[1]TCE - ANEXO IV - Preencher'!H78="","")))</f>
        <v>26</v>
      </c>
      <c r="L69" s="7">
        <f>'[1]TCE - ANEXO IV - Preencher'!N78</f>
        <v>1377.3</v>
      </c>
    </row>
    <row r="70" spans="1:12" s="8" customFormat="1" ht="19.5" customHeight="1" x14ac:dyDescent="0.2">
      <c r="A70" s="3">
        <f>IFERROR(VLOOKUP(B70,'[1]DADOS (OCULTAR)'!$P$3:$R$56,3,0),"")</f>
        <v>10583920000800</v>
      </c>
      <c r="B70" s="4" t="str">
        <f>'[1]TCE - ANEXO IV - Preencher'!C79</f>
        <v>HOSPITAL MESTRE VITALINO</v>
      </c>
      <c r="C70" s="4" t="str">
        <f>'[1]TCE - ANEXO IV - Preencher'!E79</f>
        <v>3.12 - Material Hospitalar</v>
      </c>
      <c r="D70" s="3">
        <f>'[1]TCE - ANEXO IV - Preencher'!F79</f>
        <v>9342946000100</v>
      </c>
      <c r="E70" s="5" t="str">
        <f>'[1]TCE - ANEXO IV - Preencher'!G79</f>
        <v>PRIME MEDICAL COMERCIO DE MATERIAL</v>
      </c>
      <c r="F70" s="5" t="str">
        <f>'[1]TCE - ANEXO IV - Preencher'!H79</f>
        <v>B</v>
      </c>
      <c r="G70" s="5" t="str">
        <f>'[1]TCE - ANEXO IV - Preencher'!I79</f>
        <v>S</v>
      </c>
      <c r="H70" s="5" t="str">
        <f>'[1]TCE - ANEXO IV - Preencher'!J79</f>
        <v>101256</v>
      </c>
      <c r="I70" s="6">
        <f>IF('[1]TCE - ANEXO IV - Preencher'!K79="","",'[1]TCE - ANEXO IV - Preencher'!K79)</f>
        <v>44113</v>
      </c>
      <c r="J70" s="5" t="str">
        <f>'[1]TCE - ANEXO IV - Preencher'!L79</f>
        <v>29201009342946000100550020001012561808198053</v>
      </c>
      <c r="K70" s="5" t="str">
        <f>IF(F70="B",LEFT('[1]TCE - ANEXO IV - Preencher'!M79,2),IF(F70="S",LEFT('[1]TCE - ANEXO IV - Preencher'!M79,7),IF('[1]TCE - ANEXO IV - Preencher'!H79="","")))</f>
        <v>29</v>
      </c>
      <c r="L70" s="7">
        <f>'[1]TCE - ANEXO IV - Preencher'!N79</f>
        <v>920</v>
      </c>
    </row>
    <row r="71" spans="1:12" s="8" customFormat="1" ht="19.5" customHeight="1" x14ac:dyDescent="0.2">
      <c r="A71" s="3">
        <f>IFERROR(VLOOKUP(B71,'[1]DADOS (OCULTAR)'!$P$3:$R$56,3,0),"")</f>
        <v>10583920000800</v>
      </c>
      <c r="B71" s="4" t="str">
        <f>'[1]TCE - ANEXO IV - Preencher'!C80</f>
        <v>HOSPITAL MESTRE VITALINO</v>
      </c>
      <c r="C71" s="4" t="str">
        <f>'[1]TCE - ANEXO IV - Preencher'!E80</f>
        <v>3.12 - Material Hospitalar</v>
      </c>
      <c r="D71" s="3">
        <f>'[1]TCE - ANEXO IV - Preencher'!F80</f>
        <v>9342946000100</v>
      </c>
      <c r="E71" s="5" t="str">
        <f>'[1]TCE - ANEXO IV - Preencher'!G80</f>
        <v>PRIME MEDICAL COMERCIO DE MATERIAL</v>
      </c>
      <c r="F71" s="5" t="str">
        <f>'[1]TCE - ANEXO IV - Preencher'!H80</f>
        <v>B</v>
      </c>
      <c r="G71" s="5" t="str">
        <f>'[1]TCE - ANEXO IV - Preencher'!I80</f>
        <v>S</v>
      </c>
      <c r="H71" s="5" t="str">
        <f>'[1]TCE - ANEXO IV - Preencher'!J80</f>
        <v>101383</v>
      </c>
      <c r="I71" s="6">
        <f>IF('[1]TCE - ANEXO IV - Preencher'!K80="","",'[1]TCE - ANEXO IV - Preencher'!K80)</f>
        <v>44113</v>
      </c>
      <c r="J71" s="5" t="str">
        <f>'[1]TCE - ANEXO IV - Preencher'!L80</f>
        <v>29201009342946000100550020001013831232097735</v>
      </c>
      <c r="K71" s="5" t="str">
        <f>IF(F71="B",LEFT('[1]TCE - ANEXO IV - Preencher'!M80,2),IF(F71="S",LEFT('[1]TCE - ANEXO IV - Preencher'!M80,7),IF('[1]TCE - ANEXO IV - Preencher'!H80="","")))</f>
        <v>29</v>
      </c>
      <c r="L71" s="7">
        <f>'[1]TCE - ANEXO IV - Preencher'!N80</f>
        <v>460</v>
      </c>
    </row>
    <row r="72" spans="1:12" s="8" customFormat="1" ht="19.5" customHeight="1" x14ac:dyDescent="0.2">
      <c r="A72" s="3">
        <f>IFERROR(VLOOKUP(B72,'[1]DADOS (OCULTAR)'!$P$3:$R$56,3,0),"")</f>
        <v>10583920000800</v>
      </c>
      <c r="B72" s="4" t="str">
        <f>'[1]TCE - ANEXO IV - Preencher'!C81</f>
        <v>HOSPITAL MESTRE VITALINO</v>
      </c>
      <c r="C72" s="4" t="str">
        <f>'[1]TCE - ANEXO IV - Preencher'!E81</f>
        <v>3.12 - Material Hospitalar</v>
      </c>
      <c r="D72" s="3">
        <f>'[1]TCE - ANEXO IV - Preencher'!F81</f>
        <v>35334424000177</v>
      </c>
      <c r="E72" s="5" t="str">
        <f>'[1]TCE - ANEXO IV - Preencher'!G81</f>
        <v>FORTMED COMERCIAL LTDA</v>
      </c>
      <c r="F72" s="5" t="str">
        <f>'[1]TCE - ANEXO IV - Preencher'!H81</f>
        <v>B</v>
      </c>
      <c r="G72" s="5" t="str">
        <f>'[1]TCE - ANEXO IV - Preencher'!I81</f>
        <v>S</v>
      </c>
      <c r="H72" s="5" t="str">
        <f>'[1]TCE - ANEXO IV - Preencher'!J81</f>
        <v>35317</v>
      </c>
      <c r="I72" s="6">
        <f>IF('[1]TCE - ANEXO IV - Preencher'!K81="","",'[1]TCE - ANEXO IV - Preencher'!K81)</f>
        <v>44117</v>
      </c>
      <c r="J72" s="5" t="str">
        <f>'[1]TCE - ANEXO IV - Preencher'!L81</f>
        <v>26201035334424000177550000000353171939044007</v>
      </c>
      <c r="K72" s="5" t="str">
        <f>IF(F72="B",LEFT('[1]TCE - ANEXO IV - Preencher'!M81,2),IF(F72="S",LEFT('[1]TCE - ANEXO IV - Preencher'!M81,7),IF('[1]TCE - ANEXO IV - Preencher'!H81="","")))</f>
        <v>26</v>
      </c>
      <c r="L72" s="7">
        <f>'[1]TCE - ANEXO IV - Preencher'!N81</f>
        <v>2360</v>
      </c>
    </row>
    <row r="73" spans="1:12" s="8" customFormat="1" ht="19.5" customHeight="1" x14ac:dyDescent="0.2">
      <c r="A73" s="3">
        <f>IFERROR(VLOOKUP(B73,'[1]DADOS (OCULTAR)'!$P$3:$R$56,3,0),"")</f>
        <v>10583920000800</v>
      </c>
      <c r="B73" s="4" t="str">
        <f>'[1]TCE - ANEXO IV - Preencher'!C82</f>
        <v>HOSPITAL MESTRE VITALINO</v>
      </c>
      <c r="C73" s="4" t="str">
        <f>'[1]TCE - ANEXO IV - Preencher'!E82</f>
        <v>3.12 - Material Hospitalar</v>
      </c>
      <c r="D73" s="3">
        <f>'[1]TCE - ANEXO IV - Preencher'!F82</f>
        <v>21043162000187</v>
      </c>
      <c r="E73" s="5" t="str">
        <f>'[1]TCE - ANEXO IV - Preencher'!G82</f>
        <v>BIOTECH INDUSTRIA</v>
      </c>
      <c r="F73" s="5" t="str">
        <f>'[1]TCE - ANEXO IV - Preencher'!H82</f>
        <v>B</v>
      </c>
      <c r="G73" s="5" t="str">
        <f>'[1]TCE - ANEXO IV - Preencher'!I82</f>
        <v>S</v>
      </c>
      <c r="H73" s="5" t="str">
        <f>'[1]TCE - ANEXO IV - Preencher'!J82</f>
        <v>3141</v>
      </c>
      <c r="I73" s="6">
        <f>IF('[1]TCE - ANEXO IV - Preencher'!K82="","",'[1]TCE - ANEXO IV - Preencher'!K82)</f>
        <v>44117</v>
      </c>
      <c r="J73" s="5" t="str">
        <f>'[1]TCE - ANEXO IV - Preencher'!L82</f>
        <v>28201021043162000187550010000031411887951322</v>
      </c>
      <c r="K73" s="5" t="str">
        <f>IF(F73="B",LEFT('[1]TCE - ANEXO IV - Preencher'!M82,2),IF(F73="S",LEFT('[1]TCE - ANEXO IV - Preencher'!M82,7),IF('[1]TCE - ANEXO IV - Preencher'!H82="","")))</f>
        <v>28</v>
      </c>
      <c r="L73" s="7">
        <f>'[1]TCE - ANEXO IV - Preencher'!N82</f>
        <v>810</v>
      </c>
    </row>
    <row r="74" spans="1:12" s="8" customFormat="1" ht="19.5" customHeight="1" x14ac:dyDescent="0.2">
      <c r="A74" s="3">
        <f>IFERROR(VLOOKUP(B74,'[1]DADOS (OCULTAR)'!$P$3:$R$56,3,0),"")</f>
        <v>10583920000800</v>
      </c>
      <c r="B74" s="4" t="str">
        <f>'[1]TCE - ANEXO IV - Preencher'!C83</f>
        <v>HOSPITAL MESTRE VITALINO</v>
      </c>
      <c r="C74" s="4" t="str">
        <f>'[1]TCE - ANEXO IV - Preencher'!E83</f>
        <v>3.12 - Material Hospitalar</v>
      </c>
      <c r="D74" s="3">
        <f>'[1]TCE - ANEXO IV - Preencher'!F83</f>
        <v>5932624000160</v>
      </c>
      <c r="E74" s="5" t="str">
        <f>'[1]TCE - ANEXO IV - Preencher'!G83</f>
        <v>MEGAMED COMERCIO LTDA</v>
      </c>
      <c r="F74" s="5" t="str">
        <f>'[1]TCE - ANEXO IV - Preencher'!H83</f>
        <v>B</v>
      </c>
      <c r="G74" s="5" t="str">
        <f>'[1]TCE - ANEXO IV - Preencher'!I83</f>
        <v>S</v>
      </c>
      <c r="H74" s="5" t="str">
        <f>'[1]TCE - ANEXO IV - Preencher'!J83</f>
        <v>13850</v>
      </c>
      <c r="I74" s="6">
        <f>IF('[1]TCE - ANEXO IV - Preencher'!K83="","",'[1]TCE - ANEXO IV - Preencher'!K83)</f>
        <v>44118</v>
      </c>
      <c r="J74" s="5" t="str">
        <f>'[1]TCE - ANEXO IV - Preencher'!L83</f>
        <v>26201005932624000160550010000138501053937370</v>
      </c>
      <c r="K74" s="5" t="str">
        <f>IF(F74="B",LEFT('[1]TCE - ANEXO IV - Preencher'!M83,2),IF(F74="S",LEFT('[1]TCE - ANEXO IV - Preencher'!M83,7),IF('[1]TCE - ANEXO IV - Preencher'!H83="","")))</f>
        <v>26</v>
      </c>
      <c r="L74" s="7">
        <f>'[1]TCE - ANEXO IV - Preencher'!N83</f>
        <v>1040</v>
      </c>
    </row>
    <row r="75" spans="1:12" s="8" customFormat="1" ht="19.5" customHeight="1" x14ac:dyDescent="0.2">
      <c r="A75" s="3">
        <f>IFERROR(VLOOKUP(B75,'[1]DADOS (OCULTAR)'!$P$3:$R$56,3,0),"")</f>
        <v>10583920000800</v>
      </c>
      <c r="B75" s="4" t="str">
        <f>'[1]TCE - ANEXO IV - Preencher'!C84</f>
        <v>HOSPITAL MESTRE VITALINO</v>
      </c>
      <c r="C75" s="4" t="str">
        <f>'[1]TCE - ANEXO IV - Preencher'!E84</f>
        <v>3.12 - Material Hospitalar</v>
      </c>
      <c r="D75" s="3">
        <f>'[1]TCE - ANEXO IV - Preencher'!F84</f>
        <v>21596736000144</v>
      </c>
      <c r="E75" s="5" t="str">
        <f>'[1]TCE - ANEXO IV - Preencher'!G84</f>
        <v>ULTRAMEGA DIST LTDA</v>
      </c>
      <c r="F75" s="5" t="str">
        <f>'[1]TCE - ANEXO IV - Preencher'!H84</f>
        <v>B</v>
      </c>
      <c r="G75" s="5" t="str">
        <f>'[1]TCE - ANEXO IV - Preencher'!I84</f>
        <v>S</v>
      </c>
      <c r="H75" s="5" t="str">
        <f>'[1]TCE - ANEXO IV - Preencher'!J84</f>
        <v>110829</v>
      </c>
      <c r="I75" s="6">
        <f>IF('[1]TCE - ANEXO IV - Preencher'!K84="","",'[1]TCE - ANEXO IV - Preencher'!K84)</f>
        <v>44118</v>
      </c>
      <c r="J75" s="5" t="str">
        <f>'[1]TCE - ANEXO IV - Preencher'!L84</f>
        <v>26201021596736000144550010001108291001134710</v>
      </c>
      <c r="K75" s="5" t="str">
        <f>IF(F75="B",LEFT('[1]TCE - ANEXO IV - Preencher'!M84,2),IF(F75="S",LEFT('[1]TCE - ANEXO IV - Preencher'!M84,7),IF('[1]TCE - ANEXO IV - Preencher'!H84="","")))</f>
        <v>26</v>
      </c>
      <c r="L75" s="7">
        <f>'[1]TCE - ANEXO IV - Preencher'!N84</f>
        <v>387</v>
      </c>
    </row>
    <row r="76" spans="1:12" s="8" customFormat="1" ht="19.5" customHeight="1" x14ac:dyDescent="0.2">
      <c r="A76" s="3">
        <f>IFERROR(VLOOKUP(B76,'[1]DADOS (OCULTAR)'!$P$3:$R$56,3,0),"")</f>
        <v>10583920000800</v>
      </c>
      <c r="B76" s="4" t="str">
        <f>'[1]TCE - ANEXO IV - Preencher'!C85</f>
        <v>HOSPITAL MESTRE VITALINO</v>
      </c>
      <c r="C76" s="4" t="str">
        <f>'[1]TCE - ANEXO IV - Preencher'!E85</f>
        <v>3.12 - Material Hospitalar</v>
      </c>
      <c r="D76" s="3">
        <f>'[1]TCE - ANEXO IV - Preencher'!F85</f>
        <v>12420164001048</v>
      </c>
      <c r="E76" s="5" t="str">
        <f>'[1]TCE - ANEXO IV - Preencher'!G85</f>
        <v>CM HOSPITALAR S A</v>
      </c>
      <c r="F76" s="5" t="str">
        <f>'[1]TCE - ANEXO IV - Preencher'!H85</f>
        <v>B</v>
      </c>
      <c r="G76" s="5" t="str">
        <f>'[1]TCE - ANEXO IV - Preencher'!I85</f>
        <v>S</v>
      </c>
      <c r="H76" s="5" t="str">
        <f>'[1]TCE - ANEXO IV - Preencher'!J85</f>
        <v>77507</v>
      </c>
      <c r="I76" s="6">
        <f>IF('[1]TCE - ANEXO IV - Preencher'!K85="","",'[1]TCE - ANEXO IV - Preencher'!K85)</f>
        <v>44118</v>
      </c>
      <c r="J76" s="5" t="str">
        <f>'[1]TCE - ANEXO IV - Preencher'!L85</f>
        <v>26201012420164001048550010000775071100269981</v>
      </c>
      <c r="K76" s="5" t="str">
        <f>IF(F76="B",LEFT('[1]TCE - ANEXO IV - Preencher'!M85,2),IF(F76="S",LEFT('[1]TCE - ANEXO IV - Preencher'!M85,7),IF('[1]TCE - ANEXO IV - Preencher'!H85="","")))</f>
        <v>26</v>
      </c>
      <c r="L76" s="7">
        <f>'[1]TCE - ANEXO IV - Preencher'!N85</f>
        <v>199.5</v>
      </c>
    </row>
    <row r="77" spans="1:12" s="8" customFormat="1" ht="19.5" customHeight="1" x14ac:dyDescent="0.2">
      <c r="A77" s="3">
        <f>IFERROR(VLOOKUP(B77,'[1]DADOS (OCULTAR)'!$P$3:$R$56,3,0),"")</f>
        <v>10583920000800</v>
      </c>
      <c r="B77" s="4" t="str">
        <f>'[1]TCE - ANEXO IV - Preencher'!C86</f>
        <v>HOSPITAL MESTRE VITALINO</v>
      </c>
      <c r="C77" s="4" t="str">
        <f>'[1]TCE - ANEXO IV - Preencher'!E86</f>
        <v>3.12 - Material Hospitalar</v>
      </c>
      <c r="D77" s="3">
        <f>'[1]TCE - ANEXO IV - Preencher'!F86</f>
        <v>51943645000107</v>
      </c>
      <c r="E77" s="5" t="str">
        <f>'[1]TCE - ANEXO IV - Preencher'!G86</f>
        <v>BIOMEDICAL EQUIPAMENTOS E PRODUTOS MED</v>
      </c>
      <c r="F77" s="5" t="str">
        <f>'[1]TCE - ANEXO IV - Preencher'!H86</f>
        <v>B</v>
      </c>
      <c r="G77" s="5" t="str">
        <f>'[1]TCE - ANEXO IV - Preencher'!I86</f>
        <v>S</v>
      </c>
      <c r="H77" s="5" t="str">
        <f>'[1]TCE - ANEXO IV - Preencher'!J86</f>
        <v>000.126.647</v>
      </c>
      <c r="I77" s="6">
        <f>IF('[1]TCE - ANEXO IV - Preencher'!K86="","",'[1]TCE - ANEXO IV - Preencher'!K86)</f>
        <v>44118</v>
      </c>
      <c r="J77" s="5" t="str">
        <f>'[1]TCE - ANEXO IV - Preencher'!L86</f>
        <v>35201051943645000107550010001266471004640329</v>
      </c>
      <c r="K77" s="5" t="str">
        <f>IF(F77="B",LEFT('[1]TCE - ANEXO IV - Preencher'!M86,2),IF(F77="S",LEFT('[1]TCE - ANEXO IV - Preencher'!M86,7),IF('[1]TCE - ANEXO IV - Preencher'!H86="","")))</f>
        <v>35</v>
      </c>
      <c r="L77" s="7">
        <f>'[1]TCE - ANEXO IV - Preencher'!N86</f>
        <v>3664</v>
      </c>
    </row>
    <row r="78" spans="1:12" s="8" customFormat="1" ht="19.5" customHeight="1" x14ac:dyDescent="0.2">
      <c r="A78" s="3">
        <f>IFERROR(VLOOKUP(B78,'[1]DADOS (OCULTAR)'!$P$3:$R$56,3,0),"")</f>
        <v>10583920000800</v>
      </c>
      <c r="B78" s="4" t="str">
        <f>'[1]TCE - ANEXO IV - Preencher'!C87</f>
        <v>HOSPITAL MESTRE VITALINO</v>
      </c>
      <c r="C78" s="4" t="str">
        <f>'[1]TCE - ANEXO IV - Preencher'!E87</f>
        <v>3.12 - Material Hospitalar</v>
      </c>
      <c r="D78" s="3">
        <f>'[1]TCE - ANEXO IV - Preencher'!F87</f>
        <v>67729178000491</v>
      </c>
      <c r="E78" s="5" t="str">
        <f>'[1]TCE - ANEXO IV - Preencher'!G87</f>
        <v>COMERCIAL C RIOCLARENSE LTDA</v>
      </c>
      <c r="F78" s="5" t="str">
        <f>'[1]TCE - ANEXO IV - Preencher'!H87</f>
        <v>B</v>
      </c>
      <c r="G78" s="5" t="str">
        <f>'[1]TCE - ANEXO IV - Preencher'!I87</f>
        <v>S</v>
      </c>
      <c r="H78" s="5" t="str">
        <f>'[1]TCE - ANEXO IV - Preencher'!J87</f>
        <v>1352547</v>
      </c>
      <c r="I78" s="6">
        <f>IF('[1]TCE - ANEXO IV - Preencher'!K87="","",'[1]TCE - ANEXO IV - Preencher'!K87)</f>
        <v>44118</v>
      </c>
      <c r="J78" s="5" t="str">
        <f>'[1]TCE - ANEXO IV - Preencher'!L87</f>
        <v>35201067729178000491550010013525471819146468</v>
      </c>
      <c r="K78" s="5" t="str">
        <f>IF(F78="B",LEFT('[1]TCE - ANEXO IV - Preencher'!M87,2),IF(F78="S",LEFT('[1]TCE - ANEXO IV - Preencher'!M87,7),IF('[1]TCE - ANEXO IV - Preencher'!H87="","")))</f>
        <v>35</v>
      </c>
      <c r="L78" s="7">
        <f>'[1]TCE - ANEXO IV - Preencher'!N87</f>
        <v>483</v>
      </c>
    </row>
    <row r="79" spans="1:12" s="8" customFormat="1" ht="19.5" customHeight="1" x14ac:dyDescent="0.2">
      <c r="A79" s="3">
        <f>IFERROR(VLOOKUP(B79,'[1]DADOS (OCULTAR)'!$P$3:$R$56,3,0),"")</f>
        <v>10583920000800</v>
      </c>
      <c r="B79" s="4" t="str">
        <f>'[1]TCE - ANEXO IV - Preencher'!C88</f>
        <v>HOSPITAL MESTRE VITALINO</v>
      </c>
      <c r="C79" s="4" t="str">
        <f>'[1]TCE - ANEXO IV - Preencher'!E88</f>
        <v>3.12 - Material Hospitalar</v>
      </c>
      <c r="D79" s="3">
        <f>'[1]TCE - ANEXO IV - Preencher'!F88</f>
        <v>67729178000491</v>
      </c>
      <c r="E79" s="5" t="str">
        <f>'[1]TCE - ANEXO IV - Preencher'!G88</f>
        <v>COMERCIAL C RIOCLARENSE LTDA</v>
      </c>
      <c r="F79" s="5" t="str">
        <f>'[1]TCE - ANEXO IV - Preencher'!H88</f>
        <v>B</v>
      </c>
      <c r="G79" s="5" t="str">
        <f>'[1]TCE - ANEXO IV - Preencher'!I88</f>
        <v>S</v>
      </c>
      <c r="H79" s="5" t="str">
        <f>'[1]TCE - ANEXO IV - Preencher'!J88</f>
        <v>1352108</v>
      </c>
      <c r="I79" s="6">
        <f>IF('[1]TCE - ANEXO IV - Preencher'!K88="","",'[1]TCE - ANEXO IV - Preencher'!K88)</f>
        <v>44118</v>
      </c>
      <c r="J79" s="5" t="str">
        <f>'[1]TCE - ANEXO IV - Preencher'!L88</f>
        <v>35201067729178000491550010013521081819146468</v>
      </c>
      <c r="K79" s="5" t="str">
        <f>IF(F79="B",LEFT('[1]TCE - ANEXO IV - Preencher'!M88,2),IF(F79="S",LEFT('[1]TCE - ANEXO IV - Preencher'!M88,7),IF('[1]TCE - ANEXO IV - Preencher'!H88="","")))</f>
        <v>35</v>
      </c>
      <c r="L79" s="7">
        <f>'[1]TCE - ANEXO IV - Preencher'!N88</f>
        <v>12860.2</v>
      </c>
    </row>
    <row r="80" spans="1:12" s="8" customFormat="1" ht="19.5" customHeight="1" x14ac:dyDescent="0.2">
      <c r="A80" s="3">
        <f>IFERROR(VLOOKUP(B80,'[1]DADOS (OCULTAR)'!$P$3:$R$56,3,0),"")</f>
        <v>10583920000800</v>
      </c>
      <c r="B80" s="4" t="str">
        <f>'[1]TCE - ANEXO IV - Preencher'!C89</f>
        <v>HOSPITAL MESTRE VITALINO</v>
      </c>
      <c r="C80" s="4" t="str">
        <f>'[1]TCE - ANEXO IV - Preencher'!E89</f>
        <v>3.12 - Material Hospitalar</v>
      </c>
      <c r="D80" s="3">
        <f>'[1]TCE - ANEXO IV - Preencher'!F89</f>
        <v>61418042000131</v>
      </c>
      <c r="E80" s="5" t="str">
        <f>'[1]TCE - ANEXO IV - Preencher'!G89</f>
        <v>CIRURGICA FERNANDES LTDA</v>
      </c>
      <c r="F80" s="5" t="str">
        <f>'[1]TCE - ANEXO IV - Preencher'!H89</f>
        <v>B</v>
      </c>
      <c r="G80" s="5" t="str">
        <f>'[1]TCE - ANEXO IV - Preencher'!I89</f>
        <v>S</v>
      </c>
      <c r="H80" s="5" t="str">
        <f>'[1]TCE - ANEXO IV - Preencher'!J89</f>
        <v>1263595</v>
      </c>
      <c r="I80" s="6">
        <f>IF('[1]TCE - ANEXO IV - Preencher'!K89="","",'[1]TCE - ANEXO IV - Preencher'!K89)</f>
        <v>44119</v>
      </c>
      <c r="J80" s="5" t="str">
        <f>'[1]TCE - ANEXO IV - Preencher'!L89</f>
        <v>35201061418042000131550040012635951192510793</v>
      </c>
      <c r="K80" s="5" t="str">
        <f>IF(F80="B",LEFT('[1]TCE - ANEXO IV - Preencher'!M89,2),IF(F80="S",LEFT('[1]TCE - ANEXO IV - Preencher'!M89,7),IF('[1]TCE - ANEXO IV - Preencher'!H89="","")))</f>
        <v>35</v>
      </c>
      <c r="L80" s="7">
        <f>'[1]TCE - ANEXO IV - Preencher'!N89</f>
        <v>12950.85</v>
      </c>
    </row>
    <row r="81" spans="1:12" s="8" customFormat="1" ht="19.5" customHeight="1" x14ac:dyDescent="0.2">
      <c r="A81" s="3">
        <f>IFERROR(VLOOKUP(B81,'[1]DADOS (OCULTAR)'!$P$3:$R$56,3,0),"")</f>
        <v>10583920000800</v>
      </c>
      <c r="B81" s="4" t="str">
        <f>'[1]TCE - ANEXO IV - Preencher'!C90</f>
        <v>HOSPITAL MESTRE VITALINO</v>
      </c>
      <c r="C81" s="4" t="str">
        <f>'[1]TCE - ANEXO IV - Preencher'!E90</f>
        <v>3.12 - Material Hospitalar</v>
      </c>
      <c r="D81" s="3">
        <f>'[1]TCE - ANEXO IV - Preencher'!F90</f>
        <v>61418042000131</v>
      </c>
      <c r="E81" s="5" t="str">
        <f>'[1]TCE - ANEXO IV - Preencher'!G90</f>
        <v>CIRURGICA FERNANDES LTDA</v>
      </c>
      <c r="F81" s="5" t="str">
        <f>'[1]TCE - ANEXO IV - Preencher'!H90</f>
        <v>B</v>
      </c>
      <c r="G81" s="5" t="str">
        <f>'[1]TCE - ANEXO IV - Preencher'!I90</f>
        <v>S</v>
      </c>
      <c r="H81" s="5" t="str">
        <f>'[1]TCE - ANEXO IV - Preencher'!J90</f>
        <v>1263595</v>
      </c>
      <c r="I81" s="6">
        <f>IF('[1]TCE - ANEXO IV - Preencher'!K90="","",'[1]TCE - ANEXO IV - Preencher'!K90)</f>
        <v>44119</v>
      </c>
      <c r="J81" s="5" t="str">
        <f>'[1]TCE - ANEXO IV - Preencher'!L90</f>
        <v>35201061418042000131550040012635951192510793</v>
      </c>
      <c r="K81" s="5" t="str">
        <f>IF(F81="B",LEFT('[1]TCE - ANEXO IV - Preencher'!M90,2),IF(F81="S",LEFT('[1]TCE - ANEXO IV - Preencher'!M90,7),IF('[1]TCE - ANEXO IV - Preencher'!H90="","")))</f>
        <v>35</v>
      </c>
      <c r="L81" s="7">
        <f>'[1]TCE - ANEXO IV - Preencher'!N90</f>
        <v>18</v>
      </c>
    </row>
    <row r="82" spans="1:12" s="8" customFormat="1" ht="19.5" customHeight="1" x14ac:dyDescent="0.2">
      <c r="A82" s="3">
        <f>IFERROR(VLOOKUP(B82,'[1]DADOS (OCULTAR)'!$P$3:$R$56,3,0),"")</f>
        <v>10583920000800</v>
      </c>
      <c r="B82" s="4" t="str">
        <f>'[1]TCE - ANEXO IV - Preencher'!C91</f>
        <v>HOSPITAL MESTRE VITALINO</v>
      </c>
      <c r="C82" s="4" t="str">
        <f>'[1]TCE - ANEXO IV - Preencher'!E91</f>
        <v>3.12 - Material Hospitalar</v>
      </c>
      <c r="D82" s="3">
        <f>'[1]TCE - ANEXO IV - Preencher'!F91</f>
        <v>67729178000220</v>
      </c>
      <c r="E82" s="5" t="str">
        <f>'[1]TCE - ANEXO IV - Preencher'!G91</f>
        <v>COMERCIAL C RIOCLARENSE LTDA</v>
      </c>
      <c r="F82" s="5" t="str">
        <f>'[1]TCE - ANEXO IV - Preencher'!H91</f>
        <v>B</v>
      </c>
      <c r="G82" s="5" t="str">
        <f>'[1]TCE - ANEXO IV - Preencher'!I91</f>
        <v>S</v>
      </c>
      <c r="H82" s="5" t="str">
        <f>'[1]TCE - ANEXO IV - Preencher'!J91</f>
        <v>557963</v>
      </c>
      <c r="I82" s="6">
        <f>IF('[1]TCE - ANEXO IV - Preencher'!K91="","",'[1]TCE - ANEXO IV - Preencher'!K91)</f>
        <v>44119</v>
      </c>
      <c r="J82" s="5" t="str">
        <f>'[1]TCE - ANEXO IV - Preencher'!L91</f>
        <v>31201067729178000220550010005579631059057983</v>
      </c>
      <c r="K82" s="5" t="str">
        <f>IF(F82="B",LEFT('[1]TCE - ANEXO IV - Preencher'!M91,2),IF(F82="S",LEFT('[1]TCE - ANEXO IV - Preencher'!M91,7),IF('[1]TCE - ANEXO IV - Preencher'!H91="","")))</f>
        <v>31</v>
      </c>
      <c r="L82" s="7">
        <f>'[1]TCE - ANEXO IV - Preencher'!N91</f>
        <v>12607.92</v>
      </c>
    </row>
    <row r="83" spans="1:12" s="8" customFormat="1" ht="19.5" customHeight="1" x14ac:dyDescent="0.2">
      <c r="A83" s="3">
        <f>IFERROR(VLOOKUP(B83,'[1]DADOS (OCULTAR)'!$P$3:$R$56,3,0),"")</f>
        <v>10583920000800</v>
      </c>
      <c r="B83" s="4" t="str">
        <f>'[1]TCE - ANEXO IV - Preencher'!C92</f>
        <v>HOSPITAL MESTRE VITALINO</v>
      </c>
      <c r="C83" s="4" t="str">
        <f>'[1]TCE - ANEXO IV - Preencher'!E92</f>
        <v>3.12 - Material Hospitalar</v>
      </c>
      <c r="D83" s="3">
        <f>'[1]TCE - ANEXO IV - Preencher'!F92</f>
        <v>67729178000220</v>
      </c>
      <c r="E83" s="5" t="str">
        <f>'[1]TCE - ANEXO IV - Preencher'!G92</f>
        <v>COMERCIAL C RIOCLARENSE LTDA</v>
      </c>
      <c r="F83" s="5" t="str">
        <f>'[1]TCE - ANEXO IV - Preencher'!H92</f>
        <v>B</v>
      </c>
      <c r="G83" s="5" t="str">
        <f>'[1]TCE - ANEXO IV - Preencher'!I92</f>
        <v>S</v>
      </c>
      <c r="H83" s="5" t="str">
        <f>'[1]TCE - ANEXO IV - Preencher'!J92</f>
        <v>557963</v>
      </c>
      <c r="I83" s="6">
        <f>IF('[1]TCE - ANEXO IV - Preencher'!K92="","",'[1]TCE - ANEXO IV - Preencher'!K92)</f>
        <v>44119</v>
      </c>
      <c r="J83" s="5" t="str">
        <f>'[1]TCE - ANEXO IV - Preencher'!L92</f>
        <v>31201067729178000220550010005579631059057983</v>
      </c>
      <c r="K83" s="5" t="str">
        <f>IF(F83="B",LEFT('[1]TCE - ANEXO IV - Preencher'!M92,2),IF(F83="S",LEFT('[1]TCE - ANEXO IV - Preencher'!M92,7),IF('[1]TCE - ANEXO IV - Preencher'!H92="","")))</f>
        <v>31</v>
      </c>
      <c r="L83" s="7">
        <f>'[1]TCE - ANEXO IV - Preencher'!N92</f>
        <v>2532</v>
      </c>
    </row>
    <row r="84" spans="1:12" s="8" customFormat="1" ht="19.5" customHeight="1" x14ac:dyDescent="0.2">
      <c r="A84" s="3">
        <f>IFERROR(VLOOKUP(B84,'[1]DADOS (OCULTAR)'!$P$3:$R$56,3,0),"")</f>
        <v>10583920000800</v>
      </c>
      <c r="B84" s="4" t="str">
        <f>'[1]TCE - ANEXO IV - Preencher'!C93</f>
        <v>HOSPITAL MESTRE VITALINO</v>
      </c>
      <c r="C84" s="4" t="str">
        <f>'[1]TCE - ANEXO IV - Preencher'!E93</f>
        <v>3.12 - Material Hospitalar</v>
      </c>
      <c r="D84" s="3">
        <f>'[1]TCE - ANEXO IV - Preencher'!F93</f>
        <v>13120044000105</v>
      </c>
      <c r="E84" s="5" t="str">
        <f>'[1]TCE - ANEXO IV - Preencher'!G93</f>
        <v>WANDERLEY E REGIS COM.PROD.</v>
      </c>
      <c r="F84" s="5" t="str">
        <f>'[1]TCE - ANEXO IV - Preencher'!H93</f>
        <v>B</v>
      </c>
      <c r="G84" s="5" t="str">
        <f>'[1]TCE - ANEXO IV - Preencher'!I93</f>
        <v>S</v>
      </c>
      <c r="H84" s="5" t="str">
        <f>'[1]TCE - ANEXO IV - Preencher'!J93</f>
        <v>000.006.748</v>
      </c>
      <c r="I84" s="6">
        <f>IF('[1]TCE - ANEXO IV - Preencher'!K93="","",'[1]TCE - ANEXO IV - Preencher'!K93)</f>
        <v>44119</v>
      </c>
      <c r="J84" s="5" t="str">
        <f>'[1]TCE - ANEXO IV - Preencher'!L93</f>
        <v>26201013120044000105550010000067481942425825</v>
      </c>
      <c r="K84" s="5" t="str">
        <f>IF(F84="B",LEFT('[1]TCE - ANEXO IV - Preencher'!M93,2),IF(F84="S",LEFT('[1]TCE - ANEXO IV - Preencher'!M93,7),IF('[1]TCE - ANEXO IV - Preencher'!H93="","")))</f>
        <v>26</v>
      </c>
      <c r="L84" s="7">
        <f>'[1]TCE - ANEXO IV - Preencher'!N93</f>
        <v>584.5</v>
      </c>
    </row>
    <row r="85" spans="1:12" s="8" customFormat="1" ht="19.5" customHeight="1" x14ac:dyDescent="0.2">
      <c r="A85" s="3">
        <f>IFERROR(VLOOKUP(B85,'[1]DADOS (OCULTAR)'!$P$3:$R$56,3,0),"")</f>
        <v>10583920000800</v>
      </c>
      <c r="B85" s="4" t="str">
        <f>'[1]TCE - ANEXO IV - Preencher'!C94</f>
        <v>HOSPITAL MESTRE VITALINO</v>
      </c>
      <c r="C85" s="4" t="str">
        <f>'[1]TCE - ANEXO IV - Preencher'!E94</f>
        <v>3.12 - Material Hospitalar</v>
      </c>
      <c r="D85" s="3">
        <f>'[1]TCE - ANEXO IV - Preencher'!F94</f>
        <v>51943645000107</v>
      </c>
      <c r="E85" s="5" t="str">
        <f>'[1]TCE - ANEXO IV - Preencher'!G94</f>
        <v>BIOMEDICAL EQUIPAMENTOS E PRODUTOS MED</v>
      </c>
      <c r="F85" s="5" t="str">
        <f>'[1]TCE - ANEXO IV - Preencher'!H94</f>
        <v>B</v>
      </c>
      <c r="G85" s="5" t="str">
        <f>'[1]TCE - ANEXO IV - Preencher'!I94</f>
        <v>S</v>
      </c>
      <c r="H85" s="5" t="str">
        <f>'[1]TCE - ANEXO IV - Preencher'!J94</f>
        <v>000.126.572</v>
      </c>
      <c r="I85" s="6">
        <f>IF('[1]TCE - ANEXO IV - Preencher'!K94="","",'[1]TCE - ANEXO IV - Preencher'!K94)</f>
        <v>44119</v>
      </c>
      <c r="J85" s="5" t="str">
        <f>'[1]TCE - ANEXO IV - Preencher'!L94</f>
        <v>35201051943645000107550010001265721004640326</v>
      </c>
      <c r="K85" s="5" t="str">
        <f>IF(F85="B",LEFT('[1]TCE - ANEXO IV - Preencher'!M94,2),IF(F85="S",LEFT('[1]TCE - ANEXO IV - Preencher'!M94,7),IF('[1]TCE - ANEXO IV - Preencher'!H94="","")))</f>
        <v>35</v>
      </c>
      <c r="L85" s="7">
        <f>'[1]TCE - ANEXO IV - Preencher'!N94</f>
        <v>1680</v>
      </c>
    </row>
    <row r="86" spans="1:12" s="8" customFormat="1" ht="19.5" customHeight="1" x14ac:dyDescent="0.2">
      <c r="A86" s="3">
        <f>IFERROR(VLOOKUP(B86,'[1]DADOS (OCULTAR)'!$P$3:$R$56,3,0),"")</f>
        <v>10583920000800</v>
      </c>
      <c r="B86" s="4" t="str">
        <f>'[1]TCE - ANEXO IV - Preencher'!C95</f>
        <v>HOSPITAL MESTRE VITALINO</v>
      </c>
      <c r="C86" s="4" t="str">
        <f>'[1]TCE - ANEXO IV - Preencher'!E95</f>
        <v>3.12 - Material Hospitalar</v>
      </c>
      <c r="D86" s="3">
        <f>'[1]TCE - ANEXO IV - Preencher'!F95</f>
        <v>874929000140</v>
      </c>
      <c r="E86" s="5" t="str">
        <f>'[1]TCE - ANEXO IV - Preencher'!G95</f>
        <v>MEDCENTER COMERCIAL LTDA  MG</v>
      </c>
      <c r="F86" s="5" t="str">
        <f>'[1]TCE - ANEXO IV - Preencher'!H95</f>
        <v>B</v>
      </c>
      <c r="G86" s="5" t="str">
        <f>'[1]TCE - ANEXO IV - Preencher'!I95</f>
        <v>S</v>
      </c>
      <c r="H86" s="5" t="str">
        <f>'[1]TCE - ANEXO IV - Preencher'!J95</f>
        <v>293398</v>
      </c>
      <c r="I86" s="6">
        <f>IF('[1]TCE - ANEXO IV - Preencher'!K95="","",'[1]TCE - ANEXO IV - Preencher'!K95)</f>
        <v>44119</v>
      </c>
      <c r="J86" s="5" t="str">
        <f>'[1]TCE - ANEXO IV - Preencher'!L95</f>
        <v>31201000874929000140550010002933981357410160</v>
      </c>
      <c r="K86" s="5" t="str">
        <f>IF(F86="B",LEFT('[1]TCE - ANEXO IV - Preencher'!M95,2),IF(F86="S",LEFT('[1]TCE - ANEXO IV - Preencher'!M95,7),IF('[1]TCE - ANEXO IV - Preencher'!H95="","")))</f>
        <v>31</v>
      </c>
      <c r="L86" s="7">
        <f>'[1]TCE - ANEXO IV - Preencher'!N95</f>
        <v>1003.65</v>
      </c>
    </row>
    <row r="87" spans="1:12" s="8" customFormat="1" ht="19.5" customHeight="1" x14ac:dyDescent="0.2">
      <c r="A87" s="3">
        <f>IFERROR(VLOOKUP(B87,'[1]DADOS (OCULTAR)'!$P$3:$R$56,3,0),"")</f>
        <v>10583920000800</v>
      </c>
      <c r="B87" s="4" t="str">
        <f>'[1]TCE - ANEXO IV - Preencher'!C96</f>
        <v>HOSPITAL MESTRE VITALINO</v>
      </c>
      <c r="C87" s="4" t="str">
        <f>'[1]TCE - ANEXO IV - Preencher'!E96</f>
        <v>3.12 - Material Hospitalar</v>
      </c>
      <c r="D87" s="3">
        <f>'[1]TCE - ANEXO IV - Preencher'!F96</f>
        <v>1280030000161</v>
      </c>
      <c r="E87" s="5" t="str">
        <f>'[1]TCE - ANEXO IV - Preencher'!G96</f>
        <v>EPTCA MEDICAL DEVICES LTDA</v>
      </c>
      <c r="F87" s="5" t="str">
        <f>'[1]TCE - ANEXO IV - Preencher'!H96</f>
        <v>B</v>
      </c>
      <c r="G87" s="5" t="str">
        <f>'[1]TCE - ANEXO IV - Preencher'!I96</f>
        <v>S</v>
      </c>
      <c r="H87" s="5" t="str">
        <f>'[1]TCE - ANEXO IV - Preencher'!J96</f>
        <v>110.363</v>
      </c>
      <c r="I87" s="6">
        <f>IF('[1]TCE - ANEXO IV - Preencher'!K96="","",'[1]TCE - ANEXO IV - Preencher'!K96)</f>
        <v>44120</v>
      </c>
      <c r="J87" s="5" t="str">
        <f>'[1]TCE - ANEXO IV - Preencher'!L96</f>
        <v>33201001280030000161550000001103631112054000</v>
      </c>
      <c r="K87" s="5" t="str">
        <f>IF(F87="B",LEFT('[1]TCE - ANEXO IV - Preencher'!M96,2),IF(F87="S",LEFT('[1]TCE - ANEXO IV - Preencher'!M96,7),IF('[1]TCE - ANEXO IV - Preencher'!H96="","")))</f>
        <v>33</v>
      </c>
      <c r="L87" s="7">
        <f>'[1]TCE - ANEXO IV - Preencher'!N96</f>
        <v>910</v>
      </c>
    </row>
    <row r="88" spans="1:12" s="8" customFormat="1" ht="19.5" customHeight="1" x14ac:dyDescent="0.2">
      <c r="A88" s="3">
        <f>IFERROR(VLOOKUP(B88,'[1]DADOS (OCULTAR)'!$P$3:$R$56,3,0),"")</f>
        <v>10583920000800</v>
      </c>
      <c r="B88" s="4" t="str">
        <f>'[1]TCE - ANEXO IV - Preencher'!C97</f>
        <v>HOSPITAL MESTRE VITALINO</v>
      </c>
      <c r="C88" s="4" t="str">
        <f>'[1]TCE - ANEXO IV - Preencher'!E97</f>
        <v>3.12 - Material Hospitalar</v>
      </c>
      <c r="D88" s="3">
        <f>'[1]TCE - ANEXO IV - Preencher'!F97</f>
        <v>10928726000142</v>
      </c>
      <c r="E88" s="5" t="str">
        <f>'[1]TCE - ANEXO IV - Preencher'!G97</f>
        <v>DOKAPACK INDUSTRIA E COM. DE EMB.  LTDA</v>
      </c>
      <c r="F88" s="5" t="str">
        <f>'[1]TCE - ANEXO IV - Preencher'!H97</f>
        <v>B</v>
      </c>
      <c r="G88" s="5" t="str">
        <f>'[1]TCE - ANEXO IV - Preencher'!I97</f>
        <v>S</v>
      </c>
      <c r="H88" s="5" t="str">
        <f>'[1]TCE - ANEXO IV - Preencher'!J97</f>
        <v>34605</v>
      </c>
      <c r="I88" s="6">
        <f>IF('[1]TCE - ANEXO IV - Preencher'!K97="","",'[1]TCE - ANEXO IV - Preencher'!K97)</f>
        <v>44120</v>
      </c>
      <c r="J88" s="5" t="str">
        <f>'[1]TCE - ANEXO IV - Preencher'!L97</f>
        <v>26201010928726000142550010000346051673863102</v>
      </c>
      <c r="K88" s="5" t="str">
        <f>IF(F88="B",LEFT('[1]TCE - ANEXO IV - Preencher'!M97,2),IF(F88="S",LEFT('[1]TCE - ANEXO IV - Preencher'!M97,7),IF('[1]TCE - ANEXO IV - Preencher'!H97="","")))</f>
        <v>26</v>
      </c>
      <c r="L88" s="7">
        <f>'[1]TCE - ANEXO IV - Preencher'!N97</f>
        <v>2297.48</v>
      </c>
    </row>
    <row r="89" spans="1:12" s="8" customFormat="1" ht="19.5" customHeight="1" x14ac:dyDescent="0.2">
      <c r="A89" s="3">
        <f>IFERROR(VLOOKUP(B89,'[1]DADOS (OCULTAR)'!$P$3:$R$56,3,0),"")</f>
        <v>10583920000800</v>
      </c>
      <c r="B89" s="4" t="str">
        <f>'[1]TCE - ANEXO IV - Preencher'!C98</f>
        <v>HOSPITAL MESTRE VITALINO</v>
      </c>
      <c r="C89" s="4" t="str">
        <f>'[1]TCE - ANEXO IV - Preencher'!E98</f>
        <v>3.12 - Material Hospitalar</v>
      </c>
      <c r="D89" s="3">
        <f>'[1]TCE - ANEXO IV - Preencher'!F98</f>
        <v>19585158000280</v>
      </c>
      <c r="E89" s="5" t="str">
        <f>'[1]TCE - ANEXO IV - Preencher'!G98</f>
        <v>CARDINAL HEALTH DO BRASIL LTDA</v>
      </c>
      <c r="F89" s="5" t="str">
        <f>'[1]TCE - ANEXO IV - Preencher'!H98</f>
        <v>B</v>
      </c>
      <c r="G89" s="5" t="str">
        <f>'[1]TCE - ANEXO IV - Preencher'!I98</f>
        <v>S</v>
      </c>
      <c r="H89" s="5" t="str">
        <f>'[1]TCE - ANEXO IV - Preencher'!J98</f>
        <v>36988</v>
      </c>
      <c r="I89" s="6">
        <f>IF('[1]TCE - ANEXO IV - Preencher'!K98="","",'[1]TCE - ANEXO IV - Preencher'!K98)</f>
        <v>44120</v>
      </c>
      <c r="J89" s="5" t="str">
        <f>'[1]TCE - ANEXO IV - Preencher'!L98</f>
        <v>35201019585158000280550010000369881100309220</v>
      </c>
      <c r="K89" s="5" t="str">
        <f>IF(F89="B",LEFT('[1]TCE - ANEXO IV - Preencher'!M98,2),IF(F89="S",LEFT('[1]TCE - ANEXO IV - Preencher'!M98,7),IF('[1]TCE - ANEXO IV - Preencher'!H98="","")))</f>
        <v>35</v>
      </c>
      <c r="L89" s="7">
        <f>'[1]TCE - ANEXO IV - Preencher'!N98</f>
        <v>2325</v>
      </c>
    </row>
    <row r="90" spans="1:12" s="8" customFormat="1" ht="19.5" customHeight="1" x14ac:dyDescent="0.2">
      <c r="A90" s="3">
        <f>IFERROR(VLOOKUP(B90,'[1]DADOS (OCULTAR)'!$P$3:$R$56,3,0),"")</f>
        <v>10583920000800</v>
      </c>
      <c r="B90" s="4" t="str">
        <f>'[1]TCE - ANEXO IV - Preencher'!C99</f>
        <v>HOSPITAL MESTRE VITALINO</v>
      </c>
      <c r="C90" s="4" t="str">
        <f>'[1]TCE - ANEXO IV - Preencher'!E99</f>
        <v>3.12 - Material Hospitalar</v>
      </c>
      <c r="D90" s="3">
        <f>'[1]TCE - ANEXO IV - Preencher'!F99</f>
        <v>18269125000187</v>
      </c>
      <c r="E90" s="5" t="str">
        <f>'[1]TCE - ANEXO IV - Preencher'!G99</f>
        <v>BIOHOSP PRODUTOS HOSPITALARES SA</v>
      </c>
      <c r="F90" s="5" t="str">
        <f>'[1]TCE - ANEXO IV - Preencher'!H99</f>
        <v>B</v>
      </c>
      <c r="G90" s="5" t="str">
        <f>'[1]TCE - ANEXO IV - Preencher'!I99</f>
        <v>S</v>
      </c>
      <c r="H90" s="5" t="str">
        <f>'[1]TCE - ANEXO IV - Preencher'!J99</f>
        <v>289.365</v>
      </c>
      <c r="I90" s="6">
        <f>IF('[1]TCE - ANEXO IV - Preencher'!K99="","",'[1]TCE - ANEXO IV - Preencher'!K99)</f>
        <v>44120</v>
      </c>
      <c r="J90" s="5" t="str">
        <f>'[1]TCE - ANEXO IV - Preencher'!L99</f>
        <v>31201018269125000187550010002893651971512679</v>
      </c>
      <c r="K90" s="5" t="str">
        <f>IF(F90="B",LEFT('[1]TCE - ANEXO IV - Preencher'!M99,2),IF(F90="S",LEFT('[1]TCE - ANEXO IV - Preencher'!M99,7),IF('[1]TCE - ANEXO IV - Preencher'!H99="","")))</f>
        <v>31</v>
      </c>
      <c r="L90" s="7">
        <f>'[1]TCE - ANEXO IV - Preencher'!N99</f>
        <v>3960</v>
      </c>
    </row>
    <row r="91" spans="1:12" s="8" customFormat="1" ht="19.5" customHeight="1" x14ac:dyDescent="0.2">
      <c r="A91" s="3">
        <f>IFERROR(VLOOKUP(B91,'[1]DADOS (OCULTAR)'!$P$3:$R$56,3,0),"")</f>
        <v>10583920000800</v>
      </c>
      <c r="B91" s="4" t="str">
        <f>'[1]TCE - ANEXO IV - Preencher'!C100</f>
        <v>HOSPITAL MESTRE VITALINO</v>
      </c>
      <c r="C91" s="4" t="str">
        <f>'[1]TCE - ANEXO IV - Preencher'!E100</f>
        <v>3.12 - Material Hospitalar</v>
      </c>
      <c r="D91" s="3">
        <f>'[1]TCE - ANEXO IV - Preencher'!F100</f>
        <v>82641325004377</v>
      </c>
      <c r="E91" s="5" t="str">
        <f>'[1]TCE - ANEXO IV - Preencher'!G100</f>
        <v>CREMER SA</v>
      </c>
      <c r="F91" s="5" t="str">
        <f>'[1]TCE - ANEXO IV - Preencher'!H100</f>
        <v>B</v>
      </c>
      <c r="G91" s="5" t="str">
        <f>'[1]TCE - ANEXO IV - Preencher'!I100</f>
        <v>S</v>
      </c>
      <c r="H91" s="5" t="str">
        <f>'[1]TCE - ANEXO IV - Preencher'!J100</f>
        <v>536306</v>
      </c>
      <c r="I91" s="6">
        <f>IF('[1]TCE - ANEXO IV - Preencher'!K100="","",'[1]TCE - ANEXO IV - Preencher'!K100)</f>
        <v>44120</v>
      </c>
      <c r="J91" s="5" t="str">
        <f>'[1]TCE - ANEXO IV - Preencher'!L100</f>
        <v>42200982641325004377550010005363061100285836</v>
      </c>
      <c r="K91" s="5" t="str">
        <f>IF(F91="B",LEFT('[1]TCE - ANEXO IV - Preencher'!M100,2),IF(F91="S",LEFT('[1]TCE - ANEXO IV - Preencher'!M100,7),IF('[1]TCE - ANEXO IV - Preencher'!H100="","")))</f>
        <v>42</v>
      </c>
      <c r="L91" s="7">
        <f>'[1]TCE - ANEXO IV - Preencher'!N100</f>
        <v>173460</v>
      </c>
    </row>
    <row r="92" spans="1:12" s="8" customFormat="1" ht="19.5" customHeight="1" x14ac:dyDescent="0.2">
      <c r="A92" s="3">
        <f>IFERROR(VLOOKUP(B92,'[1]DADOS (OCULTAR)'!$P$3:$R$56,3,0),"")</f>
        <v>10583920000800</v>
      </c>
      <c r="B92" s="4" t="str">
        <f>'[1]TCE - ANEXO IV - Preencher'!C101</f>
        <v>HOSPITAL MESTRE VITALINO</v>
      </c>
      <c r="C92" s="4" t="str">
        <f>'[1]TCE - ANEXO IV - Preencher'!E101</f>
        <v>3.12 - Material Hospitalar</v>
      </c>
      <c r="D92" s="3">
        <f>'[1]TCE - ANEXO IV - Preencher'!F101</f>
        <v>31466868000105</v>
      </c>
      <c r="E92" s="5" t="str">
        <f>'[1]TCE - ANEXO IV - Preencher'!G101</f>
        <v>DOMPLAST COM DE EMBAL PLAST EIRELI</v>
      </c>
      <c r="F92" s="5" t="str">
        <f>'[1]TCE - ANEXO IV - Preencher'!H101</f>
        <v>B</v>
      </c>
      <c r="G92" s="5" t="str">
        <f>'[1]TCE - ANEXO IV - Preencher'!I101</f>
        <v>S</v>
      </c>
      <c r="H92" s="5" t="str">
        <f>'[1]TCE - ANEXO IV - Preencher'!J101</f>
        <v>1459</v>
      </c>
      <c r="I92" s="6">
        <f>IF('[1]TCE - ANEXO IV - Preencher'!K101="","",'[1]TCE - ANEXO IV - Preencher'!K101)</f>
        <v>44120</v>
      </c>
      <c r="J92" s="5" t="str">
        <f>'[1]TCE - ANEXO IV - Preencher'!L101</f>
        <v>26201031466868000105550010000014591898589982</v>
      </c>
      <c r="K92" s="5" t="str">
        <f>IF(F92="B",LEFT('[1]TCE - ANEXO IV - Preencher'!M101,2),IF(F92="S",LEFT('[1]TCE - ANEXO IV - Preencher'!M101,7),IF('[1]TCE - ANEXO IV - Preencher'!H101="","")))</f>
        <v>26</v>
      </c>
      <c r="L92" s="7">
        <f>'[1]TCE - ANEXO IV - Preencher'!N101</f>
        <v>640.5</v>
      </c>
    </row>
    <row r="93" spans="1:12" s="8" customFormat="1" ht="19.5" customHeight="1" x14ac:dyDescent="0.2">
      <c r="A93" s="3">
        <f>IFERROR(VLOOKUP(B93,'[1]DADOS (OCULTAR)'!$P$3:$R$56,3,0),"")</f>
        <v>10583920000800</v>
      </c>
      <c r="B93" s="4" t="str">
        <f>'[1]TCE - ANEXO IV - Preencher'!C102</f>
        <v>HOSPITAL MESTRE VITALINO</v>
      </c>
      <c r="C93" s="4" t="str">
        <f>'[1]TCE - ANEXO IV - Preencher'!E102</f>
        <v>3.12 - Material Hospitalar</v>
      </c>
      <c r="D93" s="3">
        <f>'[1]TCE - ANEXO IV - Preencher'!F102</f>
        <v>31389187000190</v>
      </c>
      <c r="E93" s="5" t="str">
        <f>'[1]TCE - ANEXO IV - Preencher'!G102</f>
        <v>CALCARIAMED PRODUTOS PARA SAUDE LTDA</v>
      </c>
      <c r="F93" s="5" t="str">
        <f>'[1]TCE - ANEXO IV - Preencher'!H102</f>
        <v>B</v>
      </c>
      <c r="G93" s="5" t="str">
        <f>'[1]TCE - ANEXO IV - Preencher'!I102</f>
        <v>S</v>
      </c>
      <c r="H93" s="5" t="str">
        <f>'[1]TCE - ANEXO IV - Preencher'!J102</f>
        <v>1.193</v>
      </c>
      <c r="I93" s="6">
        <f>IF('[1]TCE - ANEXO IV - Preencher'!K102="","",'[1]TCE - ANEXO IV - Preencher'!K102)</f>
        <v>44120</v>
      </c>
      <c r="J93" s="5" t="str">
        <f>'[1]TCE - ANEXO IV - Preencher'!L102</f>
        <v>33201031389187000190550000000011931058673007</v>
      </c>
      <c r="K93" s="5" t="str">
        <f>IF(F93="B",LEFT('[1]TCE - ANEXO IV - Preencher'!M102,2),IF(F93="S",LEFT('[1]TCE - ANEXO IV - Preencher'!M102,7),IF('[1]TCE - ANEXO IV - Preencher'!H102="","")))</f>
        <v>33</v>
      </c>
      <c r="L93" s="7">
        <f>'[1]TCE - ANEXO IV - Preencher'!N102</f>
        <v>900</v>
      </c>
    </row>
    <row r="94" spans="1:12" s="8" customFormat="1" ht="19.5" customHeight="1" x14ac:dyDescent="0.2">
      <c r="A94" s="3">
        <f>IFERROR(VLOOKUP(B94,'[1]DADOS (OCULTAR)'!$P$3:$R$56,3,0),"")</f>
        <v>10583920000800</v>
      </c>
      <c r="B94" s="4" t="str">
        <f>'[1]TCE - ANEXO IV - Preencher'!C103</f>
        <v>HOSPITAL MESTRE VITALINO</v>
      </c>
      <c r="C94" s="4" t="str">
        <f>'[1]TCE - ANEXO IV - Preencher'!E103</f>
        <v>3.12 - Material Hospitalar</v>
      </c>
      <c r="D94" s="3">
        <f>'[1]TCE - ANEXO IV - Preencher'!F103</f>
        <v>59309302000199</v>
      </c>
      <c r="E94" s="5" t="str">
        <f>'[1]TCE - ANEXO IV - Preencher'!G103</f>
        <v>INJEX INDUSTRIAS CIRURGICAS LTDA</v>
      </c>
      <c r="F94" s="5" t="str">
        <f>'[1]TCE - ANEXO IV - Preencher'!H103</f>
        <v>B</v>
      </c>
      <c r="G94" s="5" t="str">
        <f>'[1]TCE - ANEXO IV - Preencher'!I103</f>
        <v>S</v>
      </c>
      <c r="H94" s="5" t="str">
        <f>'[1]TCE - ANEXO IV - Preencher'!J103</f>
        <v>104283</v>
      </c>
      <c r="I94" s="6">
        <f>IF('[1]TCE - ANEXO IV - Preencher'!K103="","",'[1]TCE - ANEXO IV - Preencher'!K103)</f>
        <v>44120</v>
      </c>
      <c r="J94" s="5" t="str">
        <f>'[1]TCE - ANEXO IV - Preencher'!L103</f>
        <v>35201059309302000199550010001042831885665252</v>
      </c>
      <c r="K94" s="5" t="str">
        <f>IF(F94="B",LEFT('[1]TCE - ANEXO IV - Preencher'!M103,2),IF(F94="S",LEFT('[1]TCE - ANEXO IV - Preencher'!M103,7),IF('[1]TCE - ANEXO IV - Preencher'!H103="","")))</f>
        <v>35</v>
      </c>
      <c r="L94" s="7">
        <f>'[1]TCE - ANEXO IV - Preencher'!N103</f>
        <v>6736.2</v>
      </c>
    </row>
    <row r="95" spans="1:12" s="8" customFormat="1" ht="19.5" customHeight="1" x14ac:dyDescent="0.2">
      <c r="A95" s="3">
        <f>IFERROR(VLOOKUP(B95,'[1]DADOS (OCULTAR)'!$P$3:$R$56,3,0),"")</f>
        <v>10583920000800</v>
      </c>
      <c r="B95" s="4" t="str">
        <f>'[1]TCE - ANEXO IV - Preencher'!C104</f>
        <v>HOSPITAL MESTRE VITALINO</v>
      </c>
      <c r="C95" s="4" t="str">
        <f>'[1]TCE - ANEXO IV - Preencher'!E104</f>
        <v>3.12 - Material Hospitalar</v>
      </c>
      <c r="D95" s="3">
        <f>'[1]TCE - ANEXO IV - Preencher'!F104</f>
        <v>18848403000150</v>
      </c>
      <c r="E95" s="5" t="str">
        <f>'[1]TCE - ANEXO IV - Preencher'!G104</f>
        <v>GOLDEN MATERIAIS PROD. E SERVIÇOS LTDA</v>
      </c>
      <c r="F95" s="5" t="str">
        <f>'[1]TCE - ANEXO IV - Preencher'!H104</f>
        <v>B</v>
      </c>
      <c r="G95" s="5" t="str">
        <f>'[1]TCE - ANEXO IV - Preencher'!I104</f>
        <v>S</v>
      </c>
      <c r="H95" s="5" t="str">
        <f>'[1]TCE - ANEXO IV - Preencher'!J104</f>
        <v>000.003.539</v>
      </c>
      <c r="I95" s="6">
        <f>IF('[1]TCE - ANEXO IV - Preencher'!K104="","",'[1]TCE - ANEXO IV - Preencher'!K104)</f>
        <v>44120</v>
      </c>
      <c r="J95" s="5" t="str">
        <f>'[1]TCE - ANEXO IV - Preencher'!L104</f>
        <v>35201018848403000150550010000035391000003545</v>
      </c>
      <c r="K95" s="5" t="str">
        <f>IF(F95="B",LEFT('[1]TCE - ANEXO IV - Preencher'!M104,2),IF(F95="S",LEFT('[1]TCE - ANEXO IV - Preencher'!M104,7),IF('[1]TCE - ANEXO IV - Preencher'!H104="","")))</f>
        <v>35</v>
      </c>
      <c r="L95" s="7">
        <f>'[1]TCE - ANEXO IV - Preencher'!N104</f>
        <v>15750</v>
      </c>
    </row>
    <row r="96" spans="1:12" s="8" customFormat="1" ht="19.5" customHeight="1" x14ac:dyDescent="0.2">
      <c r="A96" s="3">
        <f>IFERROR(VLOOKUP(B96,'[1]DADOS (OCULTAR)'!$P$3:$R$56,3,0),"")</f>
        <v>10583920000800</v>
      </c>
      <c r="B96" s="4" t="str">
        <f>'[1]TCE - ANEXO IV - Preencher'!C105</f>
        <v>HOSPITAL MESTRE VITALINO</v>
      </c>
      <c r="C96" s="4" t="str">
        <f>'[1]TCE - ANEXO IV - Preencher'!E105</f>
        <v>3.12 - Material Hospitalar</v>
      </c>
      <c r="D96" s="3">
        <f>'[1]TCE - ANEXO IV - Preencher'!F105</f>
        <v>10779833000156</v>
      </c>
      <c r="E96" s="5" t="str">
        <f>'[1]TCE - ANEXO IV - Preencher'!G105</f>
        <v>MEDICAL MERCANTIL DE APARELHAGEM MEDICA</v>
      </c>
      <c r="F96" s="5" t="str">
        <f>'[1]TCE - ANEXO IV - Preencher'!H105</f>
        <v>B</v>
      </c>
      <c r="G96" s="5" t="str">
        <f>'[1]TCE - ANEXO IV - Preencher'!I105</f>
        <v>S</v>
      </c>
      <c r="H96" s="5" t="str">
        <f>'[1]TCE - ANEXO IV - Preencher'!J105</f>
        <v>513064</v>
      </c>
      <c r="I96" s="6">
        <f>IF('[1]TCE - ANEXO IV - Preencher'!K105="","",'[1]TCE - ANEXO IV - Preencher'!K105)</f>
        <v>44123</v>
      </c>
      <c r="J96" s="5" t="str">
        <f>'[1]TCE - ANEXO IV - Preencher'!L105</f>
        <v>26201010779833000156550010005130641112526221</v>
      </c>
      <c r="K96" s="5" t="str">
        <f>IF(F96="B",LEFT('[1]TCE - ANEXO IV - Preencher'!M105,2),IF(F96="S",LEFT('[1]TCE - ANEXO IV - Preencher'!M105,7),IF('[1]TCE - ANEXO IV - Preencher'!H105="","")))</f>
        <v>26</v>
      </c>
      <c r="L96" s="7">
        <f>'[1]TCE - ANEXO IV - Preencher'!N105</f>
        <v>11180</v>
      </c>
    </row>
    <row r="97" spans="1:12" s="8" customFormat="1" ht="19.5" customHeight="1" x14ac:dyDescent="0.2">
      <c r="A97" s="3">
        <f>IFERROR(VLOOKUP(B97,'[1]DADOS (OCULTAR)'!$P$3:$R$56,3,0),"")</f>
        <v>10583920000800</v>
      </c>
      <c r="B97" s="4" t="str">
        <f>'[1]TCE - ANEXO IV - Preencher'!C106</f>
        <v>HOSPITAL MESTRE VITALINO</v>
      </c>
      <c r="C97" s="4" t="str">
        <f>'[1]TCE - ANEXO IV - Preencher'!E106</f>
        <v>3.12 - Material Hospitalar</v>
      </c>
      <c r="D97" s="3">
        <f>'[1]TCE - ANEXO IV - Preencher'!F106</f>
        <v>10779833000156</v>
      </c>
      <c r="E97" s="5" t="str">
        <f>'[1]TCE - ANEXO IV - Preencher'!G106</f>
        <v>MEDICAL MERCANTIL DE APARELHAGEM MEDICA</v>
      </c>
      <c r="F97" s="5" t="str">
        <f>'[1]TCE - ANEXO IV - Preencher'!H106</f>
        <v>B</v>
      </c>
      <c r="G97" s="5" t="str">
        <f>'[1]TCE - ANEXO IV - Preencher'!I106</f>
        <v>S</v>
      </c>
      <c r="H97" s="5" t="str">
        <f>'[1]TCE - ANEXO IV - Preencher'!J106</f>
        <v>513317</v>
      </c>
      <c r="I97" s="6">
        <f>IF('[1]TCE - ANEXO IV - Preencher'!K106="","",'[1]TCE - ANEXO IV - Preencher'!K106)</f>
        <v>44123</v>
      </c>
      <c r="J97" s="5" t="str">
        <f>'[1]TCE - ANEXO IV - Preencher'!L106</f>
        <v>26201010779833000156550010005133171101906725</v>
      </c>
      <c r="K97" s="5" t="str">
        <f>IF(F97="B",LEFT('[1]TCE - ANEXO IV - Preencher'!M106,2),IF(F97="S",LEFT('[1]TCE - ANEXO IV - Preencher'!M106,7),IF('[1]TCE - ANEXO IV - Preencher'!H106="","")))</f>
        <v>26</v>
      </c>
      <c r="L97" s="7">
        <f>'[1]TCE - ANEXO IV - Preencher'!N106</f>
        <v>1152</v>
      </c>
    </row>
    <row r="98" spans="1:12" s="8" customFormat="1" ht="19.5" customHeight="1" x14ac:dyDescent="0.2">
      <c r="A98" s="3">
        <f>IFERROR(VLOOKUP(B98,'[1]DADOS (OCULTAR)'!$P$3:$R$56,3,0),"")</f>
        <v>10583920000800</v>
      </c>
      <c r="B98" s="4" t="str">
        <f>'[1]TCE - ANEXO IV - Preencher'!C107</f>
        <v>HOSPITAL MESTRE VITALINO</v>
      </c>
      <c r="C98" s="4" t="str">
        <f>'[1]TCE - ANEXO IV - Preencher'!E107</f>
        <v>3.12 - Material Hospitalar</v>
      </c>
      <c r="D98" s="3">
        <f>'[1]TCE - ANEXO IV - Preencher'!F107</f>
        <v>9127775000105</v>
      </c>
      <c r="E98" s="5" t="str">
        <f>'[1]TCE - ANEXO IV - Preencher'!G107</f>
        <v>SOMER - COM IMP E EXP MAT MEDICO LTDA</v>
      </c>
      <c r="F98" s="5" t="str">
        <f>'[1]TCE - ANEXO IV - Preencher'!H107</f>
        <v>B</v>
      </c>
      <c r="G98" s="5" t="str">
        <f>'[1]TCE - ANEXO IV - Preencher'!I107</f>
        <v>S</v>
      </c>
      <c r="H98" s="5" t="str">
        <f>'[1]TCE - ANEXO IV - Preencher'!J107</f>
        <v>000.024.474</v>
      </c>
      <c r="I98" s="6">
        <f>IF('[1]TCE - ANEXO IV - Preencher'!K107="","",'[1]TCE - ANEXO IV - Preencher'!K107)</f>
        <v>44123</v>
      </c>
      <c r="J98" s="5" t="str">
        <f>'[1]TCE - ANEXO IV - Preencher'!L107</f>
        <v>26201009127775000105550010000244741533488512</v>
      </c>
      <c r="K98" s="5" t="str">
        <f>IF(F98="B",LEFT('[1]TCE - ANEXO IV - Preencher'!M107,2),IF(F98="S",LEFT('[1]TCE - ANEXO IV - Preencher'!M107,7),IF('[1]TCE - ANEXO IV - Preencher'!H107="","")))</f>
        <v>26</v>
      </c>
      <c r="L98" s="7">
        <f>'[1]TCE - ANEXO IV - Preencher'!N107</f>
        <v>1810</v>
      </c>
    </row>
    <row r="99" spans="1:12" s="8" customFormat="1" ht="19.5" customHeight="1" x14ac:dyDescent="0.2">
      <c r="A99" s="3">
        <f>IFERROR(VLOOKUP(B99,'[1]DADOS (OCULTAR)'!$P$3:$R$56,3,0),"")</f>
        <v>10583920000800</v>
      </c>
      <c r="B99" s="4" t="str">
        <f>'[1]TCE - ANEXO IV - Preencher'!C108</f>
        <v>HOSPITAL MESTRE VITALINO</v>
      </c>
      <c r="C99" s="4" t="str">
        <f>'[1]TCE - ANEXO IV - Preencher'!E108</f>
        <v>3.12 - Material Hospitalar</v>
      </c>
      <c r="D99" s="3">
        <f>'[1]TCE - ANEXO IV - Preencher'!F108</f>
        <v>3817043000152</v>
      </c>
      <c r="E99" s="5" t="str">
        <f>'[1]TCE - ANEXO IV - Preencher'!G108</f>
        <v>PHARMAPLUS LTDA EPP</v>
      </c>
      <c r="F99" s="5" t="str">
        <f>'[1]TCE - ANEXO IV - Preencher'!H108</f>
        <v>B</v>
      </c>
      <c r="G99" s="5" t="str">
        <f>'[1]TCE - ANEXO IV - Preencher'!I108</f>
        <v>S</v>
      </c>
      <c r="H99" s="5" t="str">
        <f>'[1]TCE - ANEXO IV - Preencher'!J108</f>
        <v>000.024.724</v>
      </c>
      <c r="I99" s="6">
        <f>IF('[1]TCE - ANEXO IV - Preencher'!K108="","",'[1]TCE - ANEXO IV - Preencher'!K108)</f>
        <v>44123</v>
      </c>
      <c r="J99" s="5" t="str">
        <f>'[1]TCE - ANEXO IV - Preencher'!L108</f>
        <v>26201003817043000152550010000247241051468630</v>
      </c>
      <c r="K99" s="5" t="str">
        <f>IF(F99="B",LEFT('[1]TCE - ANEXO IV - Preencher'!M108,2),IF(F99="S",LEFT('[1]TCE - ANEXO IV - Preencher'!M108,7),IF('[1]TCE - ANEXO IV - Preencher'!H108="","")))</f>
        <v>26</v>
      </c>
      <c r="L99" s="7">
        <f>'[1]TCE - ANEXO IV - Preencher'!N108</f>
        <v>387</v>
      </c>
    </row>
    <row r="100" spans="1:12" s="8" customFormat="1" ht="19.5" customHeight="1" x14ac:dyDescent="0.2">
      <c r="A100" s="3">
        <f>IFERROR(VLOOKUP(B100,'[1]DADOS (OCULTAR)'!$P$3:$R$56,3,0),"")</f>
        <v>10583920000800</v>
      </c>
      <c r="B100" s="4" t="str">
        <f>'[1]TCE - ANEXO IV - Preencher'!C109</f>
        <v>HOSPITAL MESTRE VITALINO</v>
      </c>
      <c r="C100" s="4" t="str">
        <f>'[1]TCE - ANEXO IV - Preencher'!E109</f>
        <v>3.12 - Material Hospitalar</v>
      </c>
      <c r="D100" s="3">
        <f>'[1]TCE - ANEXO IV - Preencher'!F109</f>
        <v>2684571000118</v>
      </c>
      <c r="E100" s="5" t="str">
        <f>'[1]TCE - ANEXO IV - Preencher'!G109</f>
        <v>DINAMICA HOSPITALAR LTDA</v>
      </c>
      <c r="F100" s="5" t="str">
        <f>'[1]TCE - ANEXO IV - Preencher'!H109</f>
        <v>B</v>
      </c>
      <c r="G100" s="5" t="str">
        <f>'[1]TCE - ANEXO IV - Preencher'!I109</f>
        <v>S</v>
      </c>
      <c r="H100" s="5" t="str">
        <f>'[1]TCE - ANEXO IV - Preencher'!J109</f>
        <v>4605</v>
      </c>
      <c r="I100" s="6">
        <f>IF('[1]TCE - ANEXO IV - Preencher'!K109="","",'[1]TCE - ANEXO IV - Preencher'!K109)</f>
        <v>44123</v>
      </c>
      <c r="J100" s="5" t="str">
        <f>'[1]TCE - ANEXO IV - Preencher'!L109</f>
        <v>26201002684571000118550030000046051132917673</v>
      </c>
      <c r="K100" s="5" t="str">
        <f>IF(F100="B",LEFT('[1]TCE - ANEXO IV - Preencher'!M109,2),IF(F100="S",LEFT('[1]TCE - ANEXO IV - Preencher'!M109,7),IF('[1]TCE - ANEXO IV - Preencher'!H109="","")))</f>
        <v>26</v>
      </c>
      <c r="L100" s="7">
        <f>'[1]TCE - ANEXO IV - Preencher'!N109</f>
        <v>1173.5</v>
      </c>
    </row>
    <row r="101" spans="1:12" s="8" customFormat="1" ht="19.5" customHeight="1" x14ac:dyDescent="0.2">
      <c r="A101" s="3">
        <f>IFERROR(VLOOKUP(B101,'[1]DADOS (OCULTAR)'!$P$3:$R$56,3,0),"")</f>
        <v>10583920000800</v>
      </c>
      <c r="B101" s="4" t="str">
        <f>'[1]TCE - ANEXO IV - Preencher'!C110</f>
        <v>HOSPITAL MESTRE VITALINO</v>
      </c>
      <c r="C101" s="4" t="str">
        <f>'[1]TCE - ANEXO IV - Preencher'!E110</f>
        <v>3.12 - Material Hospitalar</v>
      </c>
      <c r="D101" s="3">
        <f>'[1]TCE - ANEXO IV - Preencher'!F110</f>
        <v>35334424000177</v>
      </c>
      <c r="E101" s="5" t="str">
        <f>'[1]TCE - ANEXO IV - Preencher'!G110</f>
        <v>FORTMED COMERCIAL LTDA</v>
      </c>
      <c r="F101" s="5" t="str">
        <f>'[1]TCE - ANEXO IV - Preencher'!H110</f>
        <v>B</v>
      </c>
      <c r="G101" s="5" t="str">
        <f>'[1]TCE - ANEXO IV - Preencher'!I110</f>
        <v>S</v>
      </c>
      <c r="H101" s="5" t="str">
        <f>'[1]TCE - ANEXO IV - Preencher'!J110</f>
        <v>35490</v>
      </c>
      <c r="I101" s="6">
        <f>IF('[1]TCE - ANEXO IV - Preencher'!K110="","",'[1]TCE - ANEXO IV - Preencher'!K110)</f>
        <v>44124</v>
      </c>
      <c r="J101" s="5" t="str">
        <f>'[1]TCE - ANEXO IV - Preencher'!L110</f>
        <v>26201035334424000177550000000354901939248007</v>
      </c>
      <c r="K101" s="5" t="str">
        <f>IF(F101="B",LEFT('[1]TCE - ANEXO IV - Preencher'!M110,2),IF(F101="S",LEFT('[1]TCE - ANEXO IV - Preencher'!M110,7),IF('[1]TCE - ANEXO IV - Preencher'!H110="","")))</f>
        <v>26</v>
      </c>
      <c r="L101" s="7">
        <f>'[1]TCE - ANEXO IV - Preencher'!N110</f>
        <v>179</v>
      </c>
    </row>
    <row r="102" spans="1:12" s="8" customFormat="1" ht="19.5" customHeight="1" x14ac:dyDescent="0.2">
      <c r="A102" s="3">
        <f>IFERROR(VLOOKUP(B102,'[1]DADOS (OCULTAR)'!$P$3:$R$56,3,0),"")</f>
        <v>10583920000800</v>
      </c>
      <c r="B102" s="4" t="str">
        <f>'[1]TCE - ANEXO IV - Preencher'!C111</f>
        <v>HOSPITAL MESTRE VITALINO</v>
      </c>
      <c r="C102" s="4" t="str">
        <f>'[1]TCE - ANEXO IV - Preencher'!E111</f>
        <v>3.12 - Material Hospitalar</v>
      </c>
      <c r="D102" s="3">
        <f>'[1]TCE - ANEXO IV - Preencher'!F111</f>
        <v>26800156000140</v>
      </c>
      <c r="E102" s="5" t="str">
        <f>'[1]TCE - ANEXO IV - Preencher'!G111</f>
        <v>ENDOCENTER COMERCIAL LTDA</v>
      </c>
      <c r="F102" s="5" t="str">
        <f>'[1]TCE - ANEXO IV - Preencher'!H111</f>
        <v>B</v>
      </c>
      <c r="G102" s="5" t="str">
        <f>'[1]TCE - ANEXO IV - Preencher'!I111</f>
        <v>S</v>
      </c>
      <c r="H102" s="5" t="str">
        <f>'[1]TCE - ANEXO IV - Preencher'!J111</f>
        <v>81791</v>
      </c>
      <c r="I102" s="6">
        <f>IF('[1]TCE - ANEXO IV - Preencher'!K111="","",'[1]TCE - ANEXO IV - Preencher'!K111)</f>
        <v>44124</v>
      </c>
      <c r="J102" s="5" t="str">
        <f>'[1]TCE - ANEXO IV - Preencher'!L111</f>
        <v>26200826800156000140850010000817911381231054</v>
      </c>
      <c r="K102" s="5" t="str">
        <f>IF(F102="B",LEFT('[1]TCE - ANEXO IV - Preencher'!M111,2),IF(F102="S",LEFT('[1]TCE - ANEXO IV - Preencher'!M111,7),IF('[1]TCE - ANEXO IV - Preencher'!H111="","")))</f>
        <v>26</v>
      </c>
      <c r="L102" s="7">
        <f>'[1]TCE - ANEXO IV - Preencher'!N111</f>
        <v>1365</v>
      </c>
    </row>
    <row r="103" spans="1:12" s="8" customFormat="1" ht="19.5" customHeight="1" x14ac:dyDescent="0.2">
      <c r="A103" s="3">
        <f>IFERROR(VLOOKUP(B103,'[1]DADOS (OCULTAR)'!$P$3:$R$56,3,0),"")</f>
        <v>10583920000800</v>
      </c>
      <c r="B103" s="4" t="str">
        <f>'[1]TCE - ANEXO IV - Preencher'!C112</f>
        <v>HOSPITAL MESTRE VITALINO</v>
      </c>
      <c r="C103" s="4" t="str">
        <f>'[1]TCE - ANEXO IV - Preencher'!E112</f>
        <v>3.12 - Material Hospitalar</v>
      </c>
      <c r="D103" s="3">
        <f>'[1]TCE - ANEXO IV - Preencher'!F112</f>
        <v>4237235000152</v>
      </c>
      <c r="E103" s="5" t="str">
        <f>'[1]TCE - ANEXO IV - Preencher'!G112</f>
        <v>ENDOCENTER COMERCIAL LTDA</v>
      </c>
      <c r="F103" s="5" t="str">
        <f>'[1]TCE - ANEXO IV - Preencher'!H112</f>
        <v>B</v>
      </c>
      <c r="G103" s="5" t="str">
        <f>'[1]TCE - ANEXO IV - Preencher'!I112</f>
        <v>S</v>
      </c>
      <c r="H103" s="5" t="str">
        <f>'[1]TCE - ANEXO IV - Preencher'!J112</f>
        <v>81792</v>
      </c>
      <c r="I103" s="6">
        <f>IF('[1]TCE - ANEXO IV - Preencher'!K112="","",'[1]TCE - ANEXO IV - Preencher'!K112)</f>
        <v>44124</v>
      </c>
      <c r="J103" s="5" t="str">
        <f>'[1]TCE - ANEXO IV - Preencher'!L112</f>
        <v>26201004237235000152550010000817921130339874</v>
      </c>
      <c r="K103" s="5" t="str">
        <f>IF(F103="B",LEFT('[1]TCE - ANEXO IV - Preencher'!M112,2),IF(F103="S",LEFT('[1]TCE - ANEXO IV - Preencher'!M112,7),IF('[1]TCE - ANEXO IV - Preencher'!H112="","")))</f>
        <v>26</v>
      </c>
      <c r="L103" s="7">
        <f>'[1]TCE - ANEXO IV - Preencher'!N112</f>
        <v>1365</v>
      </c>
    </row>
    <row r="104" spans="1:12" s="8" customFormat="1" ht="19.5" customHeight="1" x14ac:dyDescent="0.2">
      <c r="A104" s="3">
        <f>IFERROR(VLOOKUP(B104,'[1]DADOS (OCULTAR)'!$P$3:$R$56,3,0),"")</f>
        <v>10583920000800</v>
      </c>
      <c r="B104" s="4" t="str">
        <f>'[1]TCE - ANEXO IV - Preencher'!C113</f>
        <v>HOSPITAL MESTRE VITALINO</v>
      </c>
      <c r="C104" s="4" t="str">
        <f>'[1]TCE - ANEXO IV - Preencher'!E113</f>
        <v>3.12 - Material Hospitalar</v>
      </c>
      <c r="D104" s="3">
        <f>'[1]TCE - ANEXO IV - Preencher'!F113</f>
        <v>4237235000152</v>
      </c>
      <c r="E104" s="5" t="str">
        <f>'[1]TCE - ANEXO IV - Preencher'!G113</f>
        <v>ENDOCENTER COMERCIAL LTDA</v>
      </c>
      <c r="F104" s="5" t="str">
        <f>'[1]TCE - ANEXO IV - Preencher'!H113</f>
        <v>B</v>
      </c>
      <c r="G104" s="5" t="str">
        <f>'[1]TCE - ANEXO IV - Preencher'!I113</f>
        <v>S</v>
      </c>
      <c r="H104" s="5" t="str">
        <f>'[1]TCE - ANEXO IV - Preencher'!J113</f>
        <v>81890</v>
      </c>
      <c r="I104" s="6">
        <f>IF('[1]TCE - ANEXO IV - Preencher'!K113="","",'[1]TCE - ANEXO IV - Preencher'!K113)</f>
        <v>44124</v>
      </c>
      <c r="J104" s="5" t="str">
        <f>'[1]TCE - ANEXO IV - Preencher'!L113</f>
        <v>26201004237235000152550010000818901111439487</v>
      </c>
      <c r="K104" s="5" t="str">
        <f>IF(F104="B",LEFT('[1]TCE - ANEXO IV - Preencher'!M113,2),IF(F104="S",LEFT('[1]TCE - ANEXO IV - Preencher'!M113,7),IF('[1]TCE - ANEXO IV - Preencher'!H113="","")))</f>
        <v>26</v>
      </c>
      <c r="L104" s="7">
        <f>'[1]TCE - ANEXO IV - Preencher'!N113</f>
        <v>2195</v>
      </c>
    </row>
    <row r="105" spans="1:12" s="8" customFormat="1" ht="19.5" customHeight="1" x14ac:dyDescent="0.2">
      <c r="A105" s="3">
        <f>IFERROR(VLOOKUP(B105,'[1]DADOS (OCULTAR)'!$P$3:$R$56,3,0),"")</f>
        <v>10583920000800</v>
      </c>
      <c r="B105" s="4" t="str">
        <f>'[1]TCE - ANEXO IV - Preencher'!C114</f>
        <v>HOSPITAL MESTRE VITALINO</v>
      </c>
      <c r="C105" s="4" t="str">
        <f>'[1]TCE - ANEXO IV - Preencher'!E114</f>
        <v>3.12 - Material Hospitalar</v>
      </c>
      <c r="D105" s="3">
        <f>'[1]TCE - ANEXO IV - Preencher'!F114</f>
        <v>8014554000150</v>
      </c>
      <c r="E105" s="5" t="str">
        <f>'[1]TCE - ANEXO IV - Preencher'!G114</f>
        <v>MJB COMERCIO DE MAT MEDICO HOSP LTDA</v>
      </c>
      <c r="F105" s="5" t="str">
        <f>'[1]TCE - ANEXO IV - Preencher'!H114</f>
        <v>B</v>
      </c>
      <c r="G105" s="5" t="str">
        <f>'[1]TCE - ANEXO IV - Preencher'!I114</f>
        <v>S</v>
      </c>
      <c r="H105" s="5" t="str">
        <f>'[1]TCE - ANEXO IV - Preencher'!J114</f>
        <v>11146</v>
      </c>
      <c r="I105" s="6">
        <f>IF('[1]TCE - ANEXO IV - Preencher'!K114="","",'[1]TCE - ANEXO IV - Preencher'!K114)</f>
        <v>44124</v>
      </c>
      <c r="J105" s="5" t="str">
        <f>'[1]TCE - ANEXO IV - Preencher'!L114</f>
        <v>26201008014554000150550010000111461010104252</v>
      </c>
      <c r="K105" s="5" t="str">
        <f>IF(F105="B",LEFT('[1]TCE - ANEXO IV - Preencher'!M114,2),IF(F105="S",LEFT('[1]TCE - ANEXO IV - Preencher'!M114,7),IF('[1]TCE - ANEXO IV - Preencher'!H114="","")))</f>
        <v>26</v>
      </c>
      <c r="L105" s="7">
        <f>'[1]TCE - ANEXO IV - Preencher'!N114</f>
        <v>4630</v>
      </c>
    </row>
    <row r="106" spans="1:12" s="8" customFormat="1" ht="19.5" customHeight="1" x14ac:dyDescent="0.2">
      <c r="A106" s="3">
        <f>IFERROR(VLOOKUP(B106,'[1]DADOS (OCULTAR)'!$P$3:$R$56,3,0),"")</f>
        <v>10583920000800</v>
      </c>
      <c r="B106" s="4" t="str">
        <f>'[1]TCE - ANEXO IV - Preencher'!C115</f>
        <v>HOSPITAL MESTRE VITALINO</v>
      </c>
      <c r="C106" s="4" t="str">
        <f>'[1]TCE - ANEXO IV - Preencher'!E115</f>
        <v>3.12 - Material Hospitalar</v>
      </c>
      <c r="D106" s="3">
        <f>'[1]TCE - ANEXO IV - Preencher'!F115</f>
        <v>8014554000150</v>
      </c>
      <c r="E106" s="5" t="str">
        <f>'[1]TCE - ANEXO IV - Preencher'!G115</f>
        <v>MJB COMERCIO DE MAT MEDICO HOSP LTDA</v>
      </c>
      <c r="F106" s="5" t="str">
        <f>'[1]TCE - ANEXO IV - Preencher'!H115</f>
        <v>B</v>
      </c>
      <c r="G106" s="5" t="str">
        <f>'[1]TCE - ANEXO IV - Preencher'!I115</f>
        <v>S</v>
      </c>
      <c r="H106" s="5" t="str">
        <f>'[1]TCE - ANEXO IV - Preencher'!J115</f>
        <v>11145</v>
      </c>
      <c r="I106" s="6">
        <f>IF('[1]TCE - ANEXO IV - Preencher'!K115="","",'[1]TCE - ANEXO IV - Preencher'!K115)</f>
        <v>44124</v>
      </c>
      <c r="J106" s="5" t="str">
        <f>'[1]TCE - ANEXO IV - Preencher'!L115</f>
        <v>26201008014554000150550010000111451010104255</v>
      </c>
      <c r="K106" s="5" t="str">
        <f>IF(F106="B",LEFT('[1]TCE - ANEXO IV - Preencher'!M115,2),IF(F106="S",LEFT('[1]TCE - ANEXO IV - Preencher'!M115,7),IF('[1]TCE - ANEXO IV - Preencher'!H115="","")))</f>
        <v>26</v>
      </c>
      <c r="L106" s="7">
        <f>'[1]TCE - ANEXO IV - Preencher'!N115</f>
        <v>3430</v>
      </c>
    </row>
    <row r="107" spans="1:12" s="8" customFormat="1" ht="19.5" customHeight="1" x14ac:dyDescent="0.2">
      <c r="A107" s="3">
        <f>IFERROR(VLOOKUP(B107,'[1]DADOS (OCULTAR)'!$P$3:$R$56,3,0),"")</f>
        <v>10583920000800</v>
      </c>
      <c r="B107" s="4" t="str">
        <f>'[1]TCE - ANEXO IV - Preencher'!C116</f>
        <v>HOSPITAL MESTRE VITALINO</v>
      </c>
      <c r="C107" s="4" t="str">
        <f>'[1]TCE - ANEXO IV - Preencher'!E116</f>
        <v>3.12 - Material Hospitalar</v>
      </c>
      <c r="D107" s="3">
        <f>'[1]TCE - ANEXO IV - Preencher'!F116</f>
        <v>8014554000150</v>
      </c>
      <c r="E107" s="5" t="str">
        <f>'[1]TCE - ANEXO IV - Preencher'!G116</f>
        <v>MJB COMERCIO DE MAT MEDICO HOSP LTDA</v>
      </c>
      <c r="F107" s="5" t="str">
        <f>'[1]TCE - ANEXO IV - Preencher'!H116</f>
        <v>B</v>
      </c>
      <c r="G107" s="5" t="str">
        <f>'[1]TCE - ANEXO IV - Preencher'!I116</f>
        <v>S</v>
      </c>
      <c r="H107" s="5" t="str">
        <f>'[1]TCE - ANEXO IV - Preencher'!J116</f>
        <v>11131</v>
      </c>
      <c r="I107" s="6">
        <f>IF('[1]TCE - ANEXO IV - Preencher'!K116="","",'[1]TCE - ANEXO IV - Preencher'!K116)</f>
        <v>44124</v>
      </c>
      <c r="J107" s="5" t="str">
        <f>'[1]TCE - ANEXO IV - Preencher'!L116</f>
        <v>26201008014554000150550010000111311010103288</v>
      </c>
      <c r="K107" s="5" t="str">
        <f>IF(F107="B",LEFT('[1]TCE - ANEXO IV - Preencher'!M116,2),IF(F107="S",LEFT('[1]TCE - ANEXO IV - Preencher'!M116,7),IF('[1]TCE - ANEXO IV - Preencher'!H116="","")))</f>
        <v>26</v>
      </c>
      <c r="L107" s="7">
        <f>'[1]TCE - ANEXO IV - Preencher'!N116</f>
        <v>3330</v>
      </c>
    </row>
    <row r="108" spans="1:12" s="8" customFormat="1" ht="19.5" customHeight="1" x14ac:dyDescent="0.2">
      <c r="A108" s="3">
        <f>IFERROR(VLOOKUP(B108,'[1]DADOS (OCULTAR)'!$P$3:$R$56,3,0),"")</f>
        <v>10583920000800</v>
      </c>
      <c r="B108" s="4" t="str">
        <f>'[1]TCE - ANEXO IV - Preencher'!C117</f>
        <v>HOSPITAL MESTRE VITALINO</v>
      </c>
      <c r="C108" s="4" t="str">
        <f>'[1]TCE - ANEXO IV - Preencher'!E117</f>
        <v>3.12 - Material Hospitalar</v>
      </c>
      <c r="D108" s="3">
        <f>'[1]TCE - ANEXO IV - Preencher'!F117</f>
        <v>8014554000150</v>
      </c>
      <c r="E108" s="5" t="str">
        <f>'[1]TCE - ANEXO IV - Preencher'!G117</f>
        <v>MJB COMERCIO DE MAT MEDICO HOSP LTDA</v>
      </c>
      <c r="F108" s="5" t="str">
        <f>'[1]TCE - ANEXO IV - Preencher'!H117</f>
        <v>B</v>
      </c>
      <c r="G108" s="5" t="str">
        <f>'[1]TCE - ANEXO IV - Preencher'!I117</f>
        <v>S</v>
      </c>
      <c r="H108" s="5" t="str">
        <f>'[1]TCE - ANEXO IV - Preencher'!J117</f>
        <v>11130</v>
      </c>
      <c r="I108" s="6">
        <f>IF('[1]TCE - ANEXO IV - Preencher'!K117="","",'[1]TCE - ANEXO IV - Preencher'!K117)</f>
        <v>44124</v>
      </c>
      <c r="J108" s="5" t="str">
        <f>'[1]TCE - ANEXO IV - Preencher'!L117</f>
        <v>26201008014554000150550010000111301010103280</v>
      </c>
      <c r="K108" s="5" t="str">
        <f>IF(F108="B",LEFT('[1]TCE - ANEXO IV - Preencher'!M117,2),IF(F108="S",LEFT('[1]TCE - ANEXO IV - Preencher'!M117,7),IF('[1]TCE - ANEXO IV - Preencher'!H117="","")))</f>
        <v>26</v>
      </c>
      <c r="L108" s="7">
        <f>'[1]TCE - ANEXO IV - Preencher'!N117</f>
        <v>5980</v>
      </c>
    </row>
    <row r="109" spans="1:12" s="8" customFormat="1" ht="19.5" customHeight="1" x14ac:dyDescent="0.2">
      <c r="A109" s="3">
        <f>IFERROR(VLOOKUP(B109,'[1]DADOS (OCULTAR)'!$P$3:$R$56,3,0),"")</f>
        <v>10583920000800</v>
      </c>
      <c r="B109" s="4" t="str">
        <f>'[1]TCE - ANEXO IV - Preencher'!C118</f>
        <v>HOSPITAL MESTRE VITALINO</v>
      </c>
      <c r="C109" s="4" t="str">
        <f>'[1]TCE - ANEXO IV - Preencher'!E118</f>
        <v>3.12 - Material Hospitalar</v>
      </c>
      <c r="D109" s="3">
        <f>'[1]TCE - ANEXO IV - Preencher'!F118</f>
        <v>12420164001048</v>
      </c>
      <c r="E109" s="5" t="str">
        <f>'[1]TCE - ANEXO IV - Preencher'!G118</f>
        <v>CM HOSPITALAR S A</v>
      </c>
      <c r="F109" s="5" t="str">
        <f>'[1]TCE - ANEXO IV - Preencher'!H118</f>
        <v>B</v>
      </c>
      <c r="G109" s="5" t="str">
        <f>'[1]TCE - ANEXO IV - Preencher'!I118</f>
        <v>S</v>
      </c>
      <c r="H109" s="5" t="str">
        <f>'[1]TCE - ANEXO IV - Preencher'!J118</f>
        <v>77949</v>
      </c>
      <c r="I109" s="6">
        <f>IF('[1]TCE - ANEXO IV - Preencher'!K118="","",'[1]TCE - ANEXO IV - Preencher'!K118)</f>
        <v>44124</v>
      </c>
      <c r="J109" s="5" t="str">
        <f>'[1]TCE - ANEXO IV - Preencher'!L118</f>
        <v>26201012420164001048550010000779491100172513</v>
      </c>
      <c r="K109" s="5" t="str">
        <f>IF(F109="B",LEFT('[1]TCE - ANEXO IV - Preencher'!M118,2),IF(F109="S",LEFT('[1]TCE - ANEXO IV - Preencher'!M118,7),IF('[1]TCE - ANEXO IV - Preencher'!H118="","")))</f>
        <v>26</v>
      </c>
      <c r="L109" s="7">
        <f>'[1]TCE - ANEXO IV - Preencher'!N118</f>
        <v>790.56</v>
      </c>
    </row>
    <row r="110" spans="1:12" s="8" customFormat="1" ht="19.5" customHeight="1" x14ac:dyDescent="0.2">
      <c r="A110" s="3">
        <f>IFERROR(VLOOKUP(B110,'[1]DADOS (OCULTAR)'!$P$3:$R$56,3,0),"")</f>
        <v>10583920000800</v>
      </c>
      <c r="B110" s="4" t="str">
        <f>'[1]TCE - ANEXO IV - Preencher'!C119</f>
        <v>HOSPITAL MESTRE VITALINO</v>
      </c>
      <c r="C110" s="4" t="str">
        <f>'[1]TCE - ANEXO IV - Preencher'!E119</f>
        <v>3.12 - Material Hospitalar</v>
      </c>
      <c r="D110" s="3">
        <f>'[1]TCE - ANEXO IV - Preencher'!F119</f>
        <v>2684571000118</v>
      </c>
      <c r="E110" s="5" t="str">
        <f>'[1]TCE - ANEXO IV - Preencher'!G119</f>
        <v>DINAMICA HOSPITALAR LTDA</v>
      </c>
      <c r="F110" s="5" t="str">
        <f>'[1]TCE - ANEXO IV - Preencher'!H119</f>
        <v>B</v>
      </c>
      <c r="G110" s="5" t="str">
        <f>'[1]TCE - ANEXO IV - Preencher'!I119</f>
        <v>S</v>
      </c>
      <c r="H110" s="5" t="str">
        <f>'[1]TCE - ANEXO IV - Preencher'!J119</f>
        <v>4546</v>
      </c>
      <c r="I110" s="6">
        <f>IF('[1]TCE - ANEXO IV - Preencher'!K119="","",'[1]TCE - ANEXO IV - Preencher'!K119)</f>
        <v>44124</v>
      </c>
      <c r="J110" s="5" t="str">
        <f>'[1]TCE - ANEXO IV - Preencher'!L119</f>
        <v>26201002684571000118550030000045461135501661</v>
      </c>
      <c r="K110" s="5" t="str">
        <f>IF(F110="B",LEFT('[1]TCE - ANEXO IV - Preencher'!M119,2),IF(F110="S",LEFT('[1]TCE - ANEXO IV - Preencher'!M119,7),IF('[1]TCE - ANEXO IV - Preencher'!H119="","")))</f>
        <v>26</v>
      </c>
      <c r="L110" s="7">
        <f>'[1]TCE - ANEXO IV - Preencher'!N119</f>
        <v>70</v>
      </c>
    </row>
    <row r="111" spans="1:12" s="8" customFormat="1" ht="19.5" customHeight="1" x14ac:dyDescent="0.2">
      <c r="A111" s="3">
        <f>IFERROR(VLOOKUP(B111,'[1]DADOS (OCULTAR)'!$P$3:$R$56,3,0),"")</f>
        <v>10583920000800</v>
      </c>
      <c r="B111" s="4" t="str">
        <f>'[1]TCE - ANEXO IV - Preencher'!C120</f>
        <v>HOSPITAL MESTRE VITALINO</v>
      </c>
      <c r="C111" s="4" t="str">
        <f>'[1]TCE - ANEXO IV - Preencher'!E120</f>
        <v>3.12 - Material Hospitalar</v>
      </c>
      <c r="D111" s="3">
        <f>'[1]TCE - ANEXO IV - Preencher'!F120</f>
        <v>2684571000118</v>
      </c>
      <c r="E111" s="5" t="str">
        <f>'[1]TCE - ANEXO IV - Preencher'!G120</f>
        <v>DINAMICA HOSPITALAR LTDA</v>
      </c>
      <c r="F111" s="5" t="str">
        <f>'[1]TCE - ANEXO IV - Preencher'!H120</f>
        <v>B</v>
      </c>
      <c r="G111" s="5" t="str">
        <f>'[1]TCE - ANEXO IV - Preencher'!I120</f>
        <v>S</v>
      </c>
      <c r="H111" s="5" t="str">
        <f>'[1]TCE - ANEXO IV - Preencher'!J120</f>
        <v>4548</v>
      </c>
      <c r="I111" s="6">
        <f>IF('[1]TCE - ANEXO IV - Preencher'!K120="","",'[1]TCE - ANEXO IV - Preencher'!K120)</f>
        <v>44124</v>
      </c>
      <c r="J111" s="5" t="str">
        <f>'[1]TCE - ANEXO IV - Preencher'!L120</f>
        <v>26201002684571000118550030000045481141014526</v>
      </c>
      <c r="K111" s="5" t="str">
        <f>IF(F111="B",LEFT('[1]TCE - ANEXO IV - Preencher'!M120,2),IF(F111="S",LEFT('[1]TCE - ANEXO IV - Preencher'!M120,7),IF('[1]TCE - ANEXO IV - Preencher'!H120="","")))</f>
        <v>26</v>
      </c>
      <c r="L111" s="7">
        <f>'[1]TCE - ANEXO IV - Preencher'!N120</f>
        <v>290</v>
      </c>
    </row>
    <row r="112" spans="1:12" s="8" customFormat="1" ht="19.5" customHeight="1" x14ac:dyDescent="0.2">
      <c r="A112" s="3">
        <f>IFERROR(VLOOKUP(B112,'[1]DADOS (OCULTAR)'!$P$3:$R$56,3,0),"")</f>
        <v>10583920000800</v>
      </c>
      <c r="B112" s="4" t="str">
        <f>'[1]TCE - ANEXO IV - Preencher'!C121</f>
        <v>HOSPITAL MESTRE VITALINO</v>
      </c>
      <c r="C112" s="4" t="str">
        <f>'[1]TCE - ANEXO IV - Preencher'!E121</f>
        <v>3.12 - Material Hospitalar</v>
      </c>
      <c r="D112" s="3">
        <f>'[1]TCE - ANEXO IV - Preencher'!F121</f>
        <v>2684571000118</v>
      </c>
      <c r="E112" s="5" t="str">
        <f>'[1]TCE - ANEXO IV - Preencher'!G121</f>
        <v>DINAMICA HOSPITALAR LTDA</v>
      </c>
      <c r="F112" s="5" t="str">
        <f>'[1]TCE - ANEXO IV - Preencher'!H121</f>
        <v>B</v>
      </c>
      <c r="G112" s="5" t="str">
        <f>'[1]TCE - ANEXO IV - Preencher'!I121</f>
        <v>S</v>
      </c>
      <c r="H112" s="5" t="str">
        <f>'[1]TCE - ANEXO IV - Preencher'!J121</f>
        <v>4549</v>
      </c>
      <c r="I112" s="6">
        <f>IF('[1]TCE - ANEXO IV - Preencher'!K121="","",'[1]TCE - ANEXO IV - Preencher'!K121)</f>
        <v>44124</v>
      </c>
      <c r="J112" s="5" t="str">
        <f>'[1]TCE - ANEXO IV - Preencher'!L121</f>
        <v>26201002684571000118550030000045491145710907</v>
      </c>
      <c r="K112" s="5" t="str">
        <f>IF(F112="B",LEFT('[1]TCE - ANEXO IV - Preencher'!M121,2),IF(F112="S",LEFT('[1]TCE - ANEXO IV - Preencher'!M121,7),IF('[1]TCE - ANEXO IV - Preencher'!H121="","")))</f>
        <v>26</v>
      </c>
      <c r="L112" s="7">
        <f>'[1]TCE - ANEXO IV - Preencher'!N121</f>
        <v>290</v>
      </c>
    </row>
    <row r="113" spans="1:12" s="8" customFormat="1" ht="19.5" customHeight="1" x14ac:dyDescent="0.2">
      <c r="A113" s="3">
        <f>IFERROR(VLOOKUP(B113,'[1]DADOS (OCULTAR)'!$P$3:$R$56,3,0),"")</f>
        <v>10583920000800</v>
      </c>
      <c r="B113" s="4" t="str">
        <f>'[1]TCE - ANEXO IV - Preencher'!C122</f>
        <v>HOSPITAL MESTRE VITALINO</v>
      </c>
      <c r="C113" s="4" t="str">
        <f>'[1]TCE - ANEXO IV - Preencher'!E122</f>
        <v>3.12 - Material Hospitalar</v>
      </c>
      <c r="D113" s="3">
        <f>'[1]TCE - ANEXO IV - Preencher'!F122</f>
        <v>2684571000118</v>
      </c>
      <c r="E113" s="5" t="str">
        <f>'[1]TCE - ANEXO IV - Preencher'!G122</f>
        <v>DINAMICA HOSPITALAR LTDA</v>
      </c>
      <c r="F113" s="5" t="str">
        <f>'[1]TCE - ANEXO IV - Preencher'!H122</f>
        <v>B</v>
      </c>
      <c r="G113" s="5" t="str">
        <f>'[1]TCE - ANEXO IV - Preencher'!I122</f>
        <v>S</v>
      </c>
      <c r="H113" s="5" t="str">
        <f>'[1]TCE - ANEXO IV - Preencher'!J122</f>
        <v>4554</v>
      </c>
      <c r="I113" s="6">
        <f>IF('[1]TCE - ANEXO IV - Preencher'!K122="","",'[1]TCE - ANEXO IV - Preencher'!K122)</f>
        <v>44124</v>
      </c>
      <c r="J113" s="5" t="str">
        <f>'[1]TCE - ANEXO IV - Preencher'!L122</f>
        <v>26201002684571000118550030000045541160058247</v>
      </c>
      <c r="K113" s="5" t="str">
        <f>IF(F113="B",LEFT('[1]TCE - ANEXO IV - Preencher'!M122,2),IF(F113="S",LEFT('[1]TCE - ANEXO IV - Preencher'!M122,7),IF('[1]TCE - ANEXO IV - Preencher'!H122="","")))</f>
        <v>26</v>
      </c>
      <c r="L113" s="7">
        <f>'[1]TCE - ANEXO IV - Preencher'!N122</f>
        <v>70</v>
      </c>
    </row>
    <row r="114" spans="1:12" s="8" customFormat="1" ht="19.5" customHeight="1" x14ac:dyDescent="0.2">
      <c r="A114" s="3">
        <f>IFERROR(VLOOKUP(B114,'[1]DADOS (OCULTAR)'!$P$3:$R$56,3,0),"")</f>
        <v>10583920000800</v>
      </c>
      <c r="B114" s="4" t="str">
        <f>'[1]TCE - ANEXO IV - Preencher'!C123</f>
        <v>HOSPITAL MESTRE VITALINO</v>
      </c>
      <c r="C114" s="4" t="str">
        <f>'[1]TCE - ANEXO IV - Preencher'!E123</f>
        <v>3.12 - Material Hospitalar</v>
      </c>
      <c r="D114" s="3">
        <f>'[1]TCE - ANEXO IV - Preencher'!F123</f>
        <v>2684571000118</v>
      </c>
      <c r="E114" s="5" t="str">
        <f>'[1]TCE - ANEXO IV - Preencher'!G123</f>
        <v>DINAMICA HOSPITALAR LTDA</v>
      </c>
      <c r="F114" s="5" t="str">
        <f>'[1]TCE - ANEXO IV - Preencher'!H123</f>
        <v>B</v>
      </c>
      <c r="G114" s="5" t="str">
        <f>'[1]TCE - ANEXO IV - Preencher'!I123</f>
        <v>S</v>
      </c>
      <c r="H114" s="5" t="str">
        <f>'[1]TCE - ANEXO IV - Preencher'!J123</f>
        <v>4551</v>
      </c>
      <c r="I114" s="6">
        <f>IF('[1]TCE - ANEXO IV - Preencher'!K123="","",'[1]TCE - ANEXO IV - Preencher'!K123)</f>
        <v>44124</v>
      </c>
      <c r="J114" s="5" t="str">
        <f>'[1]TCE - ANEXO IV - Preencher'!L123</f>
        <v>26201002684571000118550030000045511151732478</v>
      </c>
      <c r="K114" s="5" t="str">
        <f>IF(F114="B",LEFT('[1]TCE - ANEXO IV - Preencher'!M123,2),IF(F114="S",LEFT('[1]TCE - ANEXO IV - Preencher'!M123,7),IF('[1]TCE - ANEXO IV - Preencher'!H123="","")))</f>
        <v>26</v>
      </c>
      <c r="L114" s="7">
        <f>'[1]TCE - ANEXO IV - Preencher'!N123</f>
        <v>290</v>
      </c>
    </row>
    <row r="115" spans="1:12" s="8" customFormat="1" ht="19.5" customHeight="1" x14ac:dyDescent="0.2">
      <c r="A115" s="3">
        <f>IFERROR(VLOOKUP(B115,'[1]DADOS (OCULTAR)'!$P$3:$R$56,3,0),"")</f>
        <v>10583920000800</v>
      </c>
      <c r="B115" s="4" t="str">
        <f>'[1]TCE - ANEXO IV - Preencher'!C124</f>
        <v>HOSPITAL MESTRE VITALINO</v>
      </c>
      <c r="C115" s="4" t="str">
        <f>'[1]TCE - ANEXO IV - Preencher'!E124</f>
        <v>3.12 - Material Hospitalar</v>
      </c>
      <c r="D115" s="3">
        <f>'[1]TCE - ANEXO IV - Preencher'!F124</f>
        <v>2684571000118</v>
      </c>
      <c r="E115" s="5" t="str">
        <f>'[1]TCE - ANEXO IV - Preencher'!G124</f>
        <v>DINAMICA HOSPITALAR LTDA</v>
      </c>
      <c r="F115" s="5" t="str">
        <f>'[1]TCE - ANEXO IV - Preencher'!H124</f>
        <v>B</v>
      </c>
      <c r="G115" s="5" t="str">
        <f>'[1]TCE - ANEXO IV - Preencher'!I124</f>
        <v>S</v>
      </c>
      <c r="H115" s="5" t="str">
        <f>'[1]TCE - ANEXO IV - Preencher'!J124</f>
        <v>4553</v>
      </c>
      <c r="I115" s="6">
        <f>IF('[1]TCE - ANEXO IV - Preencher'!K124="","",'[1]TCE - ANEXO IV - Preencher'!K124)</f>
        <v>44124</v>
      </c>
      <c r="J115" s="5" t="str">
        <f>'[1]TCE - ANEXO IV - Preencher'!L124</f>
        <v>26201002684571000118550030000045531155358729</v>
      </c>
      <c r="K115" s="5" t="str">
        <f>IF(F115="B",LEFT('[1]TCE - ANEXO IV - Preencher'!M124,2),IF(F115="S",LEFT('[1]TCE - ANEXO IV - Preencher'!M124,7),IF('[1]TCE - ANEXO IV - Preencher'!H124="","")))</f>
        <v>26</v>
      </c>
      <c r="L115" s="7">
        <f>'[1]TCE - ANEXO IV - Preencher'!N124</f>
        <v>290</v>
      </c>
    </row>
    <row r="116" spans="1:12" s="8" customFormat="1" ht="19.5" customHeight="1" x14ac:dyDescent="0.2">
      <c r="A116" s="3">
        <f>IFERROR(VLOOKUP(B116,'[1]DADOS (OCULTAR)'!$P$3:$R$56,3,0),"")</f>
        <v>10583920000800</v>
      </c>
      <c r="B116" s="4" t="str">
        <f>'[1]TCE - ANEXO IV - Preencher'!C125</f>
        <v>HOSPITAL MESTRE VITALINO</v>
      </c>
      <c r="C116" s="4" t="str">
        <f>'[1]TCE - ANEXO IV - Preencher'!E125</f>
        <v>3.12 - Material Hospitalar</v>
      </c>
      <c r="D116" s="3">
        <f>'[1]TCE - ANEXO IV - Preencher'!F125</f>
        <v>2684571000118</v>
      </c>
      <c r="E116" s="5" t="str">
        <f>'[1]TCE - ANEXO IV - Preencher'!G125</f>
        <v>DINAMICA HOSPITALAR LTDA</v>
      </c>
      <c r="F116" s="5" t="str">
        <f>'[1]TCE - ANEXO IV - Preencher'!H125</f>
        <v>B</v>
      </c>
      <c r="G116" s="5" t="str">
        <f>'[1]TCE - ANEXO IV - Preencher'!I125</f>
        <v>S</v>
      </c>
      <c r="H116" s="5" t="str">
        <f>'[1]TCE - ANEXO IV - Preencher'!J125</f>
        <v>4555</v>
      </c>
      <c r="I116" s="6">
        <f>IF('[1]TCE - ANEXO IV - Preencher'!K125="","",'[1]TCE - ANEXO IV - Preencher'!K125)</f>
        <v>44124</v>
      </c>
      <c r="J116" s="5" t="str">
        <f>'[1]TCE - ANEXO IV - Preencher'!L125</f>
        <v>26201002684571000118550030000045551160807123</v>
      </c>
      <c r="K116" s="5" t="str">
        <f>IF(F116="B",LEFT('[1]TCE - ANEXO IV - Preencher'!M125,2),IF(F116="S",LEFT('[1]TCE - ANEXO IV - Preencher'!M125,7),IF('[1]TCE - ANEXO IV - Preencher'!H125="","")))</f>
        <v>26</v>
      </c>
      <c r="L116" s="7">
        <f>'[1]TCE - ANEXO IV - Preencher'!N125</f>
        <v>70</v>
      </c>
    </row>
    <row r="117" spans="1:12" s="8" customFormat="1" ht="19.5" customHeight="1" x14ac:dyDescent="0.2">
      <c r="A117" s="3">
        <f>IFERROR(VLOOKUP(B117,'[1]DADOS (OCULTAR)'!$P$3:$R$56,3,0),"")</f>
        <v>10583920000800</v>
      </c>
      <c r="B117" s="4" t="str">
        <f>'[1]TCE - ANEXO IV - Preencher'!C126</f>
        <v>HOSPITAL MESTRE VITALINO</v>
      </c>
      <c r="C117" s="4" t="str">
        <f>'[1]TCE - ANEXO IV - Preencher'!E126</f>
        <v>3.12 - Material Hospitalar</v>
      </c>
      <c r="D117" s="3">
        <f>'[1]TCE - ANEXO IV - Preencher'!F126</f>
        <v>2684571000118</v>
      </c>
      <c r="E117" s="5" t="str">
        <f>'[1]TCE - ANEXO IV - Preencher'!G126</f>
        <v>DINAMICA HOSPITALAR LTDA</v>
      </c>
      <c r="F117" s="5" t="str">
        <f>'[1]TCE - ANEXO IV - Preencher'!H126</f>
        <v>B</v>
      </c>
      <c r="G117" s="5" t="str">
        <f>'[1]TCE - ANEXO IV - Preencher'!I126</f>
        <v>S</v>
      </c>
      <c r="H117" s="5" t="str">
        <f>'[1]TCE - ANEXO IV - Preencher'!J126</f>
        <v>4572</v>
      </c>
      <c r="I117" s="6">
        <f>IF('[1]TCE - ANEXO IV - Preencher'!K126="","",'[1]TCE - ANEXO IV - Preencher'!K126)</f>
        <v>44124</v>
      </c>
      <c r="J117" s="5" t="str">
        <f>'[1]TCE - ANEXO IV - Preencher'!L126</f>
        <v>26201002684571000118550030000045721162745703</v>
      </c>
      <c r="K117" s="5" t="str">
        <f>IF(F117="B",LEFT('[1]TCE - ANEXO IV - Preencher'!M126,2),IF(F117="S",LEFT('[1]TCE - ANEXO IV - Preencher'!M126,7),IF('[1]TCE - ANEXO IV - Preencher'!H126="","")))</f>
        <v>26</v>
      </c>
      <c r="L117" s="7">
        <f>'[1]TCE - ANEXO IV - Preencher'!N126</f>
        <v>70</v>
      </c>
    </row>
    <row r="118" spans="1:12" s="8" customFormat="1" ht="19.5" customHeight="1" x14ac:dyDescent="0.2">
      <c r="A118" s="3">
        <f>IFERROR(VLOOKUP(B118,'[1]DADOS (OCULTAR)'!$P$3:$R$56,3,0),"")</f>
        <v>10583920000800</v>
      </c>
      <c r="B118" s="4" t="str">
        <f>'[1]TCE - ANEXO IV - Preencher'!C127</f>
        <v>HOSPITAL MESTRE VITALINO</v>
      </c>
      <c r="C118" s="4" t="str">
        <f>'[1]TCE - ANEXO IV - Preencher'!E127</f>
        <v>3.12 - Material Hospitalar</v>
      </c>
      <c r="D118" s="3">
        <f>'[1]TCE - ANEXO IV - Preencher'!F127</f>
        <v>2684571000118</v>
      </c>
      <c r="E118" s="5" t="str">
        <f>'[1]TCE - ANEXO IV - Preencher'!G127</f>
        <v>DINAMICA HOSPITALAR LTDA</v>
      </c>
      <c r="F118" s="5" t="str">
        <f>'[1]TCE - ANEXO IV - Preencher'!H127</f>
        <v>B</v>
      </c>
      <c r="G118" s="5" t="str">
        <f>'[1]TCE - ANEXO IV - Preencher'!I127</f>
        <v>S</v>
      </c>
      <c r="H118" s="5" t="str">
        <f>'[1]TCE - ANEXO IV - Preencher'!J127</f>
        <v>4577</v>
      </c>
      <c r="I118" s="6">
        <f>IF('[1]TCE - ANEXO IV - Preencher'!K127="","",'[1]TCE - ANEXO IV - Preencher'!K127)</f>
        <v>44124</v>
      </c>
      <c r="J118" s="5" t="str">
        <f>'[1]TCE - ANEXO IV - Preencher'!L127</f>
        <v>26201002684571000118550030000045771074432599</v>
      </c>
      <c r="K118" s="5" t="str">
        <f>IF(F118="B",LEFT('[1]TCE - ANEXO IV - Preencher'!M127,2),IF(F118="S",LEFT('[1]TCE - ANEXO IV - Preencher'!M127,7),IF('[1]TCE - ANEXO IV - Preencher'!H127="","")))</f>
        <v>26</v>
      </c>
      <c r="L118" s="7">
        <f>'[1]TCE - ANEXO IV - Preencher'!N127</f>
        <v>580</v>
      </c>
    </row>
    <row r="119" spans="1:12" s="8" customFormat="1" ht="19.5" customHeight="1" x14ac:dyDescent="0.2">
      <c r="A119" s="3">
        <f>IFERROR(VLOOKUP(B119,'[1]DADOS (OCULTAR)'!$P$3:$R$56,3,0),"")</f>
        <v>10583920000800</v>
      </c>
      <c r="B119" s="4" t="str">
        <f>'[1]TCE - ANEXO IV - Preencher'!C128</f>
        <v>HOSPITAL MESTRE VITALINO</v>
      </c>
      <c r="C119" s="4" t="str">
        <f>'[1]TCE - ANEXO IV - Preencher'!E128</f>
        <v>3.12 - Material Hospitalar</v>
      </c>
      <c r="D119" s="3">
        <f>'[1]TCE - ANEXO IV - Preencher'!F128</f>
        <v>2684571000118</v>
      </c>
      <c r="E119" s="5" t="str">
        <f>'[1]TCE - ANEXO IV - Preencher'!G128</f>
        <v>DINAMICA HOSPITALAR LTDA</v>
      </c>
      <c r="F119" s="5" t="str">
        <f>'[1]TCE - ANEXO IV - Preencher'!H128</f>
        <v>B</v>
      </c>
      <c r="G119" s="5" t="str">
        <f>'[1]TCE - ANEXO IV - Preencher'!I128</f>
        <v>S</v>
      </c>
      <c r="H119" s="5" t="str">
        <f>'[1]TCE - ANEXO IV - Preencher'!J128</f>
        <v>4578</v>
      </c>
      <c r="I119" s="6">
        <f>IF('[1]TCE - ANEXO IV - Preencher'!K128="","",'[1]TCE - ANEXO IV - Preencher'!K128)</f>
        <v>44124</v>
      </c>
      <c r="J119" s="5" t="str">
        <f>'[1]TCE - ANEXO IV - Preencher'!L128</f>
        <v>26201002684571000118550030000045781082143247</v>
      </c>
      <c r="K119" s="5" t="str">
        <f>IF(F119="B",LEFT('[1]TCE - ANEXO IV - Preencher'!M128,2),IF(F119="S",LEFT('[1]TCE - ANEXO IV - Preencher'!M128,7),IF('[1]TCE - ANEXO IV - Preencher'!H128="","")))</f>
        <v>26</v>
      </c>
      <c r="L119" s="7">
        <f>'[1]TCE - ANEXO IV - Preencher'!N128</f>
        <v>650</v>
      </c>
    </row>
    <row r="120" spans="1:12" s="8" customFormat="1" ht="19.5" customHeight="1" x14ac:dyDescent="0.2">
      <c r="A120" s="3">
        <f>IFERROR(VLOOKUP(B120,'[1]DADOS (OCULTAR)'!$P$3:$R$56,3,0),"")</f>
        <v>10583920000800</v>
      </c>
      <c r="B120" s="4" t="str">
        <f>'[1]TCE - ANEXO IV - Preencher'!C129</f>
        <v>HOSPITAL MESTRE VITALINO</v>
      </c>
      <c r="C120" s="4" t="str">
        <f>'[1]TCE - ANEXO IV - Preencher'!E129</f>
        <v>3.12 - Material Hospitalar</v>
      </c>
      <c r="D120" s="3">
        <f>'[1]TCE - ANEXO IV - Preencher'!F129</f>
        <v>2684571000118</v>
      </c>
      <c r="E120" s="5" t="str">
        <f>'[1]TCE - ANEXO IV - Preencher'!G129</f>
        <v>DINAMICA HOSPITALAR LTDA</v>
      </c>
      <c r="F120" s="5" t="str">
        <f>'[1]TCE - ANEXO IV - Preencher'!H129</f>
        <v>B</v>
      </c>
      <c r="G120" s="5" t="str">
        <f>'[1]TCE - ANEXO IV - Preencher'!I129</f>
        <v>S</v>
      </c>
      <c r="H120" s="5" t="str">
        <f>'[1]TCE - ANEXO IV - Preencher'!J129</f>
        <v>4580</v>
      </c>
      <c r="I120" s="6">
        <f>IF('[1]TCE - ANEXO IV - Preencher'!K129="","",'[1]TCE - ANEXO IV - Preencher'!K129)</f>
        <v>44124</v>
      </c>
      <c r="J120" s="5" t="str">
        <f>'[1]TCE - ANEXO IV - Preencher'!L129</f>
        <v>26201002684571000118550030000045801090047381</v>
      </c>
      <c r="K120" s="5" t="str">
        <f>IF(F120="B",LEFT('[1]TCE - ANEXO IV - Preencher'!M129,2),IF(F120="S",LEFT('[1]TCE - ANEXO IV - Preencher'!M129,7),IF('[1]TCE - ANEXO IV - Preencher'!H129="","")))</f>
        <v>26</v>
      </c>
      <c r="L120" s="7">
        <f>'[1]TCE - ANEXO IV - Preencher'!N129</f>
        <v>840</v>
      </c>
    </row>
    <row r="121" spans="1:12" s="8" customFormat="1" ht="19.5" customHeight="1" x14ac:dyDescent="0.2">
      <c r="A121" s="3">
        <f>IFERROR(VLOOKUP(B121,'[1]DADOS (OCULTAR)'!$P$3:$R$56,3,0),"")</f>
        <v>10583920000800</v>
      </c>
      <c r="B121" s="4" t="str">
        <f>'[1]TCE - ANEXO IV - Preencher'!C130</f>
        <v>HOSPITAL MESTRE VITALINO</v>
      </c>
      <c r="C121" s="4" t="str">
        <f>'[1]TCE - ANEXO IV - Preencher'!E130</f>
        <v>3.12 - Material Hospitalar</v>
      </c>
      <c r="D121" s="3">
        <f>'[1]TCE - ANEXO IV - Preencher'!F130</f>
        <v>2684571000118</v>
      </c>
      <c r="E121" s="5" t="str">
        <f>'[1]TCE - ANEXO IV - Preencher'!G130</f>
        <v>DINAMICA HOSPITALAR LTDA</v>
      </c>
      <c r="F121" s="5" t="str">
        <f>'[1]TCE - ANEXO IV - Preencher'!H130</f>
        <v>B</v>
      </c>
      <c r="G121" s="5" t="str">
        <f>'[1]TCE - ANEXO IV - Preencher'!I130</f>
        <v>S</v>
      </c>
      <c r="H121" s="5" t="str">
        <f>'[1]TCE - ANEXO IV - Preencher'!J130</f>
        <v>4579</v>
      </c>
      <c r="I121" s="6">
        <f>IF('[1]TCE - ANEXO IV - Preencher'!K130="","",'[1]TCE - ANEXO IV - Preencher'!K130)</f>
        <v>44124</v>
      </c>
      <c r="J121" s="5" t="str">
        <f>'[1]TCE - ANEXO IV - Preencher'!L130</f>
        <v>26201002684571000118550030000045791083623223</v>
      </c>
      <c r="K121" s="5" t="str">
        <f>IF(F121="B",LEFT('[1]TCE - ANEXO IV - Preencher'!M130,2),IF(F121="S",LEFT('[1]TCE - ANEXO IV - Preencher'!M130,7),IF('[1]TCE - ANEXO IV - Preencher'!H130="","")))</f>
        <v>26</v>
      </c>
      <c r="L121" s="7">
        <f>'[1]TCE - ANEXO IV - Preencher'!N130</f>
        <v>360</v>
      </c>
    </row>
    <row r="122" spans="1:12" s="8" customFormat="1" ht="19.5" customHeight="1" x14ac:dyDescent="0.2">
      <c r="A122" s="3">
        <f>IFERROR(VLOOKUP(B122,'[1]DADOS (OCULTAR)'!$P$3:$R$56,3,0),"")</f>
        <v>10583920000800</v>
      </c>
      <c r="B122" s="4" t="str">
        <f>'[1]TCE - ANEXO IV - Preencher'!C131</f>
        <v>HOSPITAL MESTRE VITALINO</v>
      </c>
      <c r="C122" s="4" t="str">
        <f>'[1]TCE - ANEXO IV - Preencher'!E131</f>
        <v>3.12 - Material Hospitalar</v>
      </c>
      <c r="D122" s="3">
        <f>'[1]TCE - ANEXO IV - Preencher'!F131</f>
        <v>2684571000118</v>
      </c>
      <c r="E122" s="5" t="str">
        <f>'[1]TCE - ANEXO IV - Preencher'!G131</f>
        <v>DINAMICA HOSPITALAR LTDA</v>
      </c>
      <c r="F122" s="5" t="str">
        <f>'[1]TCE - ANEXO IV - Preencher'!H131</f>
        <v>B</v>
      </c>
      <c r="G122" s="5" t="str">
        <f>'[1]TCE - ANEXO IV - Preencher'!I131</f>
        <v>S</v>
      </c>
      <c r="H122" s="5" t="str">
        <f>'[1]TCE - ANEXO IV - Preencher'!J131</f>
        <v>4602</v>
      </c>
      <c r="I122" s="6">
        <f>IF('[1]TCE - ANEXO IV - Preencher'!K131="","",'[1]TCE - ANEXO IV - Preencher'!K131)</f>
        <v>44124</v>
      </c>
      <c r="J122" s="5" t="str">
        <f>'[1]TCE - ANEXO IV - Preencher'!L131</f>
        <v>26201002684571000118550030000046021113516772</v>
      </c>
      <c r="K122" s="5" t="str">
        <f>IF(F122="B",LEFT('[1]TCE - ANEXO IV - Preencher'!M131,2),IF(F122="S",LEFT('[1]TCE - ANEXO IV - Preencher'!M131,7),IF('[1]TCE - ANEXO IV - Preencher'!H131="","")))</f>
        <v>26</v>
      </c>
      <c r="L122" s="7">
        <f>'[1]TCE - ANEXO IV - Preencher'!N131</f>
        <v>650</v>
      </c>
    </row>
    <row r="123" spans="1:12" s="8" customFormat="1" ht="19.5" customHeight="1" x14ac:dyDescent="0.2">
      <c r="A123" s="3">
        <f>IFERROR(VLOOKUP(B123,'[1]DADOS (OCULTAR)'!$P$3:$R$56,3,0),"")</f>
        <v>10583920000800</v>
      </c>
      <c r="B123" s="4" t="str">
        <f>'[1]TCE - ANEXO IV - Preencher'!C132</f>
        <v>HOSPITAL MESTRE VITALINO</v>
      </c>
      <c r="C123" s="4" t="str">
        <f>'[1]TCE - ANEXO IV - Preencher'!E132</f>
        <v>3.12 - Material Hospitalar</v>
      </c>
      <c r="D123" s="3">
        <f>'[1]TCE - ANEXO IV - Preencher'!F132</f>
        <v>2684571000118</v>
      </c>
      <c r="E123" s="5" t="str">
        <f>'[1]TCE - ANEXO IV - Preencher'!G132</f>
        <v>DINAMICA HOSPITALAR LTDA</v>
      </c>
      <c r="F123" s="5" t="str">
        <f>'[1]TCE - ANEXO IV - Preencher'!H132</f>
        <v>B</v>
      </c>
      <c r="G123" s="5" t="str">
        <f>'[1]TCE - ANEXO IV - Preencher'!I132</f>
        <v>S</v>
      </c>
      <c r="H123" s="5" t="str">
        <f>'[1]TCE - ANEXO IV - Preencher'!J132</f>
        <v>4603</v>
      </c>
      <c r="I123" s="6">
        <f>IF('[1]TCE - ANEXO IV - Preencher'!K132="","",'[1]TCE - ANEXO IV - Preencher'!K132)</f>
        <v>44124</v>
      </c>
      <c r="J123" s="5" t="str">
        <f>'[1]TCE - ANEXO IV - Preencher'!L132</f>
        <v>26201002684571000118550030000046031115252990</v>
      </c>
      <c r="K123" s="5" t="str">
        <f>IF(F123="B",LEFT('[1]TCE - ANEXO IV - Preencher'!M132,2),IF(F123="S",LEFT('[1]TCE - ANEXO IV - Preencher'!M132,7),IF('[1]TCE - ANEXO IV - Preencher'!H132="","")))</f>
        <v>26</v>
      </c>
      <c r="L123" s="7">
        <f>'[1]TCE - ANEXO IV - Preencher'!N132</f>
        <v>870</v>
      </c>
    </row>
    <row r="124" spans="1:12" s="8" customFormat="1" ht="19.5" customHeight="1" x14ac:dyDescent="0.2">
      <c r="A124" s="3">
        <f>IFERROR(VLOOKUP(B124,'[1]DADOS (OCULTAR)'!$P$3:$R$56,3,0),"")</f>
        <v>10583920000800</v>
      </c>
      <c r="B124" s="4" t="str">
        <f>'[1]TCE - ANEXO IV - Preencher'!C133</f>
        <v>HOSPITAL MESTRE VITALINO</v>
      </c>
      <c r="C124" s="4" t="str">
        <f>'[1]TCE - ANEXO IV - Preencher'!E133</f>
        <v>3.12 - Material Hospitalar</v>
      </c>
      <c r="D124" s="3">
        <f>'[1]TCE - ANEXO IV - Preencher'!F133</f>
        <v>86884020000198</v>
      </c>
      <c r="E124" s="5" t="str">
        <f>'[1]TCE - ANEXO IV - Preencher'!G133</f>
        <v>CARDIOMEDICA COM E REP DE MATERIAIS</v>
      </c>
      <c r="F124" s="5" t="str">
        <f>'[1]TCE - ANEXO IV - Preencher'!H133</f>
        <v>B</v>
      </c>
      <c r="G124" s="5" t="str">
        <f>'[1]TCE - ANEXO IV - Preencher'!I133</f>
        <v>S</v>
      </c>
      <c r="H124" s="5" t="str">
        <f>'[1]TCE - ANEXO IV - Preencher'!J133</f>
        <v>000.028.357</v>
      </c>
      <c r="I124" s="6">
        <f>IF('[1]TCE - ANEXO IV - Preencher'!K133="","",'[1]TCE - ANEXO IV - Preencher'!K133)</f>
        <v>44124</v>
      </c>
      <c r="J124" s="5" t="str">
        <f>'[1]TCE - ANEXO IV - Preencher'!L133</f>
        <v>29201086884020000198550010000283571110932810</v>
      </c>
      <c r="K124" s="5" t="str">
        <f>IF(F124="B",LEFT('[1]TCE - ANEXO IV - Preencher'!M133,2),IF(F124="S",LEFT('[1]TCE - ANEXO IV - Preencher'!M133,7),IF('[1]TCE - ANEXO IV - Preencher'!H133="","")))</f>
        <v>29</v>
      </c>
      <c r="L124" s="7">
        <f>'[1]TCE - ANEXO IV - Preencher'!N133</f>
        <v>1300</v>
      </c>
    </row>
    <row r="125" spans="1:12" s="8" customFormat="1" ht="19.5" customHeight="1" x14ac:dyDescent="0.2">
      <c r="A125" s="3">
        <f>IFERROR(VLOOKUP(B125,'[1]DADOS (OCULTAR)'!$P$3:$R$56,3,0),"")</f>
        <v>10583920000800</v>
      </c>
      <c r="B125" s="4" t="str">
        <f>'[1]TCE - ANEXO IV - Preencher'!C134</f>
        <v>HOSPITAL MESTRE VITALINO</v>
      </c>
      <c r="C125" s="4" t="str">
        <f>'[1]TCE - ANEXO IV - Preencher'!E134</f>
        <v>3.12 - Material Hospitalar</v>
      </c>
      <c r="D125" s="3">
        <f>'[1]TCE - ANEXO IV - Preencher'!F134</f>
        <v>1437707000122</v>
      </c>
      <c r="E125" s="5" t="str">
        <f>'[1]TCE - ANEXO IV - Preencher'!G134</f>
        <v>SCITECH MEDICAL</v>
      </c>
      <c r="F125" s="5" t="str">
        <f>'[1]TCE - ANEXO IV - Preencher'!H134</f>
        <v>B</v>
      </c>
      <c r="G125" s="5" t="str">
        <f>'[1]TCE - ANEXO IV - Preencher'!I134</f>
        <v>S</v>
      </c>
      <c r="H125" s="5" t="str">
        <f>'[1]TCE - ANEXO IV - Preencher'!J134</f>
        <v>159814</v>
      </c>
      <c r="I125" s="6">
        <f>IF('[1]TCE - ANEXO IV - Preencher'!K134="","",'[1]TCE - ANEXO IV - Preencher'!K134)</f>
        <v>44124</v>
      </c>
      <c r="J125" s="5" t="str">
        <f>'[1]TCE - ANEXO IV - Preencher'!L134</f>
        <v>52201001437707000122550550001598141375694421</v>
      </c>
      <c r="K125" s="5" t="str">
        <f>IF(F125="B",LEFT('[1]TCE - ANEXO IV - Preencher'!M134,2),IF(F125="S",LEFT('[1]TCE - ANEXO IV - Preencher'!M134,7),IF('[1]TCE - ANEXO IV - Preencher'!H134="","")))</f>
        <v>52</v>
      </c>
      <c r="L125" s="7">
        <f>'[1]TCE - ANEXO IV - Preencher'!N134</f>
        <v>3880</v>
      </c>
    </row>
    <row r="126" spans="1:12" s="8" customFormat="1" ht="19.5" customHeight="1" x14ac:dyDescent="0.2">
      <c r="A126" s="3">
        <f>IFERROR(VLOOKUP(B126,'[1]DADOS (OCULTAR)'!$P$3:$R$56,3,0),"")</f>
        <v>10583920000800</v>
      </c>
      <c r="B126" s="4" t="str">
        <f>'[1]TCE - ANEXO IV - Preencher'!C135</f>
        <v>HOSPITAL MESTRE VITALINO</v>
      </c>
      <c r="C126" s="4" t="str">
        <f>'[1]TCE - ANEXO IV - Preencher'!E135</f>
        <v>3.12 - Material Hospitalar</v>
      </c>
      <c r="D126" s="3">
        <f>'[1]TCE - ANEXO IV - Preencher'!F135</f>
        <v>1437707000122</v>
      </c>
      <c r="E126" s="5" t="str">
        <f>'[1]TCE - ANEXO IV - Preencher'!G135</f>
        <v>SCITECH MEDICAL</v>
      </c>
      <c r="F126" s="5" t="str">
        <f>'[1]TCE - ANEXO IV - Preencher'!H135</f>
        <v>B</v>
      </c>
      <c r="G126" s="5" t="str">
        <f>'[1]TCE - ANEXO IV - Preencher'!I135</f>
        <v>S</v>
      </c>
      <c r="H126" s="5" t="str">
        <f>'[1]TCE - ANEXO IV - Preencher'!J135</f>
        <v>159693</v>
      </c>
      <c r="I126" s="6">
        <f>IF('[1]TCE - ANEXO IV - Preencher'!K135="","",'[1]TCE - ANEXO IV - Preencher'!K135)</f>
        <v>44124</v>
      </c>
      <c r="J126" s="5" t="str">
        <f>'[1]TCE - ANEXO IV - Preencher'!L135</f>
        <v>52201001437707000122550550001596931426113938</v>
      </c>
      <c r="K126" s="5" t="str">
        <f>IF(F126="B",LEFT('[1]TCE - ANEXO IV - Preencher'!M135,2),IF(F126="S",LEFT('[1]TCE - ANEXO IV - Preencher'!M135,7),IF('[1]TCE - ANEXO IV - Preencher'!H135="","")))</f>
        <v>52</v>
      </c>
      <c r="L126" s="7">
        <f>'[1]TCE - ANEXO IV - Preencher'!N135</f>
        <v>3880</v>
      </c>
    </row>
    <row r="127" spans="1:12" s="8" customFormat="1" ht="19.5" customHeight="1" x14ac:dyDescent="0.2">
      <c r="A127" s="3">
        <f>IFERROR(VLOOKUP(B127,'[1]DADOS (OCULTAR)'!$P$3:$R$56,3,0),"")</f>
        <v>10583920000800</v>
      </c>
      <c r="B127" s="4" t="str">
        <f>'[1]TCE - ANEXO IV - Preencher'!C136</f>
        <v>HOSPITAL MESTRE VITALINO</v>
      </c>
      <c r="C127" s="4" t="str">
        <f>'[1]TCE - ANEXO IV - Preencher'!E136</f>
        <v>3.12 - Material Hospitalar</v>
      </c>
      <c r="D127" s="3">
        <f>'[1]TCE - ANEXO IV - Preencher'!F136</f>
        <v>1437707000122</v>
      </c>
      <c r="E127" s="5" t="str">
        <f>'[1]TCE - ANEXO IV - Preencher'!G136</f>
        <v>SCITECH MEDICAL</v>
      </c>
      <c r="F127" s="5" t="str">
        <f>'[1]TCE - ANEXO IV - Preencher'!H136</f>
        <v>B</v>
      </c>
      <c r="G127" s="5" t="str">
        <f>'[1]TCE - ANEXO IV - Preencher'!I136</f>
        <v>S</v>
      </c>
      <c r="H127" s="5" t="str">
        <f>'[1]TCE - ANEXO IV - Preencher'!J136</f>
        <v>159759</v>
      </c>
      <c r="I127" s="6">
        <f>IF('[1]TCE - ANEXO IV - Preencher'!K136="","",'[1]TCE - ANEXO IV - Preencher'!K136)</f>
        <v>44124</v>
      </c>
      <c r="J127" s="5" t="str">
        <f>'[1]TCE - ANEXO IV - Preencher'!L136</f>
        <v>52201001437707000122550550001597591939037120</v>
      </c>
      <c r="K127" s="5" t="str">
        <f>IF(F127="B",LEFT('[1]TCE - ANEXO IV - Preencher'!M136,2),IF(F127="S",LEFT('[1]TCE - ANEXO IV - Preencher'!M136,7),IF('[1]TCE - ANEXO IV - Preencher'!H136="","")))</f>
        <v>52</v>
      </c>
      <c r="L127" s="7">
        <f>'[1]TCE - ANEXO IV - Preencher'!N136</f>
        <v>550</v>
      </c>
    </row>
    <row r="128" spans="1:12" s="8" customFormat="1" ht="19.5" customHeight="1" x14ac:dyDescent="0.2">
      <c r="A128" s="3">
        <f>IFERROR(VLOOKUP(B128,'[1]DADOS (OCULTAR)'!$P$3:$R$56,3,0),"")</f>
        <v>10583920000800</v>
      </c>
      <c r="B128" s="4" t="str">
        <f>'[1]TCE - ANEXO IV - Preencher'!C137</f>
        <v>HOSPITAL MESTRE VITALINO</v>
      </c>
      <c r="C128" s="4" t="str">
        <f>'[1]TCE - ANEXO IV - Preencher'!E137</f>
        <v>3.12 - Material Hospitalar</v>
      </c>
      <c r="D128" s="3">
        <f>'[1]TCE - ANEXO IV - Preencher'!F137</f>
        <v>1437707000122</v>
      </c>
      <c r="E128" s="5" t="str">
        <f>'[1]TCE - ANEXO IV - Preencher'!G137</f>
        <v>SCITECH MEDICAL</v>
      </c>
      <c r="F128" s="5" t="str">
        <f>'[1]TCE - ANEXO IV - Preencher'!H137</f>
        <v>B</v>
      </c>
      <c r="G128" s="5" t="str">
        <f>'[1]TCE - ANEXO IV - Preencher'!I137</f>
        <v>S</v>
      </c>
      <c r="H128" s="5" t="str">
        <f>'[1]TCE - ANEXO IV - Preencher'!J137</f>
        <v>159142</v>
      </c>
      <c r="I128" s="6">
        <f>IF('[1]TCE - ANEXO IV - Preencher'!K137="","",'[1]TCE - ANEXO IV - Preencher'!K137)</f>
        <v>44124</v>
      </c>
      <c r="J128" s="5" t="str">
        <f>'[1]TCE - ANEXO IV - Preencher'!L137</f>
        <v>52201001437707000122550550001591421261384209</v>
      </c>
      <c r="K128" s="5" t="str">
        <f>IF(F128="B",LEFT('[1]TCE - ANEXO IV - Preencher'!M137,2),IF(F128="S",LEFT('[1]TCE - ANEXO IV - Preencher'!M137,7),IF('[1]TCE - ANEXO IV - Preencher'!H137="","")))</f>
        <v>52</v>
      </c>
      <c r="L128" s="7">
        <f>'[1]TCE - ANEXO IV - Preencher'!N137</f>
        <v>550</v>
      </c>
    </row>
    <row r="129" spans="1:12" s="8" customFormat="1" ht="19.5" customHeight="1" x14ac:dyDescent="0.2">
      <c r="A129" s="3">
        <f>IFERROR(VLOOKUP(B129,'[1]DADOS (OCULTAR)'!$P$3:$R$56,3,0),"")</f>
        <v>10583920000800</v>
      </c>
      <c r="B129" s="4" t="str">
        <f>'[1]TCE - ANEXO IV - Preencher'!C138</f>
        <v>HOSPITAL MESTRE VITALINO</v>
      </c>
      <c r="C129" s="4" t="str">
        <f>'[1]TCE - ANEXO IV - Preencher'!E138</f>
        <v>3.12 - Material Hospitalar</v>
      </c>
      <c r="D129" s="3">
        <f>'[1]TCE - ANEXO IV - Preencher'!F138</f>
        <v>1437707000122</v>
      </c>
      <c r="E129" s="5" t="str">
        <f>'[1]TCE - ANEXO IV - Preencher'!G138</f>
        <v>SCITECH MEDICAL</v>
      </c>
      <c r="F129" s="5" t="str">
        <f>'[1]TCE - ANEXO IV - Preencher'!H138</f>
        <v>B</v>
      </c>
      <c r="G129" s="5" t="str">
        <f>'[1]TCE - ANEXO IV - Preencher'!I138</f>
        <v>S</v>
      </c>
      <c r="H129" s="5" t="str">
        <f>'[1]TCE - ANEXO IV - Preencher'!J138</f>
        <v>158850</v>
      </c>
      <c r="I129" s="6">
        <f>IF('[1]TCE - ANEXO IV - Preencher'!K138="","",'[1]TCE - ANEXO IV - Preencher'!K138)</f>
        <v>44124</v>
      </c>
      <c r="J129" s="5" t="str">
        <f>'[1]TCE - ANEXO IV - Preencher'!L138</f>
        <v>52201001437707000122550550001588501308931524</v>
      </c>
      <c r="K129" s="5" t="str">
        <f>IF(F129="B",LEFT('[1]TCE - ANEXO IV - Preencher'!M138,2),IF(F129="S",LEFT('[1]TCE - ANEXO IV - Preencher'!M138,7),IF('[1]TCE - ANEXO IV - Preencher'!H138="","")))</f>
        <v>52</v>
      </c>
      <c r="L129" s="7">
        <f>'[1]TCE - ANEXO IV - Preencher'!N138</f>
        <v>2400</v>
      </c>
    </row>
    <row r="130" spans="1:12" s="8" customFormat="1" ht="19.5" customHeight="1" x14ac:dyDescent="0.2">
      <c r="A130" s="3">
        <f>IFERROR(VLOOKUP(B130,'[1]DADOS (OCULTAR)'!$P$3:$R$56,3,0),"")</f>
        <v>10583920000800</v>
      </c>
      <c r="B130" s="4" t="str">
        <f>'[1]TCE - ANEXO IV - Preencher'!C139</f>
        <v>HOSPITAL MESTRE VITALINO</v>
      </c>
      <c r="C130" s="4" t="str">
        <f>'[1]TCE - ANEXO IV - Preencher'!E139</f>
        <v>3.12 - Material Hospitalar</v>
      </c>
      <c r="D130" s="3">
        <f>'[1]TCE - ANEXO IV - Preencher'!F139</f>
        <v>1437707000122</v>
      </c>
      <c r="E130" s="5" t="str">
        <f>'[1]TCE - ANEXO IV - Preencher'!G139</f>
        <v>SCITECH MEDICAL</v>
      </c>
      <c r="F130" s="5" t="str">
        <f>'[1]TCE - ANEXO IV - Preencher'!H139</f>
        <v>B</v>
      </c>
      <c r="G130" s="5" t="str">
        <f>'[1]TCE - ANEXO IV - Preencher'!I139</f>
        <v>S</v>
      </c>
      <c r="H130" s="5" t="str">
        <f>'[1]TCE - ANEXO IV - Preencher'!J139</f>
        <v>158858</v>
      </c>
      <c r="I130" s="6">
        <f>IF('[1]TCE - ANEXO IV - Preencher'!K139="","",'[1]TCE - ANEXO IV - Preencher'!K139)</f>
        <v>44124</v>
      </c>
      <c r="J130" s="5" t="str">
        <f>'[1]TCE - ANEXO IV - Preencher'!L139</f>
        <v>52201001437707000122550550001588581828445320</v>
      </c>
      <c r="K130" s="5" t="str">
        <f>IF(F130="B",LEFT('[1]TCE - ANEXO IV - Preencher'!M139,2),IF(F130="S",LEFT('[1]TCE - ANEXO IV - Preencher'!M139,7),IF('[1]TCE - ANEXO IV - Preencher'!H139="","")))</f>
        <v>52</v>
      </c>
      <c r="L130" s="7">
        <f>'[1]TCE - ANEXO IV - Preencher'!N139</f>
        <v>1200</v>
      </c>
    </row>
    <row r="131" spans="1:12" s="8" customFormat="1" ht="19.5" customHeight="1" x14ac:dyDescent="0.2">
      <c r="A131" s="3">
        <f>IFERROR(VLOOKUP(B131,'[1]DADOS (OCULTAR)'!$P$3:$R$56,3,0),"")</f>
        <v>10583920000800</v>
      </c>
      <c r="B131" s="4" t="str">
        <f>'[1]TCE - ANEXO IV - Preencher'!C140</f>
        <v>HOSPITAL MESTRE VITALINO</v>
      </c>
      <c r="C131" s="4" t="str">
        <f>'[1]TCE - ANEXO IV - Preencher'!E140</f>
        <v>3.12 - Material Hospitalar</v>
      </c>
      <c r="D131" s="3">
        <f>'[1]TCE - ANEXO IV - Preencher'!F140</f>
        <v>4237235000152</v>
      </c>
      <c r="E131" s="5" t="str">
        <f>'[1]TCE - ANEXO IV - Preencher'!G140</f>
        <v>ENDOCENTER COMERCIAL LTDA</v>
      </c>
      <c r="F131" s="5" t="str">
        <f>'[1]TCE - ANEXO IV - Preencher'!H140</f>
        <v>B</v>
      </c>
      <c r="G131" s="5" t="str">
        <f>'[1]TCE - ANEXO IV - Preencher'!I140</f>
        <v>S</v>
      </c>
      <c r="H131" s="5" t="str">
        <f>'[1]TCE - ANEXO IV - Preencher'!J140</f>
        <v>82067</v>
      </c>
      <c r="I131" s="6">
        <f>IF('[1]TCE - ANEXO IV - Preencher'!K140="","",'[1]TCE - ANEXO IV - Preencher'!K140)</f>
        <v>44125</v>
      </c>
      <c r="J131" s="5" t="str">
        <f>'[1]TCE - ANEXO IV - Preencher'!L140</f>
        <v>26201004237235000152550010000820671144824722</v>
      </c>
      <c r="K131" s="5" t="str">
        <f>IF(F131="B",LEFT('[1]TCE - ANEXO IV - Preencher'!M140,2),IF(F131="S",LEFT('[1]TCE - ANEXO IV - Preencher'!M140,7),IF('[1]TCE - ANEXO IV - Preencher'!H140="","")))</f>
        <v>26</v>
      </c>
      <c r="L131" s="7">
        <f>'[1]TCE - ANEXO IV - Preencher'!N140</f>
        <v>2195</v>
      </c>
    </row>
    <row r="132" spans="1:12" s="8" customFormat="1" ht="19.5" customHeight="1" x14ac:dyDescent="0.2">
      <c r="A132" s="3">
        <f>IFERROR(VLOOKUP(B132,'[1]DADOS (OCULTAR)'!$P$3:$R$56,3,0),"")</f>
        <v>10583920000800</v>
      </c>
      <c r="B132" s="4" t="str">
        <f>'[1]TCE - ANEXO IV - Preencher'!C141</f>
        <v>HOSPITAL MESTRE VITALINO</v>
      </c>
      <c r="C132" s="4" t="str">
        <f>'[1]TCE - ANEXO IV - Preencher'!E141</f>
        <v>3.12 - Material Hospitalar</v>
      </c>
      <c r="D132" s="3">
        <f>'[1]TCE - ANEXO IV - Preencher'!F141</f>
        <v>4237235000152</v>
      </c>
      <c r="E132" s="5" t="str">
        <f>'[1]TCE - ANEXO IV - Preencher'!G141</f>
        <v>ENDOCENTER COMERCIAL LTDA</v>
      </c>
      <c r="F132" s="5" t="str">
        <f>'[1]TCE - ANEXO IV - Preencher'!H141</f>
        <v>B</v>
      </c>
      <c r="G132" s="5" t="str">
        <f>'[1]TCE - ANEXO IV - Preencher'!I141</f>
        <v>S</v>
      </c>
      <c r="H132" s="5" t="str">
        <f>'[1]TCE - ANEXO IV - Preencher'!J141</f>
        <v>82069</v>
      </c>
      <c r="I132" s="6">
        <f>IF('[1]TCE - ANEXO IV - Preencher'!K141="","",'[1]TCE - ANEXO IV - Preencher'!K141)</f>
        <v>44125</v>
      </c>
      <c r="J132" s="5" t="str">
        <f>'[1]TCE - ANEXO IV - Preencher'!L141</f>
        <v>26201004237235000152550010000820691150031768</v>
      </c>
      <c r="K132" s="5" t="str">
        <f>IF(F132="B",LEFT('[1]TCE - ANEXO IV - Preencher'!M141,2),IF(F132="S",LEFT('[1]TCE - ANEXO IV - Preencher'!M141,7),IF('[1]TCE - ANEXO IV - Preencher'!H141="","")))</f>
        <v>26</v>
      </c>
      <c r="L132" s="7">
        <f>'[1]TCE - ANEXO IV - Preencher'!N141</f>
        <v>1365</v>
      </c>
    </row>
    <row r="133" spans="1:12" s="8" customFormat="1" ht="19.5" customHeight="1" x14ac:dyDescent="0.2">
      <c r="A133" s="3">
        <f>IFERROR(VLOOKUP(B133,'[1]DADOS (OCULTAR)'!$P$3:$R$56,3,0),"")</f>
        <v>10583920000800</v>
      </c>
      <c r="B133" s="4" t="str">
        <f>'[1]TCE - ANEXO IV - Preencher'!C142</f>
        <v>HOSPITAL MESTRE VITALINO</v>
      </c>
      <c r="C133" s="4" t="str">
        <f>'[1]TCE - ANEXO IV - Preencher'!E142</f>
        <v>3.12 - Material Hospitalar</v>
      </c>
      <c r="D133" s="3">
        <f>'[1]TCE - ANEXO IV - Preencher'!F142</f>
        <v>8014554000150</v>
      </c>
      <c r="E133" s="5" t="str">
        <f>'[1]TCE - ANEXO IV - Preencher'!G142</f>
        <v>MJB COMERCIO DE MAT MEDICO HOSP LTDA</v>
      </c>
      <c r="F133" s="5" t="str">
        <f>'[1]TCE - ANEXO IV - Preencher'!H142</f>
        <v>B</v>
      </c>
      <c r="G133" s="5" t="str">
        <f>'[1]TCE - ANEXO IV - Preencher'!I142</f>
        <v>S</v>
      </c>
      <c r="H133" s="5" t="str">
        <f>'[1]TCE - ANEXO IV - Preencher'!J142</f>
        <v>11150</v>
      </c>
      <c r="I133" s="6">
        <f>IF('[1]TCE - ANEXO IV - Preencher'!K142="","",'[1]TCE - ANEXO IV - Preencher'!K142)</f>
        <v>44125</v>
      </c>
      <c r="J133" s="5" t="str">
        <f>'[1]TCE - ANEXO IV - Preencher'!L142</f>
        <v>26201008014554000150550010000111501010105227</v>
      </c>
      <c r="K133" s="5" t="str">
        <f>IF(F133="B",LEFT('[1]TCE - ANEXO IV - Preencher'!M142,2),IF(F133="S",LEFT('[1]TCE - ANEXO IV - Preencher'!M142,7),IF('[1]TCE - ANEXO IV - Preencher'!H142="","")))</f>
        <v>26</v>
      </c>
      <c r="L133" s="7">
        <f>'[1]TCE - ANEXO IV - Preencher'!N142</f>
        <v>3430</v>
      </c>
    </row>
    <row r="134" spans="1:12" s="8" customFormat="1" ht="19.5" customHeight="1" x14ac:dyDescent="0.2">
      <c r="A134" s="3">
        <f>IFERROR(VLOOKUP(B134,'[1]DADOS (OCULTAR)'!$P$3:$R$56,3,0),"")</f>
        <v>10583920000800</v>
      </c>
      <c r="B134" s="4" t="str">
        <f>'[1]TCE - ANEXO IV - Preencher'!C143</f>
        <v>HOSPITAL MESTRE VITALINO</v>
      </c>
      <c r="C134" s="4" t="str">
        <f>'[1]TCE - ANEXO IV - Preencher'!E143</f>
        <v>3.12 - Material Hospitalar</v>
      </c>
      <c r="D134" s="3">
        <f>'[1]TCE - ANEXO IV - Preencher'!F143</f>
        <v>7160019000144</v>
      </c>
      <c r="E134" s="5" t="str">
        <f>'[1]TCE - ANEXO IV - Preencher'!G143</f>
        <v>VITALE COMERCIO LTDA</v>
      </c>
      <c r="F134" s="5" t="str">
        <f>'[1]TCE - ANEXO IV - Preencher'!H143</f>
        <v>B</v>
      </c>
      <c r="G134" s="5" t="str">
        <f>'[1]TCE - ANEXO IV - Preencher'!I143</f>
        <v>S</v>
      </c>
      <c r="H134" s="5" t="str">
        <f>'[1]TCE - ANEXO IV - Preencher'!J143</f>
        <v>39778</v>
      </c>
      <c r="I134" s="6">
        <f>IF('[1]TCE - ANEXO IV - Preencher'!K143="","",'[1]TCE - ANEXO IV - Preencher'!K143)</f>
        <v>44125</v>
      </c>
      <c r="J134" s="5" t="str">
        <f>'[1]TCE - ANEXO IV - Preencher'!L143</f>
        <v>26201007160019000144550010000397781714973330</v>
      </c>
      <c r="K134" s="5" t="str">
        <f>IF(F134="B",LEFT('[1]TCE - ANEXO IV - Preencher'!M143,2),IF(F134="S",LEFT('[1]TCE - ANEXO IV - Preencher'!M143,7),IF('[1]TCE - ANEXO IV - Preencher'!H143="","")))</f>
        <v>26</v>
      </c>
      <c r="L134" s="7">
        <f>'[1]TCE - ANEXO IV - Preencher'!N143</f>
        <v>660</v>
      </c>
    </row>
    <row r="135" spans="1:12" s="8" customFormat="1" ht="19.5" customHeight="1" x14ac:dyDescent="0.2">
      <c r="A135" s="3">
        <f>IFERROR(VLOOKUP(B135,'[1]DADOS (OCULTAR)'!$P$3:$R$56,3,0),"")</f>
        <v>10583920000800</v>
      </c>
      <c r="B135" s="4" t="str">
        <f>'[1]TCE - ANEXO IV - Preencher'!C144</f>
        <v>HOSPITAL MESTRE VITALINO</v>
      </c>
      <c r="C135" s="4" t="str">
        <f>'[1]TCE - ANEXO IV - Preencher'!E144</f>
        <v>3.12 - Material Hospitalar</v>
      </c>
      <c r="D135" s="3">
        <f>'[1]TCE - ANEXO IV - Preencher'!F144</f>
        <v>1440590000136</v>
      </c>
      <c r="E135" s="5" t="str">
        <f>'[1]TCE - ANEXO IV - Preencher'!G144</f>
        <v>FRESENIUS MEDICAL CARE</v>
      </c>
      <c r="F135" s="5" t="str">
        <f>'[1]TCE - ANEXO IV - Preencher'!H144</f>
        <v>B</v>
      </c>
      <c r="G135" s="5" t="str">
        <f>'[1]TCE - ANEXO IV - Preencher'!I144</f>
        <v>S</v>
      </c>
      <c r="H135" s="5" t="str">
        <f>'[1]TCE - ANEXO IV - Preencher'!J144</f>
        <v>1497002</v>
      </c>
      <c r="I135" s="6">
        <f>IF('[1]TCE - ANEXO IV - Preencher'!K144="","",'[1]TCE - ANEXO IV - Preencher'!K144)</f>
        <v>44125</v>
      </c>
      <c r="J135" s="5" t="str">
        <f>'[1]TCE - ANEXO IV - Preencher'!L144</f>
        <v>35201001440590000136550000014970021426594790</v>
      </c>
      <c r="K135" s="5" t="str">
        <f>IF(F135="B",LEFT('[1]TCE - ANEXO IV - Preencher'!M144,2),IF(F135="S",LEFT('[1]TCE - ANEXO IV - Preencher'!M144,7),IF('[1]TCE - ANEXO IV - Preencher'!H144="","")))</f>
        <v>23</v>
      </c>
      <c r="L135" s="7">
        <f>'[1]TCE - ANEXO IV - Preencher'!N144</f>
        <v>14719.68</v>
      </c>
    </row>
    <row r="136" spans="1:12" s="8" customFormat="1" ht="19.5" customHeight="1" x14ac:dyDescent="0.2">
      <c r="A136" s="3">
        <f>IFERROR(VLOOKUP(B136,'[1]DADOS (OCULTAR)'!$P$3:$R$56,3,0),"")</f>
        <v>10583920000800</v>
      </c>
      <c r="B136" s="4" t="str">
        <f>'[1]TCE - ANEXO IV - Preencher'!C145</f>
        <v>HOSPITAL MESTRE VITALINO</v>
      </c>
      <c r="C136" s="4" t="str">
        <f>'[1]TCE - ANEXO IV - Preencher'!E145</f>
        <v>3.12 - Material Hospitalar</v>
      </c>
      <c r="D136" s="3">
        <f>'[1]TCE - ANEXO IV - Preencher'!F145</f>
        <v>1440590000136</v>
      </c>
      <c r="E136" s="5" t="str">
        <f>'[1]TCE - ANEXO IV - Preencher'!G145</f>
        <v>FRESENIUS MEDICAL CARE</v>
      </c>
      <c r="F136" s="5" t="str">
        <f>'[1]TCE - ANEXO IV - Preencher'!H145</f>
        <v>B</v>
      </c>
      <c r="G136" s="5" t="str">
        <f>'[1]TCE - ANEXO IV - Preencher'!I145</f>
        <v>S</v>
      </c>
      <c r="H136" s="5" t="str">
        <f>'[1]TCE - ANEXO IV - Preencher'!J145</f>
        <v>45698</v>
      </c>
      <c r="I136" s="6">
        <f>IF('[1]TCE - ANEXO IV - Preencher'!K145="","",'[1]TCE - ANEXO IV - Preencher'!K145)</f>
        <v>44125</v>
      </c>
      <c r="J136" s="5" t="str">
        <f>'[1]TCE - ANEXO IV - Preencher'!L145</f>
        <v>52201001437707000122550550001588501308931524</v>
      </c>
      <c r="K136" s="5" t="str">
        <f>IF(F136="B",LEFT('[1]TCE - ANEXO IV - Preencher'!M145,2),IF(F136="S",LEFT('[1]TCE - ANEXO IV - Preencher'!M145,7),IF('[1]TCE - ANEXO IV - Preencher'!H145="","")))</f>
        <v>23</v>
      </c>
      <c r="L136" s="7">
        <f>'[1]TCE - ANEXO IV - Preencher'!N145</f>
        <v>1589</v>
      </c>
    </row>
    <row r="137" spans="1:12" s="8" customFormat="1" ht="19.5" customHeight="1" x14ac:dyDescent="0.2">
      <c r="A137" s="3">
        <f>IFERROR(VLOOKUP(B137,'[1]DADOS (OCULTAR)'!$P$3:$R$56,3,0),"")</f>
        <v>10583920000800</v>
      </c>
      <c r="B137" s="4" t="str">
        <f>'[1]TCE - ANEXO IV - Preencher'!C146</f>
        <v>HOSPITAL MESTRE VITALINO</v>
      </c>
      <c r="C137" s="4" t="str">
        <f>'[1]TCE - ANEXO IV - Preencher'!E146</f>
        <v>3.12 - Material Hospitalar</v>
      </c>
      <c r="D137" s="3">
        <f>'[1]TCE - ANEXO IV - Preencher'!F146</f>
        <v>1440590000136</v>
      </c>
      <c r="E137" s="5" t="str">
        <f>'[1]TCE - ANEXO IV - Preencher'!G146</f>
        <v>FRESENIUS MEDICAL CARE</v>
      </c>
      <c r="F137" s="5" t="str">
        <f>'[1]TCE - ANEXO IV - Preencher'!H146</f>
        <v>B</v>
      </c>
      <c r="G137" s="5" t="str">
        <f>'[1]TCE - ANEXO IV - Preencher'!I146</f>
        <v>S</v>
      </c>
      <c r="H137" s="5" t="str">
        <f>'[1]TCE - ANEXO IV - Preencher'!J146</f>
        <v>45694</v>
      </c>
      <c r="I137" s="6">
        <f>IF('[1]TCE - ANEXO IV - Preencher'!K146="","",'[1]TCE - ANEXO IV - Preencher'!K146)</f>
        <v>44125</v>
      </c>
      <c r="J137" s="5" t="str">
        <f>'[1]TCE - ANEXO IV - Preencher'!L146</f>
        <v>35201001440590000136550000014970021426594790</v>
      </c>
      <c r="K137" s="5" t="str">
        <f>IF(F137="B",LEFT('[1]TCE - ANEXO IV - Preencher'!M146,2),IF(F137="S",LEFT('[1]TCE - ANEXO IV - Preencher'!M146,7),IF('[1]TCE - ANEXO IV - Preencher'!H146="","")))</f>
        <v>23</v>
      </c>
      <c r="L137" s="7">
        <f>'[1]TCE - ANEXO IV - Preencher'!N146</f>
        <v>1262.8800000000001</v>
      </c>
    </row>
    <row r="138" spans="1:12" s="8" customFormat="1" ht="19.5" customHeight="1" x14ac:dyDescent="0.2">
      <c r="A138" s="3">
        <f>IFERROR(VLOOKUP(B138,'[1]DADOS (OCULTAR)'!$P$3:$R$56,3,0),"")</f>
        <v>10583920000800</v>
      </c>
      <c r="B138" s="4" t="str">
        <f>'[1]TCE - ANEXO IV - Preencher'!C147</f>
        <v>HOSPITAL MESTRE VITALINO</v>
      </c>
      <c r="C138" s="4" t="str">
        <f>'[1]TCE - ANEXO IV - Preencher'!E147</f>
        <v>3.12 - Material Hospitalar</v>
      </c>
      <c r="D138" s="3">
        <f>'[1]TCE - ANEXO IV - Preencher'!F147</f>
        <v>49324221000104</v>
      </c>
      <c r="E138" s="5" t="str">
        <f>'[1]TCE - ANEXO IV - Preencher'!G147</f>
        <v>FRESENIUS KABI BRASIL LTDA</v>
      </c>
      <c r="F138" s="5" t="str">
        <f>'[1]TCE - ANEXO IV - Preencher'!H147</f>
        <v>B</v>
      </c>
      <c r="G138" s="5" t="str">
        <f>'[1]TCE - ANEXO IV - Preencher'!I147</f>
        <v>S</v>
      </c>
      <c r="H138" s="5" t="str">
        <f>'[1]TCE - ANEXO IV - Preencher'!J147</f>
        <v>1506706</v>
      </c>
      <c r="I138" s="6">
        <f>IF('[1]TCE - ANEXO IV - Preencher'!K147="","",'[1]TCE - ANEXO IV - Preencher'!K147)</f>
        <v>44125</v>
      </c>
      <c r="J138" s="5" t="str">
        <f>'[1]TCE - ANEXO IV - Preencher'!L147</f>
        <v>35201001440590000136550000014970021426594790</v>
      </c>
      <c r="K138" s="5" t="str">
        <f>IF(F138="B",LEFT('[1]TCE - ANEXO IV - Preencher'!M147,2),IF(F138="S",LEFT('[1]TCE - ANEXO IV - Preencher'!M147,7),IF('[1]TCE - ANEXO IV - Preencher'!H147="","")))</f>
        <v>35</v>
      </c>
      <c r="L138" s="7">
        <f>'[1]TCE - ANEXO IV - Preencher'!N147</f>
        <v>2300</v>
      </c>
    </row>
    <row r="139" spans="1:12" s="8" customFormat="1" ht="19.5" customHeight="1" x14ac:dyDescent="0.2">
      <c r="A139" s="3">
        <f>IFERROR(VLOOKUP(B139,'[1]DADOS (OCULTAR)'!$P$3:$R$56,3,0),"")</f>
        <v>10583920000800</v>
      </c>
      <c r="B139" s="4" t="str">
        <f>'[1]TCE - ANEXO IV - Preencher'!C148</f>
        <v>HOSPITAL MESTRE VITALINO</v>
      </c>
      <c r="C139" s="4" t="str">
        <f>'[1]TCE - ANEXO IV - Preencher'!E148</f>
        <v>3.12 - Material Hospitalar</v>
      </c>
      <c r="D139" s="3">
        <f>'[1]TCE - ANEXO IV - Preencher'!F148</f>
        <v>24436602000154</v>
      </c>
      <c r="E139" s="5" t="str">
        <f>'[1]TCE - ANEXO IV - Preencher'!G148</f>
        <v>ART CIRURGICA LTDA</v>
      </c>
      <c r="F139" s="5" t="str">
        <f>'[1]TCE - ANEXO IV - Preencher'!H148</f>
        <v>B</v>
      </c>
      <c r="G139" s="5" t="str">
        <f>'[1]TCE - ANEXO IV - Preencher'!I148</f>
        <v>S</v>
      </c>
      <c r="H139" s="5" t="str">
        <f>'[1]TCE - ANEXO IV - Preencher'!J148</f>
        <v>83219</v>
      </c>
      <c r="I139" s="6">
        <f>IF('[1]TCE - ANEXO IV - Preencher'!K148="","",'[1]TCE - ANEXO IV - Preencher'!K148)</f>
        <v>44126</v>
      </c>
      <c r="J139" s="5" t="str">
        <f>'[1]TCE - ANEXO IV - Preencher'!L148</f>
        <v>26201024436602000154550010000832191115425584</v>
      </c>
      <c r="K139" s="5" t="str">
        <f>IF(F139="B",LEFT('[1]TCE - ANEXO IV - Preencher'!M148,2),IF(F139="S",LEFT('[1]TCE - ANEXO IV - Preencher'!M148,7),IF('[1]TCE - ANEXO IV - Preencher'!H148="","")))</f>
        <v>26</v>
      </c>
      <c r="L139" s="7">
        <f>'[1]TCE - ANEXO IV - Preencher'!N148</f>
        <v>3300</v>
      </c>
    </row>
    <row r="140" spans="1:12" s="8" customFormat="1" ht="19.5" customHeight="1" x14ac:dyDescent="0.2">
      <c r="A140" s="3">
        <f>IFERROR(VLOOKUP(B140,'[1]DADOS (OCULTAR)'!$P$3:$R$56,3,0),"")</f>
        <v>10583920000800</v>
      </c>
      <c r="B140" s="4" t="str">
        <f>'[1]TCE - ANEXO IV - Preencher'!C149</f>
        <v>HOSPITAL MESTRE VITALINO</v>
      </c>
      <c r="C140" s="4" t="str">
        <f>'[1]TCE - ANEXO IV - Preencher'!E149</f>
        <v>3.12 - Material Hospitalar</v>
      </c>
      <c r="D140" s="3">
        <f>'[1]TCE - ANEXO IV - Preencher'!F149</f>
        <v>7160019000144</v>
      </c>
      <c r="E140" s="5" t="str">
        <f>'[1]TCE - ANEXO IV - Preencher'!G149</f>
        <v>VITALE COMERCIO LTDA</v>
      </c>
      <c r="F140" s="5" t="str">
        <f>'[1]TCE - ANEXO IV - Preencher'!H149</f>
        <v>B</v>
      </c>
      <c r="G140" s="5" t="str">
        <f>'[1]TCE - ANEXO IV - Preencher'!I149</f>
        <v>S</v>
      </c>
      <c r="H140" s="5" t="str">
        <f>'[1]TCE - ANEXO IV - Preencher'!J149</f>
        <v>39.854</v>
      </c>
      <c r="I140" s="6">
        <f>IF('[1]TCE - ANEXO IV - Preencher'!K149="","",'[1]TCE - ANEXO IV - Preencher'!K149)</f>
        <v>44126</v>
      </c>
      <c r="J140" s="5" t="str">
        <f>'[1]TCE - ANEXO IV - Preencher'!L149</f>
        <v>26201007160019000144550010000398541080654419</v>
      </c>
      <c r="K140" s="5" t="str">
        <f>IF(F140="B",LEFT('[1]TCE - ANEXO IV - Preencher'!M149,2),IF(F140="S",LEFT('[1]TCE - ANEXO IV - Preencher'!M149,7),IF('[1]TCE - ANEXO IV - Preencher'!H149="","")))</f>
        <v>26</v>
      </c>
      <c r="L140" s="7">
        <f>'[1]TCE - ANEXO IV - Preencher'!N149</f>
        <v>4200</v>
      </c>
    </row>
    <row r="141" spans="1:12" s="8" customFormat="1" ht="19.5" customHeight="1" x14ac:dyDescent="0.2">
      <c r="A141" s="3">
        <f>IFERROR(VLOOKUP(B141,'[1]DADOS (OCULTAR)'!$P$3:$R$56,3,0),"")</f>
        <v>10583920000800</v>
      </c>
      <c r="B141" s="4" t="str">
        <f>'[1]TCE - ANEXO IV - Preencher'!C150</f>
        <v>HOSPITAL MESTRE VITALINO</v>
      </c>
      <c r="C141" s="4" t="str">
        <f>'[1]TCE - ANEXO IV - Preencher'!E150</f>
        <v>3.12 - Material Hospitalar</v>
      </c>
      <c r="D141" s="3">
        <f>'[1]TCE - ANEXO IV - Preencher'!F150</f>
        <v>2684571000118</v>
      </c>
      <c r="E141" s="5" t="str">
        <f>'[1]TCE - ANEXO IV - Preencher'!G150</f>
        <v>DINAMICA HOSPITALAR LTDA</v>
      </c>
      <c r="F141" s="5" t="str">
        <f>'[1]TCE - ANEXO IV - Preencher'!H150</f>
        <v>B</v>
      </c>
      <c r="G141" s="5" t="str">
        <f>'[1]TCE - ANEXO IV - Preencher'!I150</f>
        <v>S</v>
      </c>
      <c r="H141" s="5" t="str">
        <f>'[1]TCE - ANEXO IV - Preencher'!J150</f>
        <v>4890</v>
      </c>
      <c r="I141" s="6">
        <f>IF('[1]TCE - ANEXO IV - Preencher'!K150="","",'[1]TCE - ANEXO IV - Preencher'!K150)</f>
        <v>44126</v>
      </c>
      <c r="J141" s="5" t="str">
        <f>'[1]TCE - ANEXO IV - Preencher'!L150</f>
        <v>26201002684571000118550030000048901113341259</v>
      </c>
      <c r="K141" s="5" t="str">
        <f>IF(F141="B",LEFT('[1]TCE - ANEXO IV - Preencher'!M150,2),IF(F141="S",LEFT('[1]TCE - ANEXO IV - Preencher'!M150,7),IF('[1]TCE - ANEXO IV - Preencher'!H150="","")))</f>
        <v>26</v>
      </c>
      <c r="L141" s="7">
        <f>'[1]TCE - ANEXO IV - Preencher'!N150</f>
        <v>1770</v>
      </c>
    </row>
    <row r="142" spans="1:12" s="8" customFormat="1" ht="19.5" customHeight="1" x14ac:dyDescent="0.2">
      <c r="A142" s="3">
        <f>IFERROR(VLOOKUP(B142,'[1]DADOS (OCULTAR)'!$P$3:$R$56,3,0),"")</f>
        <v>10583920000800</v>
      </c>
      <c r="B142" s="4" t="str">
        <f>'[1]TCE - ANEXO IV - Preencher'!C151</f>
        <v>HOSPITAL MESTRE VITALINO</v>
      </c>
      <c r="C142" s="4" t="str">
        <f>'[1]TCE - ANEXO IV - Preencher'!E151</f>
        <v>3.12 - Material Hospitalar</v>
      </c>
      <c r="D142" s="3">
        <f>'[1]TCE - ANEXO IV - Preencher'!F151</f>
        <v>86884020000198</v>
      </c>
      <c r="E142" s="5" t="str">
        <f>'[1]TCE - ANEXO IV - Preencher'!G151</f>
        <v>CARDIOMEDICA COM E REP DE MATERIAIS</v>
      </c>
      <c r="F142" s="5" t="str">
        <f>'[1]TCE - ANEXO IV - Preencher'!H151</f>
        <v>B</v>
      </c>
      <c r="G142" s="5" t="str">
        <f>'[1]TCE - ANEXO IV - Preencher'!I151</f>
        <v>S</v>
      </c>
      <c r="H142" s="5" t="str">
        <f>'[1]TCE - ANEXO IV - Preencher'!J151</f>
        <v>000.028.117</v>
      </c>
      <c r="I142" s="6">
        <f>IF('[1]TCE - ANEXO IV - Preencher'!K151="","",'[1]TCE - ANEXO IV - Preencher'!K151)</f>
        <v>44126</v>
      </c>
      <c r="J142" s="5" t="str">
        <f>'[1]TCE - ANEXO IV - Preencher'!L151</f>
        <v>29200986884020000198550010000281171117341365</v>
      </c>
      <c r="K142" s="5" t="str">
        <f>IF(F142="B",LEFT('[1]TCE - ANEXO IV - Preencher'!M151,2),IF(F142="S",LEFT('[1]TCE - ANEXO IV - Preencher'!M151,7),IF('[1]TCE - ANEXO IV - Preencher'!H151="","")))</f>
        <v>29</v>
      </c>
      <c r="L142" s="7">
        <f>'[1]TCE - ANEXO IV - Preencher'!N151</f>
        <v>280</v>
      </c>
    </row>
    <row r="143" spans="1:12" s="8" customFormat="1" ht="19.5" customHeight="1" x14ac:dyDescent="0.2">
      <c r="A143" s="3">
        <f>IFERROR(VLOOKUP(B143,'[1]DADOS (OCULTAR)'!$P$3:$R$56,3,0),"")</f>
        <v>10583920000800</v>
      </c>
      <c r="B143" s="4" t="str">
        <f>'[1]TCE - ANEXO IV - Preencher'!C152</f>
        <v>HOSPITAL MESTRE VITALINO</v>
      </c>
      <c r="C143" s="4" t="str">
        <f>'[1]TCE - ANEXO IV - Preencher'!E152</f>
        <v>3.12 - Material Hospitalar</v>
      </c>
      <c r="D143" s="3">
        <f>'[1]TCE - ANEXO IV - Preencher'!F152</f>
        <v>86884020000198</v>
      </c>
      <c r="E143" s="5" t="str">
        <f>'[1]TCE - ANEXO IV - Preencher'!G152</f>
        <v>CARDIOMEDICA COM E REP DE MATERIAIS</v>
      </c>
      <c r="F143" s="5" t="str">
        <f>'[1]TCE - ANEXO IV - Preencher'!H152</f>
        <v>B</v>
      </c>
      <c r="G143" s="5" t="str">
        <f>'[1]TCE - ANEXO IV - Preencher'!I152</f>
        <v>S</v>
      </c>
      <c r="H143" s="5" t="str">
        <f>'[1]TCE - ANEXO IV - Preencher'!J152</f>
        <v>000.028.381</v>
      </c>
      <c r="I143" s="6">
        <f>IF('[1]TCE - ANEXO IV - Preencher'!K152="","",'[1]TCE - ANEXO IV - Preencher'!K152)</f>
        <v>44126</v>
      </c>
      <c r="J143" s="5" t="str">
        <f>'[1]TCE - ANEXO IV - Preencher'!L152</f>
        <v>29201086884020000198550010000283811844919415</v>
      </c>
      <c r="K143" s="5" t="str">
        <f>IF(F143="B",LEFT('[1]TCE - ANEXO IV - Preencher'!M152,2),IF(F143="S",LEFT('[1]TCE - ANEXO IV - Preencher'!M152,7),IF('[1]TCE - ANEXO IV - Preencher'!H152="","")))</f>
        <v>29</v>
      </c>
      <c r="L143" s="7">
        <f>'[1]TCE - ANEXO IV - Preencher'!N152</f>
        <v>1500</v>
      </c>
    </row>
    <row r="144" spans="1:12" s="8" customFormat="1" ht="19.5" customHeight="1" x14ac:dyDescent="0.2">
      <c r="A144" s="3">
        <f>IFERROR(VLOOKUP(B144,'[1]DADOS (OCULTAR)'!$P$3:$R$56,3,0),"")</f>
        <v>10583920000800</v>
      </c>
      <c r="B144" s="4" t="str">
        <f>'[1]TCE - ANEXO IV - Preencher'!C153</f>
        <v>HOSPITAL MESTRE VITALINO</v>
      </c>
      <c r="C144" s="4" t="str">
        <f>'[1]TCE - ANEXO IV - Preencher'!E153</f>
        <v>3.12 - Material Hospitalar</v>
      </c>
      <c r="D144" s="3">
        <f>'[1]TCE - ANEXO IV - Preencher'!F153</f>
        <v>86884020000198</v>
      </c>
      <c r="E144" s="5" t="str">
        <f>'[1]TCE - ANEXO IV - Preencher'!G153</f>
        <v>CARDIOMEDICA COM E REP DE MATERIAIS</v>
      </c>
      <c r="F144" s="5" t="str">
        <f>'[1]TCE - ANEXO IV - Preencher'!H153</f>
        <v>B</v>
      </c>
      <c r="G144" s="5" t="str">
        <f>'[1]TCE - ANEXO IV - Preencher'!I153</f>
        <v>S</v>
      </c>
      <c r="H144" s="5" t="str">
        <f>'[1]TCE - ANEXO IV - Preencher'!J153</f>
        <v>000.028.380</v>
      </c>
      <c r="I144" s="6">
        <f>IF('[1]TCE - ANEXO IV - Preencher'!K153="","",'[1]TCE - ANEXO IV - Preencher'!K153)</f>
        <v>44126</v>
      </c>
      <c r="J144" s="5" t="str">
        <f>'[1]TCE - ANEXO IV - Preencher'!L153</f>
        <v>29201086884020000198550010000283801239483053</v>
      </c>
      <c r="K144" s="5" t="str">
        <f>IF(F144="B",LEFT('[1]TCE - ANEXO IV - Preencher'!M153,2),IF(F144="S",LEFT('[1]TCE - ANEXO IV - Preencher'!M153,7),IF('[1]TCE - ANEXO IV - Preencher'!H153="","")))</f>
        <v>29</v>
      </c>
      <c r="L144" s="7">
        <f>'[1]TCE - ANEXO IV - Preencher'!N153</f>
        <v>280</v>
      </c>
    </row>
    <row r="145" spans="1:12" s="8" customFormat="1" ht="19.5" customHeight="1" x14ac:dyDescent="0.2">
      <c r="A145" s="3">
        <f>IFERROR(VLOOKUP(B145,'[1]DADOS (OCULTAR)'!$P$3:$R$56,3,0),"")</f>
        <v>10583920000800</v>
      </c>
      <c r="B145" s="4" t="str">
        <f>'[1]TCE - ANEXO IV - Preencher'!C154</f>
        <v>HOSPITAL MESTRE VITALINO</v>
      </c>
      <c r="C145" s="4" t="str">
        <f>'[1]TCE - ANEXO IV - Preencher'!E154</f>
        <v>3.12 - Material Hospitalar</v>
      </c>
      <c r="D145" s="3">
        <f>'[1]TCE - ANEXO IV - Preencher'!F154</f>
        <v>86884020000198</v>
      </c>
      <c r="E145" s="5" t="str">
        <f>'[1]TCE - ANEXO IV - Preencher'!G154</f>
        <v>CARDIOMEDICA COM E REP DE MATERIAIS</v>
      </c>
      <c r="F145" s="5" t="str">
        <f>'[1]TCE - ANEXO IV - Preencher'!H154</f>
        <v>B</v>
      </c>
      <c r="G145" s="5" t="str">
        <f>'[1]TCE - ANEXO IV - Preencher'!I154</f>
        <v>S</v>
      </c>
      <c r="H145" s="5" t="str">
        <f>'[1]TCE - ANEXO IV - Preencher'!J154</f>
        <v>000.028.379</v>
      </c>
      <c r="I145" s="6">
        <f>IF('[1]TCE - ANEXO IV - Preencher'!K154="","",'[1]TCE - ANEXO IV - Preencher'!K154)</f>
        <v>44126</v>
      </c>
      <c r="J145" s="5" t="str">
        <f>'[1]TCE - ANEXO IV - Preencher'!L154</f>
        <v>29201086884020000198550010000283791772626605</v>
      </c>
      <c r="K145" s="5" t="str">
        <f>IF(F145="B",LEFT('[1]TCE - ANEXO IV - Preencher'!M154,2),IF(F145="S",LEFT('[1]TCE - ANEXO IV - Preencher'!M154,7),IF('[1]TCE - ANEXO IV - Preencher'!H154="","")))</f>
        <v>29</v>
      </c>
      <c r="L145" s="7">
        <f>'[1]TCE - ANEXO IV - Preencher'!N154</f>
        <v>280</v>
      </c>
    </row>
    <row r="146" spans="1:12" s="8" customFormat="1" ht="19.5" customHeight="1" x14ac:dyDescent="0.2">
      <c r="A146" s="3">
        <f>IFERROR(VLOOKUP(B146,'[1]DADOS (OCULTAR)'!$P$3:$R$56,3,0),"")</f>
        <v>10583920000800</v>
      </c>
      <c r="B146" s="4" t="str">
        <f>'[1]TCE - ANEXO IV - Preencher'!C155</f>
        <v>HOSPITAL MESTRE VITALINO</v>
      </c>
      <c r="C146" s="4" t="str">
        <f>'[1]TCE - ANEXO IV - Preencher'!E155</f>
        <v>3.12 - Material Hospitalar</v>
      </c>
      <c r="D146" s="3">
        <f>'[1]TCE - ANEXO IV - Preencher'!F155</f>
        <v>86884020000198</v>
      </c>
      <c r="E146" s="5" t="str">
        <f>'[1]TCE - ANEXO IV - Preencher'!G155</f>
        <v>CARDIOMEDICA COM E REP DE MATERIAIS</v>
      </c>
      <c r="F146" s="5" t="str">
        <f>'[1]TCE - ANEXO IV - Preencher'!H155</f>
        <v>B</v>
      </c>
      <c r="G146" s="5" t="str">
        <f>'[1]TCE - ANEXO IV - Preencher'!I155</f>
        <v>S</v>
      </c>
      <c r="H146" s="5" t="str">
        <f>'[1]TCE - ANEXO IV - Preencher'!J155</f>
        <v>000.028.118</v>
      </c>
      <c r="I146" s="6">
        <f>IF('[1]TCE - ANEXO IV - Preencher'!K155="","",'[1]TCE - ANEXO IV - Preencher'!K155)</f>
        <v>44126</v>
      </c>
      <c r="J146" s="5" t="str">
        <f>'[1]TCE - ANEXO IV - Preencher'!L155</f>
        <v>29200986884020000198550010000281181245323898</v>
      </c>
      <c r="K146" s="5" t="str">
        <f>IF(F146="B",LEFT('[1]TCE - ANEXO IV - Preencher'!M155,2),IF(F146="S",LEFT('[1]TCE - ANEXO IV - Preencher'!M155,7),IF('[1]TCE - ANEXO IV - Preencher'!H155="","")))</f>
        <v>29</v>
      </c>
      <c r="L146" s="7">
        <f>'[1]TCE - ANEXO IV - Preencher'!N155</f>
        <v>280</v>
      </c>
    </row>
    <row r="147" spans="1:12" s="8" customFormat="1" ht="19.5" customHeight="1" x14ac:dyDescent="0.2">
      <c r="A147" s="3">
        <f>IFERROR(VLOOKUP(B147,'[1]DADOS (OCULTAR)'!$P$3:$R$56,3,0),"")</f>
        <v>10583920000800</v>
      </c>
      <c r="B147" s="4" t="str">
        <f>'[1]TCE - ANEXO IV - Preencher'!C156</f>
        <v>HOSPITAL MESTRE VITALINO</v>
      </c>
      <c r="C147" s="4" t="str">
        <f>'[1]TCE - ANEXO IV - Preencher'!E156</f>
        <v>3.12 - Material Hospitalar</v>
      </c>
      <c r="D147" s="3">
        <f>'[1]TCE - ANEXO IV - Preencher'!F156</f>
        <v>1437707000122</v>
      </c>
      <c r="E147" s="5" t="str">
        <f>'[1]TCE - ANEXO IV - Preencher'!G156</f>
        <v>SCITECH MEDICAL</v>
      </c>
      <c r="F147" s="5" t="str">
        <f>'[1]TCE - ANEXO IV - Preencher'!H156</f>
        <v>B</v>
      </c>
      <c r="G147" s="5" t="str">
        <f>'[1]TCE - ANEXO IV - Preencher'!I156</f>
        <v>S</v>
      </c>
      <c r="H147" s="5" t="str">
        <f>'[1]TCE - ANEXO IV - Preencher'!J156</f>
        <v>160352</v>
      </c>
      <c r="I147" s="6">
        <f>IF('[1]TCE - ANEXO IV - Preencher'!K156="","",'[1]TCE - ANEXO IV - Preencher'!K156)</f>
        <v>44126</v>
      </c>
      <c r="J147" s="5" t="str">
        <f>'[1]TCE - ANEXO IV - Preencher'!L156</f>
        <v>52201001437707000122550550001603521589730662</v>
      </c>
      <c r="K147" s="5" t="str">
        <f>IF(F147="B",LEFT('[1]TCE - ANEXO IV - Preencher'!M156,2),IF(F147="S",LEFT('[1]TCE - ANEXO IV - Preencher'!M156,7),IF('[1]TCE - ANEXO IV - Preencher'!H156="","")))</f>
        <v>52</v>
      </c>
      <c r="L147" s="7">
        <f>'[1]TCE - ANEXO IV - Preencher'!N156</f>
        <v>2960</v>
      </c>
    </row>
    <row r="148" spans="1:12" s="8" customFormat="1" ht="19.5" customHeight="1" x14ac:dyDescent="0.2">
      <c r="A148" s="3">
        <f>IFERROR(VLOOKUP(B148,'[1]DADOS (OCULTAR)'!$P$3:$R$56,3,0),"")</f>
        <v>10583920000800</v>
      </c>
      <c r="B148" s="4" t="str">
        <f>'[1]TCE - ANEXO IV - Preencher'!C157</f>
        <v>HOSPITAL MESTRE VITALINO</v>
      </c>
      <c r="C148" s="4" t="str">
        <f>'[1]TCE - ANEXO IV - Preencher'!E157</f>
        <v>3.12 - Material Hospitalar</v>
      </c>
      <c r="D148" s="3">
        <f>'[1]TCE - ANEXO IV - Preencher'!F157</f>
        <v>1437707000122</v>
      </c>
      <c r="E148" s="5" t="str">
        <f>'[1]TCE - ANEXO IV - Preencher'!G157</f>
        <v>SCITECH MEDICAL</v>
      </c>
      <c r="F148" s="5" t="str">
        <f>'[1]TCE - ANEXO IV - Preencher'!H157</f>
        <v>B</v>
      </c>
      <c r="G148" s="5" t="str">
        <f>'[1]TCE - ANEXO IV - Preencher'!I157</f>
        <v>S</v>
      </c>
      <c r="H148" s="5" t="str">
        <f>'[1]TCE - ANEXO IV - Preencher'!J157</f>
        <v>155617</v>
      </c>
      <c r="I148" s="6">
        <f>IF('[1]TCE - ANEXO IV - Preencher'!K157="","",'[1]TCE - ANEXO IV - Preencher'!K157)</f>
        <v>44126</v>
      </c>
      <c r="J148" s="5" t="str">
        <f>'[1]TCE - ANEXO IV - Preencher'!L157</f>
        <v>52200901437707000122550550001556171928496930</v>
      </c>
      <c r="K148" s="5" t="str">
        <f>IF(F148="B",LEFT('[1]TCE - ANEXO IV - Preencher'!M157,2),IF(F148="S",LEFT('[1]TCE - ANEXO IV - Preencher'!M157,7),IF('[1]TCE - ANEXO IV - Preencher'!H157="","")))</f>
        <v>52</v>
      </c>
      <c r="L148" s="7">
        <f>'[1]TCE - ANEXO IV - Preencher'!N157</f>
        <v>3600</v>
      </c>
    </row>
    <row r="149" spans="1:12" s="8" customFormat="1" ht="19.5" customHeight="1" x14ac:dyDescent="0.2">
      <c r="A149" s="3">
        <f>IFERROR(VLOOKUP(B149,'[1]DADOS (OCULTAR)'!$P$3:$R$56,3,0),"")</f>
        <v>10583920000800</v>
      </c>
      <c r="B149" s="4" t="str">
        <f>'[1]TCE - ANEXO IV - Preencher'!C158</f>
        <v>HOSPITAL MESTRE VITALINO</v>
      </c>
      <c r="C149" s="4" t="str">
        <f>'[1]TCE - ANEXO IV - Preencher'!E158</f>
        <v>3.12 - Material Hospitalar</v>
      </c>
      <c r="D149" s="3">
        <f>'[1]TCE - ANEXO IV - Preencher'!F158</f>
        <v>1437707000122</v>
      </c>
      <c r="E149" s="5" t="str">
        <f>'[1]TCE - ANEXO IV - Preencher'!G158</f>
        <v>SCITECH MEDICAL</v>
      </c>
      <c r="F149" s="5" t="str">
        <f>'[1]TCE - ANEXO IV - Preencher'!H158</f>
        <v>B</v>
      </c>
      <c r="G149" s="5" t="str">
        <f>'[1]TCE - ANEXO IV - Preencher'!I158</f>
        <v>S</v>
      </c>
      <c r="H149" s="5" t="str">
        <f>'[1]TCE - ANEXO IV - Preencher'!J158</f>
        <v>154921</v>
      </c>
      <c r="I149" s="6">
        <f>IF('[1]TCE - ANEXO IV - Preencher'!K158="","",'[1]TCE - ANEXO IV - Preencher'!K158)</f>
        <v>44126</v>
      </c>
      <c r="J149" s="5" t="str">
        <f>'[1]TCE - ANEXO IV - Preencher'!L158</f>
        <v>52201001437707000122550550001588501308931524</v>
      </c>
      <c r="K149" s="5" t="str">
        <f>IF(F149="B",LEFT('[1]TCE - ANEXO IV - Preencher'!M158,2),IF(F149="S",LEFT('[1]TCE - ANEXO IV - Preencher'!M158,7),IF('[1]TCE - ANEXO IV - Preencher'!H158="","")))</f>
        <v>52</v>
      </c>
      <c r="L149" s="7">
        <f>'[1]TCE - ANEXO IV - Preencher'!N158</f>
        <v>1100</v>
      </c>
    </row>
    <row r="150" spans="1:12" s="8" customFormat="1" ht="19.5" customHeight="1" x14ac:dyDescent="0.2">
      <c r="A150" s="3">
        <f>IFERROR(VLOOKUP(B150,'[1]DADOS (OCULTAR)'!$P$3:$R$56,3,0),"")</f>
        <v>10583920000800</v>
      </c>
      <c r="B150" s="4" t="str">
        <f>'[1]TCE - ANEXO IV - Preencher'!C159</f>
        <v>HOSPITAL MESTRE VITALINO</v>
      </c>
      <c r="C150" s="4" t="str">
        <f>'[1]TCE - ANEXO IV - Preencher'!E159</f>
        <v>3.12 - Material Hospitalar</v>
      </c>
      <c r="D150" s="3">
        <f>'[1]TCE - ANEXO IV - Preencher'!F159</f>
        <v>10663466000120</v>
      </c>
      <c r="E150" s="5" t="str">
        <f>'[1]TCE - ANEXO IV - Preencher'!G159</f>
        <v>PROMEC</v>
      </c>
      <c r="F150" s="5" t="str">
        <f>'[1]TCE - ANEXO IV - Preencher'!H159</f>
        <v>B</v>
      </c>
      <c r="G150" s="5" t="str">
        <f>'[1]TCE - ANEXO IV - Preencher'!I159</f>
        <v>S</v>
      </c>
      <c r="H150" s="5" t="str">
        <f>'[1]TCE - ANEXO IV - Preencher'!J159</f>
        <v>108240</v>
      </c>
      <c r="I150" s="6">
        <f>IF('[1]TCE - ANEXO IV - Preencher'!K159="","",'[1]TCE - ANEXO IV - Preencher'!K159)</f>
        <v>44127</v>
      </c>
      <c r="J150" s="5" t="str">
        <f>'[1]TCE - ANEXO IV - Preencher'!L159</f>
        <v>26201010663466000120650020001082401804715099</v>
      </c>
      <c r="K150" s="5" t="str">
        <f>IF(F150="B",LEFT('[1]TCE - ANEXO IV - Preencher'!M159,2),IF(F150="S",LEFT('[1]TCE - ANEXO IV - Preencher'!M159,7),IF('[1]TCE - ANEXO IV - Preencher'!H159="","")))</f>
        <v>26</v>
      </c>
      <c r="L150" s="7">
        <f>'[1]TCE - ANEXO IV - Preencher'!N159</f>
        <v>120</v>
      </c>
    </row>
    <row r="151" spans="1:12" s="8" customFormat="1" ht="19.5" customHeight="1" x14ac:dyDescent="0.2">
      <c r="A151" s="3">
        <f>IFERROR(VLOOKUP(B151,'[1]DADOS (OCULTAR)'!$P$3:$R$56,3,0),"")</f>
        <v>10583920000800</v>
      </c>
      <c r="B151" s="4" t="str">
        <f>'[1]TCE - ANEXO IV - Preencher'!C160</f>
        <v>HOSPITAL MESTRE VITALINO</v>
      </c>
      <c r="C151" s="4" t="str">
        <f>'[1]TCE - ANEXO IV - Preencher'!E160</f>
        <v>3.12 - Material Hospitalar</v>
      </c>
      <c r="D151" s="3">
        <f>'[1]TCE - ANEXO IV - Preencher'!F160</f>
        <v>8778201000126</v>
      </c>
      <c r="E151" s="5" t="str">
        <f>'[1]TCE - ANEXO IV - Preencher'!G160</f>
        <v>DROGAFONTE LTDA</v>
      </c>
      <c r="F151" s="5" t="str">
        <f>'[1]TCE - ANEXO IV - Preencher'!H160</f>
        <v>B</v>
      </c>
      <c r="G151" s="5" t="str">
        <f>'[1]TCE - ANEXO IV - Preencher'!I160</f>
        <v>S</v>
      </c>
      <c r="H151" s="5" t="str">
        <f>'[1]TCE - ANEXO IV - Preencher'!J160</f>
        <v>321903</v>
      </c>
      <c r="I151" s="6">
        <f>IF('[1]TCE - ANEXO IV - Preencher'!K160="","",'[1]TCE - ANEXO IV - Preencher'!K160)</f>
        <v>44130</v>
      </c>
      <c r="J151" s="5" t="str">
        <f>'[1]TCE - ANEXO IV - Preencher'!L160</f>
        <v>26201008778201000126550010003219031114771269</v>
      </c>
      <c r="K151" s="5" t="str">
        <f>IF(F151="B",LEFT('[1]TCE - ANEXO IV - Preencher'!M160,2),IF(F151="S",LEFT('[1]TCE - ANEXO IV - Preencher'!M160,7),IF('[1]TCE - ANEXO IV - Preencher'!H160="","")))</f>
        <v>26</v>
      </c>
      <c r="L151" s="7">
        <f>'[1]TCE - ANEXO IV - Preencher'!N160</f>
        <v>1714.76</v>
      </c>
    </row>
    <row r="152" spans="1:12" s="8" customFormat="1" ht="19.5" customHeight="1" x14ac:dyDescent="0.2">
      <c r="A152" s="3">
        <f>IFERROR(VLOOKUP(B152,'[1]DADOS (OCULTAR)'!$P$3:$R$56,3,0),"")</f>
        <v>10583920000800</v>
      </c>
      <c r="B152" s="4" t="str">
        <f>'[1]TCE - ANEXO IV - Preencher'!C161</f>
        <v>HOSPITAL MESTRE VITALINO</v>
      </c>
      <c r="C152" s="4" t="str">
        <f>'[1]TCE - ANEXO IV - Preencher'!E161</f>
        <v>3.12 - Material Hospitalar</v>
      </c>
      <c r="D152" s="3">
        <f>'[1]TCE - ANEXO IV - Preencher'!F161</f>
        <v>10779833000156</v>
      </c>
      <c r="E152" s="5" t="str">
        <f>'[1]TCE - ANEXO IV - Preencher'!G161</f>
        <v>MEDICAL MERCANTIL DE APARELHAGEM MEDICA</v>
      </c>
      <c r="F152" s="5" t="str">
        <f>'[1]TCE - ANEXO IV - Preencher'!H161</f>
        <v>B</v>
      </c>
      <c r="G152" s="5" t="str">
        <f>'[1]TCE - ANEXO IV - Preencher'!I161</f>
        <v>S</v>
      </c>
      <c r="H152" s="5" t="str">
        <f>'[1]TCE - ANEXO IV - Preencher'!J161</f>
        <v>513643</v>
      </c>
      <c r="I152" s="6">
        <f>IF('[1]TCE - ANEXO IV - Preencher'!K161="","",'[1]TCE - ANEXO IV - Preencher'!K161)</f>
        <v>44130</v>
      </c>
      <c r="J152" s="5" t="str">
        <f>'[1]TCE - ANEXO IV - Preencher'!L161</f>
        <v>26201010779833000156550010005136431172248603</v>
      </c>
      <c r="K152" s="5" t="str">
        <f>IF(F152="B",LEFT('[1]TCE - ANEXO IV - Preencher'!M161,2),IF(F152="S",LEFT('[1]TCE - ANEXO IV - Preencher'!M161,7),IF('[1]TCE - ANEXO IV - Preencher'!H161="","")))</f>
        <v>26</v>
      </c>
      <c r="L152" s="7">
        <f>'[1]TCE - ANEXO IV - Preencher'!N161</f>
        <v>975</v>
      </c>
    </row>
    <row r="153" spans="1:12" s="8" customFormat="1" ht="19.5" customHeight="1" x14ac:dyDescent="0.2">
      <c r="A153" s="3">
        <f>IFERROR(VLOOKUP(B153,'[1]DADOS (OCULTAR)'!$P$3:$R$56,3,0),"")</f>
        <v>10583920000800</v>
      </c>
      <c r="B153" s="4" t="str">
        <f>'[1]TCE - ANEXO IV - Preencher'!C162</f>
        <v>HOSPITAL MESTRE VITALINO</v>
      </c>
      <c r="C153" s="4" t="str">
        <f>'[1]TCE - ANEXO IV - Preencher'!E162</f>
        <v>3.12 - Material Hospitalar</v>
      </c>
      <c r="D153" s="3">
        <f>'[1]TCE - ANEXO IV - Preencher'!F162</f>
        <v>8014554000150</v>
      </c>
      <c r="E153" s="5" t="str">
        <f>'[1]TCE - ANEXO IV - Preencher'!G162</f>
        <v>MJB COMERCIO DE MAT MEDICO HOSP LTDA</v>
      </c>
      <c r="F153" s="5" t="str">
        <f>'[1]TCE - ANEXO IV - Preencher'!H162</f>
        <v>B</v>
      </c>
      <c r="G153" s="5" t="str">
        <f>'[1]TCE - ANEXO IV - Preencher'!I162</f>
        <v>S</v>
      </c>
      <c r="H153" s="5" t="str">
        <f>'[1]TCE - ANEXO IV - Preencher'!J162</f>
        <v>11151</v>
      </c>
      <c r="I153" s="6">
        <f>IF('[1]TCE - ANEXO IV - Preencher'!K162="","",'[1]TCE - ANEXO IV - Preencher'!K162)</f>
        <v>44130</v>
      </c>
      <c r="J153" s="5" t="str">
        <f>'[1]TCE - ANEXO IV - Preencher'!L162</f>
        <v>26201008014554000150550010000111511010105224</v>
      </c>
      <c r="K153" s="5" t="str">
        <f>IF(F153="B",LEFT('[1]TCE - ANEXO IV - Preencher'!M162,2),IF(F153="S",LEFT('[1]TCE - ANEXO IV - Preencher'!M162,7),IF('[1]TCE - ANEXO IV - Preencher'!H162="","")))</f>
        <v>26</v>
      </c>
      <c r="L153" s="7">
        <f>'[1]TCE - ANEXO IV - Preencher'!N162</f>
        <v>6730</v>
      </c>
    </row>
    <row r="154" spans="1:12" s="8" customFormat="1" ht="19.5" customHeight="1" x14ac:dyDescent="0.2">
      <c r="A154" s="3">
        <f>IFERROR(VLOOKUP(B154,'[1]DADOS (OCULTAR)'!$P$3:$R$56,3,0),"")</f>
        <v>10583920000800</v>
      </c>
      <c r="B154" s="4" t="str">
        <f>'[1]TCE - ANEXO IV - Preencher'!C163</f>
        <v>HOSPITAL MESTRE VITALINO</v>
      </c>
      <c r="C154" s="4" t="str">
        <f>'[1]TCE - ANEXO IV - Preencher'!E163</f>
        <v>3.12 - Material Hospitalar</v>
      </c>
      <c r="D154" s="3">
        <f>'[1]TCE - ANEXO IV - Preencher'!F163</f>
        <v>8014554000150</v>
      </c>
      <c r="E154" s="5" t="str">
        <f>'[1]TCE - ANEXO IV - Preencher'!G163</f>
        <v>MJB COMERCIO DE MAT MEDICO HOSP LTDA</v>
      </c>
      <c r="F154" s="5" t="str">
        <f>'[1]TCE - ANEXO IV - Preencher'!H163</f>
        <v>B</v>
      </c>
      <c r="G154" s="5" t="str">
        <f>'[1]TCE - ANEXO IV - Preencher'!I163</f>
        <v>S</v>
      </c>
      <c r="H154" s="5" t="str">
        <f>'[1]TCE - ANEXO IV - Preencher'!J163</f>
        <v>11160</v>
      </c>
      <c r="I154" s="6">
        <f>IF('[1]TCE - ANEXO IV - Preencher'!K163="","",'[1]TCE - ANEXO IV - Preencher'!K163)</f>
        <v>44130</v>
      </c>
      <c r="J154" s="5" t="str">
        <f>'[1]TCE - ANEXO IV - Preencher'!L163</f>
        <v>26201008014554000150550010000111601010106203</v>
      </c>
      <c r="K154" s="5" t="str">
        <f>IF(F154="B",LEFT('[1]TCE - ANEXO IV - Preencher'!M163,2),IF(F154="S",LEFT('[1]TCE - ANEXO IV - Preencher'!M163,7),IF('[1]TCE - ANEXO IV - Preencher'!H163="","")))</f>
        <v>26</v>
      </c>
      <c r="L154" s="7">
        <f>'[1]TCE - ANEXO IV - Preencher'!N163</f>
        <v>4530</v>
      </c>
    </row>
    <row r="155" spans="1:12" s="8" customFormat="1" ht="19.5" customHeight="1" x14ac:dyDescent="0.2">
      <c r="A155" s="3">
        <f>IFERROR(VLOOKUP(B155,'[1]DADOS (OCULTAR)'!$P$3:$R$56,3,0),"")</f>
        <v>10583920000800</v>
      </c>
      <c r="B155" s="4" t="str">
        <f>'[1]TCE - ANEXO IV - Preencher'!C164</f>
        <v>HOSPITAL MESTRE VITALINO</v>
      </c>
      <c r="C155" s="4" t="str">
        <f>'[1]TCE - ANEXO IV - Preencher'!E164</f>
        <v>3.12 - Material Hospitalar</v>
      </c>
      <c r="D155" s="3">
        <f>'[1]TCE - ANEXO IV - Preencher'!F164</f>
        <v>8014554000150</v>
      </c>
      <c r="E155" s="5" t="str">
        <f>'[1]TCE - ANEXO IV - Preencher'!G164</f>
        <v>MJB COMERCIO DE MAT MEDICO HOSP LTDA</v>
      </c>
      <c r="F155" s="5" t="str">
        <f>'[1]TCE - ANEXO IV - Preencher'!H164</f>
        <v>B</v>
      </c>
      <c r="G155" s="5" t="str">
        <f>'[1]TCE - ANEXO IV - Preencher'!I164</f>
        <v>S</v>
      </c>
      <c r="H155" s="5" t="str">
        <f>'[1]TCE - ANEXO IV - Preencher'!J164</f>
        <v>11159</v>
      </c>
      <c r="I155" s="6">
        <f>IF('[1]TCE - ANEXO IV - Preencher'!K164="","",'[1]TCE - ANEXO IV - Preencher'!K164)</f>
        <v>44130</v>
      </c>
      <c r="J155" s="5" t="str">
        <f>'[1]TCE - ANEXO IV - Preencher'!L164</f>
        <v>26201008014554000150550010000111591010105222</v>
      </c>
      <c r="K155" s="5" t="str">
        <f>IF(F155="B",LEFT('[1]TCE - ANEXO IV - Preencher'!M164,2),IF(F155="S",LEFT('[1]TCE - ANEXO IV - Preencher'!M164,7),IF('[1]TCE - ANEXO IV - Preencher'!H164="","")))</f>
        <v>26</v>
      </c>
      <c r="L155" s="7">
        <f>'[1]TCE - ANEXO IV - Preencher'!N164</f>
        <v>3430</v>
      </c>
    </row>
    <row r="156" spans="1:12" s="8" customFormat="1" ht="19.5" customHeight="1" x14ac:dyDescent="0.2">
      <c r="A156" s="3">
        <f>IFERROR(VLOOKUP(B156,'[1]DADOS (OCULTAR)'!$P$3:$R$56,3,0),"")</f>
        <v>10583920000800</v>
      </c>
      <c r="B156" s="4" t="str">
        <f>'[1]TCE - ANEXO IV - Preencher'!C165</f>
        <v>HOSPITAL MESTRE VITALINO</v>
      </c>
      <c r="C156" s="4" t="str">
        <f>'[1]TCE - ANEXO IV - Preencher'!E165</f>
        <v>3.12 - Material Hospitalar</v>
      </c>
      <c r="D156" s="3">
        <f>'[1]TCE - ANEXO IV - Preencher'!F165</f>
        <v>8014554000150</v>
      </c>
      <c r="E156" s="5" t="str">
        <f>'[1]TCE - ANEXO IV - Preencher'!G165</f>
        <v>MJB COMERCIO DE MAT MEDICO HOSP LTDA</v>
      </c>
      <c r="F156" s="5" t="str">
        <f>'[1]TCE - ANEXO IV - Preencher'!H165</f>
        <v>B</v>
      </c>
      <c r="G156" s="5" t="str">
        <f>'[1]TCE - ANEXO IV - Preencher'!I165</f>
        <v>S</v>
      </c>
      <c r="H156" s="5" t="str">
        <f>'[1]TCE - ANEXO IV - Preencher'!J165</f>
        <v>11162</v>
      </c>
      <c r="I156" s="6">
        <f>IF('[1]TCE - ANEXO IV - Preencher'!K165="","",'[1]TCE - ANEXO IV - Preencher'!K165)</f>
        <v>44130</v>
      </c>
      <c r="J156" s="5" t="str">
        <f>'[1]TCE - ANEXO IV - Preencher'!L165</f>
        <v>26201008014554000150550010000111621010106208</v>
      </c>
      <c r="K156" s="5" t="str">
        <f>IF(F156="B",LEFT('[1]TCE - ANEXO IV - Preencher'!M165,2),IF(F156="S",LEFT('[1]TCE - ANEXO IV - Preencher'!M165,7),IF('[1]TCE - ANEXO IV - Preencher'!H165="","")))</f>
        <v>26</v>
      </c>
      <c r="L156" s="7">
        <f>'[1]TCE - ANEXO IV - Preencher'!N165</f>
        <v>1200</v>
      </c>
    </row>
    <row r="157" spans="1:12" s="8" customFormat="1" ht="19.5" customHeight="1" x14ac:dyDescent="0.2">
      <c r="A157" s="3">
        <f>IFERROR(VLOOKUP(B157,'[1]DADOS (OCULTAR)'!$P$3:$R$56,3,0),"")</f>
        <v>10583920000800</v>
      </c>
      <c r="B157" s="4" t="str">
        <f>'[1]TCE - ANEXO IV - Preencher'!C166</f>
        <v>HOSPITAL MESTRE VITALINO</v>
      </c>
      <c r="C157" s="4" t="str">
        <f>'[1]TCE - ANEXO IV - Preencher'!E166</f>
        <v>3.12 - Material Hospitalar</v>
      </c>
      <c r="D157" s="3">
        <f>'[1]TCE - ANEXO IV - Preencher'!F166</f>
        <v>7160019000144</v>
      </c>
      <c r="E157" s="5" t="str">
        <f>'[1]TCE - ANEXO IV - Preencher'!G166</f>
        <v>VITALE COMERCIO LTDA</v>
      </c>
      <c r="F157" s="5" t="str">
        <f>'[1]TCE - ANEXO IV - Preencher'!H166</f>
        <v>B</v>
      </c>
      <c r="G157" s="5" t="str">
        <f>'[1]TCE - ANEXO IV - Preencher'!I166</f>
        <v>S</v>
      </c>
      <c r="H157" s="5" t="str">
        <f>'[1]TCE - ANEXO IV - Preencher'!J166</f>
        <v>39.930</v>
      </c>
      <c r="I157" s="6">
        <f>IF('[1]TCE - ANEXO IV - Preencher'!K166="","",'[1]TCE - ANEXO IV - Preencher'!K166)</f>
        <v>44130</v>
      </c>
      <c r="J157" s="5" t="str">
        <f>'[1]TCE - ANEXO IV - Preencher'!L166</f>
        <v>26201007160019000144550010000399301917362325</v>
      </c>
      <c r="K157" s="5" t="str">
        <f>IF(F157="B",LEFT('[1]TCE - ANEXO IV - Preencher'!M166,2),IF(F157="S",LEFT('[1]TCE - ANEXO IV - Preencher'!M166,7),IF('[1]TCE - ANEXO IV - Preencher'!H166="","")))</f>
        <v>26</v>
      </c>
      <c r="L157" s="7">
        <f>'[1]TCE - ANEXO IV - Preencher'!N166</f>
        <v>1500</v>
      </c>
    </row>
    <row r="158" spans="1:12" s="8" customFormat="1" ht="19.5" customHeight="1" x14ac:dyDescent="0.2">
      <c r="A158" s="3">
        <f>IFERROR(VLOOKUP(B158,'[1]DADOS (OCULTAR)'!$P$3:$R$56,3,0),"")</f>
        <v>10583920000800</v>
      </c>
      <c r="B158" s="4" t="str">
        <f>'[1]TCE - ANEXO IV - Preencher'!C167</f>
        <v>HOSPITAL MESTRE VITALINO</v>
      </c>
      <c r="C158" s="4" t="str">
        <f>'[1]TCE - ANEXO IV - Preencher'!E167</f>
        <v>3.12 - Material Hospitalar</v>
      </c>
      <c r="D158" s="3">
        <f>'[1]TCE - ANEXO IV - Preencher'!F167</f>
        <v>7160019000144</v>
      </c>
      <c r="E158" s="5" t="str">
        <f>'[1]TCE - ANEXO IV - Preencher'!G167</f>
        <v>VITALE COMERCIO LTDA</v>
      </c>
      <c r="F158" s="5" t="str">
        <f>'[1]TCE - ANEXO IV - Preencher'!H167</f>
        <v>B</v>
      </c>
      <c r="G158" s="5" t="str">
        <f>'[1]TCE - ANEXO IV - Preencher'!I167</f>
        <v>S</v>
      </c>
      <c r="H158" s="5" t="str">
        <f>'[1]TCE - ANEXO IV - Preencher'!J167</f>
        <v>40.017</v>
      </c>
      <c r="I158" s="6">
        <f>IF('[1]TCE - ANEXO IV - Preencher'!K167="","",'[1]TCE - ANEXO IV - Preencher'!K167)</f>
        <v>44130</v>
      </c>
      <c r="J158" s="5" t="str">
        <f>'[1]TCE - ANEXO IV - Preencher'!L167</f>
        <v>26201007160019000144550010000400171562558114</v>
      </c>
      <c r="K158" s="5" t="str">
        <f>IF(F158="B",LEFT('[1]TCE - ANEXO IV - Preencher'!M167,2),IF(F158="S",LEFT('[1]TCE - ANEXO IV - Preencher'!M167,7),IF('[1]TCE - ANEXO IV - Preencher'!H167="","")))</f>
        <v>26</v>
      </c>
      <c r="L158" s="7">
        <f>'[1]TCE - ANEXO IV - Preencher'!N167</f>
        <v>830</v>
      </c>
    </row>
    <row r="159" spans="1:12" s="8" customFormat="1" ht="19.5" customHeight="1" x14ac:dyDescent="0.2">
      <c r="A159" s="3">
        <f>IFERROR(VLOOKUP(B159,'[1]DADOS (OCULTAR)'!$P$3:$R$56,3,0),"")</f>
        <v>10583920000800</v>
      </c>
      <c r="B159" s="4" t="str">
        <f>'[1]TCE - ANEXO IV - Preencher'!C168</f>
        <v>HOSPITAL MESTRE VITALINO</v>
      </c>
      <c r="C159" s="4" t="str">
        <f>'[1]TCE - ANEXO IV - Preencher'!E168</f>
        <v>3.12 - Material Hospitalar</v>
      </c>
      <c r="D159" s="3">
        <f>'[1]TCE - ANEXO IV - Preencher'!F168</f>
        <v>2684571000118</v>
      </c>
      <c r="E159" s="5" t="str">
        <f>'[1]TCE - ANEXO IV - Preencher'!G168</f>
        <v>DINAMICA HOSPITALAR LTDA</v>
      </c>
      <c r="F159" s="5" t="str">
        <f>'[1]TCE - ANEXO IV - Preencher'!H168</f>
        <v>B</v>
      </c>
      <c r="G159" s="5" t="str">
        <f>'[1]TCE - ANEXO IV - Preencher'!I168</f>
        <v>S</v>
      </c>
      <c r="H159" s="5" t="str">
        <f>'[1]TCE - ANEXO IV - Preencher'!J168</f>
        <v>4948</v>
      </c>
      <c r="I159" s="6">
        <f>IF('[1]TCE - ANEXO IV - Preencher'!K168="","",'[1]TCE - ANEXO IV - Preencher'!K168)</f>
        <v>44130</v>
      </c>
      <c r="J159" s="5" t="str">
        <f>'[1]TCE - ANEXO IV - Preencher'!L168</f>
        <v>26201007160019000144550010000400171562558114</v>
      </c>
      <c r="K159" s="5" t="str">
        <f>IF(F159="B",LEFT('[1]TCE - ANEXO IV - Preencher'!M168,2),IF(F159="S",LEFT('[1]TCE - ANEXO IV - Preencher'!M168,7),IF('[1]TCE - ANEXO IV - Preencher'!H168="","")))</f>
        <v>26</v>
      </c>
      <c r="L159" s="7">
        <f>'[1]TCE - ANEXO IV - Preencher'!N168</f>
        <v>70</v>
      </c>
    </row>
    <row r="160" spans="1:12" s="8" customFormat="1" ht="19.5" customHeight="1" x14ac:dyDescent="0.2">
      <c r="A160" s="3">
        <f>IFERROR(VLOOKUP(B160,'[1]DADOS (OCULTAR)'!$P$3:$R$56,3,0),"")</f>
        <v>10583920000800</v>
      </c>
      <c r="B160" s="4" t="str">
        <f>'[1]TCE - ANEXO IV - Preencher'!C169</f>
        <v>HOSPITAL MESTRE VITALINO</v>
      </c>
      <c r="C160" s="4" t="str">
        <f>'[1]TCE - ANEXO IV - Preencher'!E169</f>
        <v>3.12 - Material Hospitalar</v>
      </c>
      <c r="D160" s="3">
        <f>'[1]TCE - ANEXO IV - Preencher'!F169</f>
        <v>2684571000118</v>
      </c>
      <c r="E160" s="5" t="str">
        <f>'[1]TCE - ANEXO IV - Preencher'!G169</f>
        <v>DINAMICA HOSPITALAR LTDA</v>
      </c>
      <c r="F160" s="5" t="str">
        <f>'[1]TCE - ANEXO IV - Preencher'!H169</f>
        <v>B</v>
      </c>
      <c r="G160" s="5" t="str">
        <f>'[1]TCE - ANEXO IV - Preencher'!I169</f>
        <v>S</v>
      </c>
      <c r="H160" s="5" t="str">
        <f>'[1]TCE - ANEXO IV - Preencher'!J169</f>
        <v>4958</v>
      </c>
      <c r="I160" s="6">
        <f>IF('[1]TCE - ANEXO IV - Preencher'!K169="","",'[1]TCE - ANEXO IV - Preencher'!K169)</f>
        <v>44130</v>
      </c>
      <c r="J160" s="5" t="str">
        <f>'[1]TCE - ANEXO IV - Preencher'!L169</f>
        <v>26201002684571000118550030000049581160506763</v>
      </c>
      <c r="K160" s="5" t="str">
        <f>IF(F160="B",LEFT('[1]TCE - ANEXO IV - Preencher'!M169,2),IF(F160="S",LEFT('[1]TCE - ANEXO IV - Preencher'!M169,7),IF('[1]TCE - ANEXO IV - Preencher'!H169="","")))</f>
        <v>26</v>
      </c>
      <c r="L160" s="7">
        <f>'[1]TCE - ANEXO IV - Preencher'!N169</f>
        <v>580</v>
      </c>
    </row>
    <row r="161" spans="1:12" s="8" customFormat="1" ht="19.5" customHeight="1" x14ac:dyDescent="0.2">
      <c r="A161" s="3">
        <f>IFERROR(VLOOKUP(B161,'[1]DADOS (OCULTAR)'!$P$3:$R$56,3,0),"")</f>
        <v>10583920000800</v>
      </c>
      <c r="B161" s="4" t="str">
        <f>'[1]TCE - ANEXO IV - Preencher'!C170</f>
        <v>HOSPITAL MESTRE VITALINO</v>
      </c>
      <c r="C161" s="4" t="str">
        <f>'[1]TCE - ANEXO IV - Preencher'!E170</f>
        <v>3.12 - Material Hospitalar</v>
      </c>
      <c r="D161" s="3">
        <f>'[1]TCE - ANEXO IV - Preencher'!F170</f>
        <v>2684571000118</v>
      </c>
      <c r="E161" s="5" t="str">
        <f>'[1]TCE - ANEXO IV - Preencher'!G170</f>
        <v>DINAMICA HOSPITALAR LTDA</v>
      </c>
      <c r="F161" s="5" t="str">
        <f>'[1]TCE - ANEXO IV - Preencher'!H170</f>
        <v>B</v>
      </c>
      <c r="G161" s="5" t="str">
        <f>'[1]TCE - ANEXO IV - Preencher'!I170</f>
        <v>S</v>
      </c>
      <c r="H161" s="5" t="str">
        <f>'[1]TCE - ANEXO IV - Preencher'!J170</f>
        <v>4959</v>
      </c>
      <c r="I161" s="6">
        <f>IF('[1]TCE - ANEXO IV - Preencher'!K170="","",'[1]TCE - ANEXO IV - Preencher'!K170)</f>
        <v>44130</v>
      </c>
      <c r="J161" s="5" t="str">
        <f>'[1]TCE - ANEXO IV - Preencher'!L170</f>
        <v>26201002684571000118550030000049591161425225</v>
      </c>
      <c r="K161" s="5" t="str">
        <f>IF(F161="B",LEFT('[1]TCE - ANEXO IV - Preencher'!M170,2),IF(F161="S",LEFT('[1]TCE - ANEXO IV - Preencher'!M170,7),IF('[1]TCE - ANEXO IV - Preencher'!H170="","")))</f>
        <v>26</v>
      </c>
      <c r="L161" s="7">
        <f>'[1]TCE - ANEXO IV - Preencher'!N170</f>
        <v>290</v>
      </c>
    </row>
    <row r="162" spans="1:12" s="8" customFormat="1" ht="19.5" customHeight="1" x14ac:dyDescent="0.2">
      <c r="A162" s="3">
        <f>IFERROR(VLOOKUP(B162,'[1]DADOS (OCULTAR)'!$P$3:$R$56,3,0),"")</f>
        <v>10583920000800</v>
      </c>
      <c r="B162" s="4" t="str">
        <f>'[1]TCE - ANEXO IV - Preencher'!C171</f>
        <v>HOSPITAL MESTRE VITALINO</v>
      </c>
      <c r="C162" s="4" t="str">
        <f>'[1]TCE - ANEXO IV - Preencher'!E171</f>
        <v>3.12 - Material Hospitalar</v>
      </c>
      <c r="D162" s="3">
        <f>'[1]TCE - ANEXO IV - Preencher'!F171</f>
        <v>2684571000118</v>
      </c>
      <c r="E162" s="5" t="str">
        <f>'[1]TCE - ANEXO IV - Preencher'!G171</f>
        <v>DINAMICA HOSPITALAR LTDA</v>
      </c>
      <c r="F162" s="5" t="str">
        <f>'[1]TCE - ANEXO IV - Preencher'!H171</f>
        <v>B</v>
      </c>
      <c r="G162" s="5" t="str">
        <f>'[1]TCE - ANEXO IV - Preencher'!I171</f>
        <v>S</v>
      </c>
      <c r="H162" s="5" t="str">
        <f>'[1]TCE - ANEXO IV - Preencher'!J171</f>
        <v>4954</v>
      </c>
      <c r="I162" s="6">
        <f>IF('[1]TCE - ANEXO IV - Preencher'!K171="","",'[1]TCE - ANEXO IV - Preencher'!K171)</f>
        <v>44130</v>
      </c>
      <c r="J162" s="5" t="str">
        <f>'[1]TCE - ANEXO IV - Preencher'!L171</f>
        <v>26201002684571000118550030000049541153932478</v>
      </c>
      <c r="K162" s="5" t="str">
        <f>IF(F162="B",LEFT('[1]TCE - ANEXO IV - Preencher'!M171,2),IF(F162="S",LEFT('[1]TCE - ANEXO IV - Preencher'!M171,7),IF('[1]TCE - ANEXO IV - Preencher'!H171="","")))</f>
        <v>26</v>
      </c>
      <c r="L162" s="7">
        <f>'[1]TCE - ANEXO IV - Preencher'!N171</f>
        <v>70</v>
      </c>
    </row>
    <row r="163" spans="1:12" s="8" customFormat="1" ht="19.5" customHeight="1" x14ac:dyDescent="0.2">
      <c r="A163" s="3">
        <f>IFERROR(VLOOKUP(B163,'[1]DADOS (OCULTAR)'!$P$3:$R$56,3,0),"")</f>
        <v>10583920000800</v>
      </c>
      <c r="B163" s="4" t="str">
        <f>'[1]TCE - ANEXO IV - Preencher'!C172</f>
        <v>HOSPITAL MESTRE VITALINO</v>
      </c>
      <c r="C163" s="4" t="str">
        <f>'[1]TCE - ANEXO IV - Preencher'!E172</f>
        <v>3.12 - Material Hospitalar</v>
      </c>
      <c r="D163" s="3">
        <f>'[1]TCE - ANEXO IV - Preencher'!F172</f>
        <v>2684571000118</v>
      </c>
      <c r="E163" s="5" t="str">
        <f>'[1]TCE - ANEXO IV - Preencher'!G172</f>
        <v>DINAMICA HOSPITALAR LTDA</v>
      </c>
      <c r="F163" s="5" t="str">
        <f>'[1]TCE - ANEXO IV - Preencher'!H172</f>
        <v>B</v>
      </c>
      <c r="G163" s="5" t="str">
        <f>'[1]TCE - ANEXO IV - Preencher'!I172</f>
        <v>S</v>
      </c>
      <c r="H163" s="5" t="str">
        <f>'[1]TCE - ANEXO IV - Preencher'!J172</f>
        <v>4949</v>
      </c>
      <c r="I163" s="6">
        <f>IF('[1]TCE - ANEXO IV - Preencher'!K172="","",'[1]TCE - ANEXO IV - Preencher'!K172)</f>
        <v>44130</v>
      </c>
      <c r="J163" s="5" t="str">
        <f>'[1]TCE - ANEXO IV - Preencher'!L172</f>
        <v>26201002684571000118550030000049491151920898</v>
      </c>
      <c r="K163" s="5" t="str">
        <f>IF(F163="B",LEFT('[1]TCE - ANEXO IV - Preencher'!M172,2),IF(F163="S",LEFT('[1]TCE - ANEXO IV - Preencher'!M172,7),IF('[1]TCE - ANEXO IV - Preencher'!H172="","")))</f>
        <v>26</v>
      </c>
      <c r="L163" s="7">
        <f>'[1]TCE - ANEXO IV - Preencher'!N172</f>
        <v>290</v>
      </c>
    </row>
    <row r="164" spans="1:12" s="8" customFormat="1" ht="19.5" customHeight="1" x14ac:dyDescent="0.2">
      <c r="A164" s="3">
        <f>IFERROR(VLOOKUP(B164,'[1]DADOS (OCULTAR)'!$P$3:$R$56,3,0),"")</f>
        <v>10583920000800</v>
      </c>
      <c r="B164" s="4" t="str">
        <f>'[1]TCE - ANEXO IV - Preencher'!C173</f>
        <v>HOSPITAL MESTRE VITALINO</v>
      </c>
      <c r="C164" s="4" t="str">
        <f>'[1]TCE - ANEXO IV - Preencher'!E173</f>
        <v>3.12 - Material Hospitalar</v>
      </c>
      <c r="D164" s="3">
        <f>'[1]TCE - ANEXO IV - Preencher'!F173</f>
        <v>2684571000118</v>
      </c>
      <c r="E164" s="5" t="str">
        <f>'[1]TCE - ANEXO IV - Preencher'!G173</f>
        <v>DINAMICA HOSPITALAR LTDA</v>
      </c>
      <c r="F164" s="5" t="str">
        <f>'[1]TCE - ANEXO IV - Preencher'!H173</f>
        <v>B</v>
      </c>
      <c r="G164" s="5" t="str">
        <f>'[1]TCE - ANEXO IV - Preencher'!I173</f>
        <v>S</v>
      </c>
      <c r="H164" s="5" t="str">
        <f>'[1]TCE - ANEXO IV - Preencher'!J173</f>
        <v>4955</v>
      </c>
      <c r="I164" s="6">
        <f>IF('[1]TCE - ANEXO IV - Preencher'!K173="","",'[1]TCE - ANEXO IV - Preencher'!K173)</f>
        <v>44130</v>
      </c>
      <c r="J164" s="5" t="str">
        <f>'[1]TCE - ANEXO IV - Preencher'!L173</f>
        <v>26201002684571000118550030000049551155106670</v>
      </c>
      <c r="K164" s="5" t="str">
        <f>IF(F164="B",LEFT('[1]TCE - ANEXO IV - Preencher'!M173,2),IF(F164="S",LEFT('[1]TCE - ANEXO IV - Preencher'!M173,7),IF('[1]TCE - ANEXO IV - Preencher'!H173="","")))</f>
        <v>26</v>
      </c>
      <c r="L164" s="7">
        <f>'[1]TCE - ANEXO IV - Preencher'!N173</f>
        <v>1760</v>
      </c>
    </row>
    <row r="165" spans="1:12" s="8" customFormat="1" ht="19.5" customHeight="1" x14ac:dyDescent="0.2">
      <c r="A165" s="3">
        <f>IFERROR(VLOOKUP(B165,'[1]DADOS (OCULTAR)'!$P$3:$R$56,3,0),"")</f>
        <v>10583920000800</v>
      </c>
      <c r="B165" s="4" t="str">
        <f>'[1]TCE - ANEXO IV - Preencher'!C174</f>
        <v>HOSPITAL MESTRE VITALINO</v>
      </c>
      <c r="C165" s="4" t="str">
        <f>'[1]TCE - ANEXO IV - Preencher'!E174</f>
        <v>3.12 - Material Hospitalar</v>
      </c>
      <c r="D165" s="3">
        <f>'[1]TCE - ANEXO IV - Preencher'!F174</f>
        <v>2684571000118</v>
      </c>
      <c r="E165" s="5" t="str">
        <f>'[1]TCE - ANEXO IV - Preencher'!G174</f>
        <v>DINAMICA HOSPITALAR LTDA</v>
      </c>
      <c r="F165" s="5" t="str">
        <f>'[1]TCE - ANEXO IV - Preencher'!H174</f>
        <v>B</v>
      </c>
      <c r="G165" s="5" t="str">
        <f>'[1]TCE - ANEXO IV - Preencher'!I174</f>
        <v>S</v>
      </c>
      <c r="H165" s="5" t="str">
        <f>'[1]TCE - ANEXO IV - Preencher'!J174</f>
        <v>4832</v>
      </c>
      <c r="I165" s="6">
        <f>IF('[1]TCE - ANEXO IV - Preencher'!K174="","",'[1]TCE - ANEXO IV - Preencher'!K174)</f>
        <v>44130</v>
      </c>
      <c r="J165" s="5" t="str">
        <f>'[1]TCE - ANEXO IV - Preencher'!L174</f>
        <v>26201002684571000118550030000048321140315383</v>
      </c>
      <c r="K165" s="5" t="str">
        <f>IF(F165="B",LEFT('[1]TCE - ANEXO IV - Preencher'!M174,2),IF(F165="S",LEFT('[1]TCE - ANEXO IV - Preencher'!M174,7),IF('[1]TCE - ANEXO IV - Preencher'!H174="","")))</f>
        <v>26</v>
      </c>
      <c r="L165" s="7">
        <f>'[1]TCE - ANEXO IV - Preencher'!N174</f>
        <v>2270</v>
      </c>
    </row>
    <row r="166" spans="1:12" s="8" customFormat="1" ht="19.5" customHeight="1" x14ac:dyDescent="0.2">
      <c r="A166" s="3">
        <f>IFERROR(VLOOKUP(B166,'[1]DADOS (OCULTAR)'!$P$3:$R$56,3,0),"")</f>
        <v>10583920000800</v>
      </c>
      <c r="B166" s="4" t="str">
        <f>'[1]TCE - ANEXO IV - Preencher'!C175</f>
        <v>HOSPITAL MESTRE VITALINO</v>
      </c>
      <c r="C166" s="4" t="str">
        <f>'[1]TCE - ANEXO IV - Preencher'!E175</f>
        <v>3.12 - Material Hospitalar</v>
      </c>
      <c r="D166" s="3">
        <f>'[1]TCE - ANEXO IV - Preencher'!F175</f>
        <v>2684571000118</v>
      </c>
      <c r="E166" s="5" t="str">
        <f>'[1]TCE - ANEXO IV - Preencher'!G175</f>
        <v>DINAMICA HOSPITALAR LTDA</v>
      </c>
      <c r="F166" s="5" t="str">
        <f>'[1]TCE - ANEXO IV - Preencher'!H175</f>
        <v>B</v>
      </c>
      <c r="G166" s="5" t="str">
        <f>'[1]TCE - ANEXO IV - Preencher'!I175</f>
        <v>S</v>
      </c>
      <c r="H166" s="5" t="str">
        <f>'[1]TCE - ANEXO IV - Preencher'!J175</f>
        <v>4951</v>
      </c>
      <c r="I166" s="6">
        <f>IF('[1]TCE - ANEXO IV - Preencher'!K175="","",'[1]TCE - ANEXO IV - Preencher'!K175)</f>
        <v>44130</v>
      </c>
      <c r="J166" s="5" t="str">
        <f>'[1]TCE - ANEXO IV - Preencher'!L175</f>
        <v>26201002684571000118550030000049511153356289</v>
      </c>
      <c r="K166" s="5" t="str">
        <f>IF(F166="B",LEFT('[1]TCE - ANEXO IV - Preencher'!M175,2),IF(F166="S",LEFT('[1]TCE - ANEXO IV - Preencher'!M175,7),IF('[1]TCE - ANEXO IV - Preencher'!H175="","")))</f>
        <v>26</v>
      </c>
      <c r="L166" s="7">
        <f>'[1]TCE - ANEXO IV - Preencher'!N175</f>
        <v>70</v>
      </c>
    </row>
    <row r="167" spans="1:12" s="8" customFormat="1" ht="19.5" customHeight="1" x14ac:dyDescent="0.2">
      <c r="A167" s="3">
        <f>IFERROR(VLOOKUP(B167,'[1]DADOS (OCULTAR)'!$P$3:$R$56,3,0),"")</f>
        <v>10583920000800</v>
      </c>
      <c r="B167" s="4" t="str">
        <f>'[1]TCE - ANEXO IV - Preencher'!C176</f>
        <v>HOSPITAL MESTRE VITALINO</v>
      </c>
      <c r="C167" s="4" t="str">
        <f>'[1]TCE - ANEXO IV - Preencher'!E176</f>
        <v>3.12 - Material Hospitalar</v>
      </c>
      <c r="D167" s="3">
        <f>'[1]TCE - ANEXO IV - Preencher'!F176</f>
        <v>2684571000118</v>
      </c>
      <c r="E167" s="5" t="str">
        <f>'[1]TCE - ANEXO IV - Preencher'!G176</f>
        <v>DINAMICA HOSPITALAR LTDA</v>
      </c>
      <c r="F167" s="5" t="str">
        <f>'[1]TCE - ANEXO IV - Preencher'!H176</f>
        <v>B</v>
      </c>
      <c r="G167" s="5" t="str">
        <f>'[1]TCE - ANEXO IV - Preencher'!I176</f>
        <v>S</v>
      </c>
      <c r="H167" s="5" t="str">
        <f>'[1]TCE - ANEXO IV - Preencher'!J176</f>
        <v>4950</v>
      </c>
      <c r="I167" s="6">
        <f>IF('[1]TCE - ANEXO IV - Preencher'!K176="","",'[1]TCE - ANEXO IV - Preencher'!K176)</f>
        <v>44130</v>
      </c>
      <c r="J167" s="5" t="str">
        <f>'[1]TCE - ANEXO IV - Preencher'!L176</f>
        <v>26201002684571000118550030000049501152831733</v>
      </c>
      <c r="K167" s="5" t="str">
        <f>IF(F167="B",LEFT('[1]TCE - ANEXO IV - Preencher'!M176,2),IF(F167="S",LEFT('[1]TCE - ANEXO IV - Preencher'!M176,7),IF('[1]TCE - ANEXO IV - Preencher'!H176="","")))</f>
        <v>26</v>
      </c>
      <c r="L167" s="7">
        <f>'[1]TCE - ANEXO IV - Preencher'!N176</f>
        <v>290</v>
      </c>
    </row>
    <row r="168" spans="1:12" s="8" customFormat="1" ht="19.5" customHeight="1" x14ac:dyDescent="0.2">
      <c r="A168" s="3">
        <f>IFERROR(VLOOKUP(B168,'[1]DADOS (OCULTAR)'!$P$3:$R$56,3,0),"")</f>
        <v>10583920000800</v>
      </c>
      <c r="B168" s="4" t="str">
        <f>'[1]TCE - ANEXO IV - Preencher'!C177</f>
        <v>HOSPITAL MESTRE VITALINO</v>
      </c>
      <c r="C168" s="4" t="str">
        <f>'[1]TCE - ANEXO IV - Preencher'!E177</f>
        <v>3.12 - Material Hospitalar</v>
      </c>
      <c r="D168" s="3">
        <f>'[1]TCE - ANEXO IV - Preencher'!F177</f>
        <v>2684571000118</v>
      </c>
      <c r="E168" s="5" t="str">
        <f>'[1]TCE - ANEXO IV - Preencher'!G177</f>
        <v>DINAMICA HOSPITALAR LTDA</v>
      </c>
      <c r="F168" s="5" t="str">
        <f>'[1]TCE - ANEXO IV - Preencher'!H177</f>
        <v>B</v>
      </c>
      <c r="G168" s="5" t="str">
        <f>'[1]TCE - ANEXO IV - Preencher'!I177</f>
        <v>S</v>
      </c>
      <c r="H168" s="5" t="str">
        <f>'[1]TCE - ANEXO IV - Preencher'!J177</f>
        <v>4748</v>
      </c>
      <c r="I168" s="6">
        <f>IF('[1]TCE - ANEXO IV - Preencher'!K177="","",'[1]TCE - ANEXO IV - Preencher'!K177)</f>
        <v>44130</v>
      </c>
      <c r="J168" s="5" t="str">
        <f>'[1]TCE - ANEXO IV - Preencher'!L177</f>
        <v>26201002684571000118550030000047481084319956</v>
      </c>
      <c r="K168" s="5" t="str">
        <f>IF(F168="B",LEFT('[1]TCE - ANEXO IV - Preencher'!M177,2),IF(F168="S",LEFT('[1]TCE - ANEXO IV - Preencher'!M177,7),IF('[1]TCE - ANEXO IV - Preencher'!H177="","")))</f>
        <v>26</v>
      </c>
      <c r="L168" s="7">
        <f>'[1]TCE - ANEXO IV - Preencher'!N177</f>
        <v>580</v>
      </c>
    </row>
    <row r="169" spans="1:12" s="8" customFormat="1" ht="19.5" customHeight="1" x14ac:dyDescent="0.2">
      <c r="A169" s="3">
        <f>IFERROR(VLOOKUP(B169,'[1]DADOS (OCULTAR)'!$P$3:$R$56,3,0),"")</f>
        <v>10583920000800</v>
      </c>
      <c r="B169" s="4" t="str">
        <f>'[1]TCE - ANEXO IV - Preencher'!C178</f>
        <v>HOSPITAL MESTRE VITALINO</v>
      </c>
      <c r="C169" s="4" t="str">
        <f>'[1]TCE - ANEXO IV - Preencher'!E178</f>
        <v>3.12 - Material Hospitalar</v>
      </c>
      <c r="D169" s="3">
        <f>'[1]TCE - ANEXO IV - Preencher'!F178</f>
        <v>2684571000118</v>
      </c>
      <c r="E169" s="5" t="str">
        <f>'[1]TCE - ANEXO IV - Preencher'!G178</f>
        <v>DINAMICA HOSPITALAR LTDA</v>
      </c>
      <c r="F169" s="5" t="str">
        <f>'[1]TCE - ANEXO IV - Preencher'!H178</f>
        <v>B</v>
      </c>
      <c r="G169" s="5" t="str">
        <f>'[1]TCE - ANEXO IV - Preencher'!I178</f>
        <v>S</v>
      </c>
      <c r="H169" s="5" t="str">
        <f>'[1]TCE - ANEXO IV - Preencher'!J178</f>
        <v>4765</v>
      </c>
      <c r="I169" s="6">
        <f>IF('[1]TCE - ANEXO IV - Preencher'!K178="","",'[1]TCE - ANEXO IV - Preencher'!K178)</f>
        <v>44130</v>
      </c>
      <c r="J169" s="5" t="str">
        <f>'[1]TCE - ANEXO IV - Preencher'!L178</f>
        <v>26201002684571000118550030000047651113825932</v>
      </c>
      <c r="K169" s="5" t="str">
        <f>IF(F169="B",LEFT('[1]TCE - ANEXO IV - Preencher'!M178,2),IF(F169="S",LEFT('[1]TCE - ANEXO IV - Preencher'!M178,7),IF('[1]TCE - ANEXO IV - Preencher'!H178="","")))</f>
        <v>26</v>
      </c>
      <c r="L169" s="7">
        <f>'[1]TCE - ANEXO IV - Preencher'!N178</f>
        <v>580</v>
      </c>
    </row>
    <row r="170" spans="1:12" s="8" customFormat="1" ht="19.5" customHeight="1" x14ac:dyDescent="0.2">
      <c r="A170" s="3">
        <f>IFERROR(VLOOKUP(B170,'[1]DADOS (OCULTAR)'!$P$3:$R$56,3,0),"")</f>
        <v>10583920000800</v>
      </c>
      <c r="B170" s="4" t="str">
        <f>'[1]TCE - ANEXO IV - Preencher'!C179</f>
        <v>HOSPITAL MESTRE VITALINO</v>
      </c>
      <c r="C170" s="4" t="str">
        <f>'[1]TCE - ANEXO IV - Preencher'!E179</f>
        <v>3.12 - Material Hospitalar</v>
      </c>
      <c r="D170" s="3">
        <f>'[1]TCE - ANEXO IV - Preencher'!F179</f>
        <v>2684571000118</v>
      </c>
      <c r="E170" s="5" t="str">
        <f>'[1]TCE - ANEXO IV - Preencher'!G179</f>
        <v>DINAMICA HOSPITALAR LTDA</v>
      </c>
      <c r="F170" s="5" t="str">
        <f>'[1]TCE - ANEXO IV - Preencher'!H179</f>
        <v>B</v>
      </c>
      <c r="G170" s="5" t="str">
        <f>'[1]TCE - ANEXO IV - Preencher'!I179</f>
        <v>S</v>
      </c>
      <c r="H170" s="5" t="str">
        <f>'[1]TCE - ANEXO IV - Preencher'!J179</f>
        <v>4749</v>
      </c>
      <c r="I170" s="6">
        <f>IF('[1]TCE - ANEXO IV - Preencher'!K179="","",'[1]TCE - ANEXO IV - Preencher'!K179)</f>
        <v>44130</v>
      </c>
      <c r="J170" s="5" t="str">
        <f>'[1]TCE - ANEXO IV - Preencher'!L179</f>
        <v>26201002684571000118550030000047491090741700</v>
      </c>
      <c r="K170" s="5" t="str">
        <f>IF(F170="B",LEFT('[1]TCE - ANEXO IV - Preencher'!M179,2),IF(F170="S",LEFT('[1]TCE - ANEXO IV - Preencher'!M179,7),IF('[1]TCE - ANEXO IV - Preencher'!H179="","")))</f>
        <v>26</v>
      </c>
      <c r="L170" s="7">
        <f>'[1]TCE - ANEXO IV - Preencher'!N179</f>
        <v>290</v>
      </c>
    </row>
    <row r="171" spans="1:12" s="8" customFormat="1" ht="19.5" customHeight="1" x14ac:dyDescent="0.2">
      <c r="A171" s="3">
        <f>IFERROR(VLOOKUP(B171,'[1]DADOS (OCULTAR)'!$P$3:$R$56,3,0),"")</f>
        <v>10583920000800</v>
      </c>
      <c r="B171" s="4" t="str">
        <f>'[1]TCE - ANEXO IV - Preencher'!C180</f>
        <v>HOSPITAL MESTRE VITALINO</v>
      </c>
      <c r="C171" s="4" t="str">
        <f>'[1]TCE - ANEXO IV - Preencher'!E180</f>
        <v>3.12 - Material Hospitalar</v>
      </c>
      <c r="D171" s="3">
        <f>'[1]TCE - ANEXO IV - Preencher'!F180</f>
        <v>2684571000118</v>
      </c>
      <c r="E171" s="5" t="str">
        <f>'[1]TCE - ANEXO IV - Preencher'!G180</f>
        <v>DINAMICA HOSPITALAR LTDA</v>
      </c>
      <c r="F171" s="5" t="str">
        <f>'[1]TCE - ANEXO IV - Preencher'!H180</f>
        <v>B</v>
      </c>
      <c r="G171" s="5" t="str">
        <f>'[1]TCE - ANEXO IV - Preencher'!I180</f>
        <v>S</v>
      </c>
      <c r="H171" s="5" t="str">
        <f>'[1]TCE - ANEXO IV - Preencher'!J180</f>
        <v>4769</v>
      </c>
      <c r="I171" s="6">
        <f>IF('[1]TCE - ANEXO IV - Preencher'!K180="","",'[1]TCE - ANEXO IV - Preencher'!K180)</f>
        <v>44130</v>
      </c>
      <c r="J171" s="5" t="str">
        <f>'[1]TCE - ANEXO IV - Preencher'!L180</f>
        <v>26201002684571000118550030000047691133703955</v>
      </c>
      <c r="K171" s="5" t="str">
        <f>IF(F171="B",LEFT('[1]TCE - ANEXO IV - Preencher'!M180,2),IF(F171="S",LEFT('[1]TCE - ANEXO IV - Preencher'!M180,7),IF('[1]TCE - ANEXO IV - Preencher'!H180="","")))</f>
        <v>26</v>
      </c>
      <c r="L171" s="7">
        <f>'[1]TCE - ANEXO IV - Preencher'!N180</f>
        <v>1410</v>
      </c>
    </row>
    <row r="172" spans="1:12" s="8" customFormat="1" ht="19.5" customHeight="1" x14ac:dyDescent="0.2">
      <c r="A172" s="3">
        <f>IFERROR(VLOOKUP(B172,'[1]DADOS (OCULTAR)'!$P$3:$R$56,3,0),"")</f>
        <v>10583920000800</v>
      </c>
      <c r="B172" s="4" t="str">
        <f>'[1]TCE - ANEXO IV - Preencher'!C181</f>
        <v>HOSPITAL MESTRE VITALINO</v>
      </c>
      <c r="C172" s="4" t="str">
        <f>'[1]TCE - ANEXO IV - Preencher'!E181</f>
        <v>3.12 - Material Hospitalar</v>
      </c>
      <c r="D172" s="3">
        <f>'[1]TCE - ANEXO IV - Preencher'!F181</f>
        <v>2684571000118</v>
      </c>
      <c r="E172" s="5" t="str">
        <f>'[1]TCE - ANEXO IV - Preencher'!G181</f>
        <v>DINAMICA HOSPITALAR LTDA</v>
      </c>
      <c r="F172" s="5" t="str">
        <f>'[1]TCE - ANEXO IV - Preencher'!H181</f>
        <v>B</v>
      </c>
      <c r="G172" s="5" t="str">
        <f>'[1]TCE - ANEXO IV - Preencher'!I181</f>
        <v>S</v>
      </c>
      <c r="H172" s="5" t="str">
        <f>'[1]TCE - ANEXO IV - Preencher'!J181</f>
        <v>4875</v>
      </c>
      <c r="I172" s="6">
        <f>IF('[1]TCE - ANEXO IV - Preencher'!K181="","",'[1]TCE - ANEXO IV - Preencher'!K181)</f>
        <v>44130</v>
      </c>
      <c r="J172" s="5" t="str">
        <f>'[1]TCE - ANEXO IV - Preencher'!L181</f>
        <v>26201002684571000118550030000048751094015308</v>
      </c>
      <c r="K172" s="5" t="str">
        <f>IF(F172="B",LEFT('[1]TCE - ANEXO IV - Preencher'!M181,2),IF(F172="S",LEFT('[1]TCE - ANEXO IV - Preencher'!M181,7),IF('[1]TCE - ANEXO IV - Preencher'!H181="","")))</f>
        <v>26</v>
      </c>
      <c r="L172" s="7">
        <f>'[1]TCE - ANEXO IV - Preencher'!N181</f>
        <v>1690</v>
      </c>
    </row>
    <row r="173" spans="1:12" s="8" customFormat="1" ht="19.5" customHeight="1" x14ac:dyDescent="0.2">
      <c r="A173" s="3">
        <f>IFERROR(VLOOKUP(B173,'[1]DADOS (OCULTAR)'!$P$3:$R$56,3,0),"")</f>
        <v>10583920000800</v>
      </c>
      <c r="B173" s="4" t="str">
        <f>'[1]TCE - ANEXO IV - Preencher'!C182</f>
        <v>HOSPITAL MESTRE VITALINO</v>
      </c>
      <c r="C173" s="4" t="str">
        <f>'[1]TCE - ANEXO IV - Preencher'!E182</f>
        <v>3.12 - Material Hospitalar</v>
      </c>
      <c r="D173" s="3">
        <f>'[1]TCE - ANEXO IV - Preencher'!F182</f>
        <v>2684571000118</v>
      </c>
      <c r="E173" s="5" t="str">
        <f>'[1]TCE - ANEXO IV - Preencher'!G182</f>
        <v>DINAMICA HOSPITALAR LTDA</v>
      </c>
      <c r="F173" s="5" t="str">
        <f>'[1]TCE - ANEXO IV - Preencher'!H182</f>
        <v>B</v>
      </c>
      <c r="G173" s="5" t="str">
        <f>'[1]TCE - ANEXO IV - Preencher'!I182</f>
        <v>S</v>
      </c>
      <c r="H173" s="5" t="str">
        <f>'[1]TCE - ANEXO IV - Preencher'!J182</f>
        <v>4998</v>
      </c>
      <c r="I173" s="6">
        <f>IF('[1]TCE - ANEXO IV - Preencher'!K182="","",'[1]TCE - ANEXO IV - Preencher'!K182)</f>
        <v>44130</v>
      </c>
      <c r="J173" s="5" t="str">
        <f>'[1]TCE - ANEXO IV - Preencher'!L182</f>
        <v>26201002684571000118550030000049981142649553</v>
      </c>
      <c r="K173" s="5" t="str">
        <f>IF(F173="B",LEFT('[1]TCE - ANEXO IV - Preencher'!M182,2),IF(F173="S",LEFT('[1]TCE - ANEXO IV - Preencher'!M182,7),IF('[1]TCE - ANEXO IV - Preencher'!H182="","")))</f>
        <v>26</v>
      </c>
      <c r="L173" s="7">
        <f>'[1]TCE - ANEXO IV - Preencher'!N182</f>
        <v>70</v>
      </c>
    </row>
    <row r="174" spans="1:12" s="8" customFormat="1" ht="19.5" customHeight="1" x14ac:dyDescent="0.2">
      <c r="A174" s="3">
        <f>IFERROR(VLOOKUP(B174,'[1]DADOS (OCULTAR)'!$P$3:$R$56,3,0),"")</f>
        <v>10583920000800</v>
      </c>
      <c r="B174" s="4" t="str">
        <f>'[1]TCE - ANEXO IV - Preencher'!C183</f>
        <v>HOSPITAL MESTRE VITALINO</v>
      </c>
      <c r="C174" s="4" t="str">
        <f>'[1]TCE - ANEXO IV - Preencher'!E183</f>
        <v>3.12 - Material Hospitalar</v>
      </c>
      <c r="D174" s="3">
        <f>'[1]TCE - ANEXO IV - Preencher'!F183</f>
        <v>2684571000118</v>
      </c>
      <c r="E174" s="5" t="str">
        <f>'[1]TCE - ANEXO IV - Preencher'!G183</f>
        <v>DINAMICA HOSPITALAR LTDA</v>
      </c>
      <c r="F174" s="5" t="str">
        <f>'[1]TCE - ANEXO IV - Preencher'!H183</f>
        <v>B</v>
      </c>
      <c r="G174" s="5" t="str">
        <f>'[1]TCE - ANEXO IV - Preencher'!I183</f>
        <v>S</v>
      </c>
      <c r="H174" s="5" t="str">
        <f>'[1]TCE - ANEXO IV - Preencher'!J183</f>
        <v>4996</v>
      </c>
      <c r="I174" s="6">
        <f>IF('[1]TCE - ANEXO IV - Preencher'!K183="","",'[1]TCE - ANEXO IV - Preencher'!K183)</f>
        <v>44130</v>
      </c>
      <c r="J174" s="5" t="str">
        <f>'[1]TCE - ANEXO IV - Preencher'!L183</f>
        <v>26201002684571000118550030000049961141446140</v>
      </c>
      <c r="K174" s="5" t="str">
        <f>IF(F174="B",LEFT('[1]TCE - ANEXO IV - Preencher'!M183,2),IF(F174="S",LEFT('[1]TCE - ANEXO IV - Preencher'!M183,7),IF('[1]TCE - ANEXO IV - Preencher'!H183="","")))</f>
        <v>26</v>
      </c>
      <c r="L174" s="7">
        <f>'[1]TCE - ANEXO IV - Preencher'!N183</f>
        <v>1130</v>
      </c>
    </row>
    <row r="175" spans="1:12" s="8" customFormat="1" ht="19.5" customHeight="1" x14ac:dyDescent="0.2">
      <c r="A175" s="3">
        <f>IFERROR(VLOOKUP(B175,'[1]DADOS (OCULTAR)'!$P$3:$R$56,3,0),"")</f>
        <v>10583920000800</v>
      </c>
      <c r="B175" s="4" t="str">
        <f>'[1]TCE - ANEXO IV - Preencher'!C184</f>
        <v>HOSPITAL MESTRE VITALINO</v>
      </c>
      <c r="C175" s="4" t="str">
        <f>'[1]TCE - ANEXO IV - Preencher'!E184</f>
        <v>3.12 - Material Hospitalar</v>
      </c>
      <c r="D175" s="3">
        <f>'[1]TCE - ANEXO IV - Preencher'!F184</f>
        <v>2684571000118</v>
      </c>
      <c r="E175" s="5" t="str">
        <f>'[1]TCE - ANEXO IV - Preencher'!G184</f>
        <v>DINAMICA HOSPITALAR LTDA</v>
      </c>
      <c r="F175" s="5" t="str">
        <f>'[1]TCE - ANEXO IV - Preencher'!H184</f>
        <v>B</v>
      </c>
      <c r="G175" s="5" t="str">
        <f>'[1]TCE - ANEXO IV - Preencher'!I184</f>
        <v>S</v>
      </c>
      <c r="H175" s="5" t="str">
        <f>'[1]TCE - ANEXO IV - Preencher'!J184</f>
        <v>4997</v>
      </c>
      <c r="I175" s="6">
        <f>IF('[1]TCE - ANEXO IV - Preencher'!K184="","",'[1]TCE - ANEXO IV - Preencher'!K184)</f>
        <v>44130</v>
      </c>
      <c r="J175" s="5" t="str">
        <f>'[1]TCE - ANEXO IV - Preencher'!L184</f>
        <v>26201002684571000118550030000049971142117708</v>
      </c>
      <c r="K175" s="5" t="str">
        <f>IF(F175="B",LEFT('[1]TCE - ANEXO IV - Preencher'!M184,2),IF(F175="S",LEFT('[1]TCE - ANEXO IV - Preencher'!M184,7),IF('[1]TCE - ANEXO IV - Preencher'!H184="","")))</f>
        <v>26</v>
      </c>
      <c r="L175" s="7">
        <f>'[1]TCE - ANEXO IV - Preencher'!N184</f>
        <v>70</v>
      </c>
    </row>
    <row r="176" spans="1:12" s="8" customFormat="1" ht="19.5" customHeight="1" x14ac:dyDescent="0.2">
      <c r="A176" s="3">
        <f>IFERROR(VLOOKUP(B176,'[1]DADOS (OCULTAR)'!$P$3:$R$56,3,0),"")</f>
        <v>10583920000800</v>
      </c>
      <c r="B176" s="4" t="str">
        <f>'[1]TCE - ANEXO IV - Preencher'!C185</f>
        <v>HOSPITAL MESTRE VITALINO</v>
      </c>
      <c r="C176" s="4" t="str">
        <f>'[1]TCE - ANEXO IV - Preencher'!E185</f>
        <v>3.12 - Material Hospitalar</v>
      </c>
      <c r="D176" s="3">
        <f>'[1]TCE - ANEXO IV - Preencher'!F185</f>
        <v>86884020000198</v>
      </c>
      <c r="E176" s="5" t="str">
        <f>'[1]TCE - ANEXO IV - Preencher'!G185</f>
        <v>CARDIOMEDICA COM E REP DE MATERIAIS</v>
      </c>
      <c r="F176" s="5" t="str">
        <f>'[1]TCE - ANEXO IV - Preencher'!H185</f>
        <v>B</v>
      </c>
      <c r="G176" s="5" t="str">
        <f>'[1]TCE - ANEXO IV - Preencher'!I185</f>
        <v>S</v>
      </c>
      <c r="H176" s="5" t="str">
        <f>'[1]TCE - ANEXO IV - Preencher'!J185</f>
        <v>000.028.003</v>
      </c>
      <c r="I176" s="6">
        <f>IF('[1]TCE - ANEXO IV - Preencher'!K185="","",'[1]TCE - ANEXO IV - Preencher'!K185)</f>
        <v>44130</v>
      </c>
      <c r="J176" s="5" t="str">
        <f>'[1]TCE - ANEXO IV - Preencher'!L185</f>
        <v>29200986884020000198550010000280031262753236</v>
      </c>
      <c r="K176" s="5" t="str">
        <f>IF(F176="B",LEFT('[1]TCE - ANEXO IV - Preencher'!M185,2),IF(F176="S",LEFT('[1]TCE - ANEXO IV - Preencher'!M185,7),IF('[1]TCE - ANEXO IV - Preencher'!H185="","")))</f>
        <v>29</v>
      </c>
      <c r="L176" s="7">
        <f>'[1]TCE - ANEXO IV - Preencher'!N185</f>
        <v>280</v>
      </c>
    </row>
    <row r="177" spans="1:12" s="8" customFormat="1" ht="19.5" customHeight="1" x14ac:dyDescent="0.2">
      <c r="A177" s="3">
        <f>IFERROR(VLOOKUP(B177,'[1]DADOS (OCULTAR)'!$P$3:$R$56,3,0),"")</f>
        <v>10583920000800</v>
      </c>
      <c r="B177" s="4" t="str">
        <f>'[1]TCE - ANEXO IV - Preencher'!C186</f>
        <v>HOSPITAL MESTRE VITALINO</v>
      </c>
      <c r="C177" s="4" t="str">
        <f>'[1]TCE - ANEXO IV - Preencher'!E186</f>
        <v>3.12 - Material Hospitalar</v>
      </c>
      <c r="D177" s="3">
        <f>'[1]TCE - ANEXO IV - Preencher'!F186</f>
        <v>1437707000122</v>
      </c>
      <c r="E177" s="5" t="str">
        <f>'[1]TCE - ANEXO IV - Preencher'!G186</f>
        <v>SCITECH MEDICAL</v>
      </c>
      <c r="F177" s="5" t="str">
        <f>'[1]TCE - ANEXO IV - Preencher'!H186</f>
        <v>B</v>
      </c>
      <c r="G177" s="5" t="str">
        <f>'[1]TCE - ANEXO IV - Preencher'!I186</f>
        <v>S</v>
      </c>
      <c r="H177" s="5" t="str">
        <f>'[1]TCE - ANEXO IV - Preencher'!J186</f>
        <v>160993</v>
      </c>
      <c r="I177" s="6">
        <f>IF('[1]TCE - ANEXO IV - Preencher'!K186="","",'[1]TCE - ANEXO IV - Preencher'!K186)</f>
        <v>44130</v>
      </c>
      <c r="J177" s="5" t="str">
        <f>'[1]TCE - ANEXO IV - Preencher'!L186</f>
        <v>52201001437707000122550550001609931631020660</v>
      </c>
      <c r="K177" s="5" t="str">
        <f>IF(F177="B",LEFT('[1]TCE - ANEXO IV - Preencher'!M186,2),IF(F177="S",LEFT('[1]TCE - ANEXO IV - Preencher'!M186,7),IF('[1]TCE - ANEXO IV - Preencher'!H186="","")))</f>
        <v>29</v>
      </c>
      <c r="L177" s="7">
        <f>'[1]TCE - ANEXO IV - Preencher'!N186</f>
        <v>3880</v>
      </c>
    </row>
    <row r="178" spans="1:12" s="8" customFormat="1" ht="19.5" customHeight="1" x14ac:dyDescent="0.2">
      <c r="A178" s="3">
        <f>IFERROR(VLOOKUP(B178,'[1]DADOS (OCULTAR)'!$P$3:$R$56,3,0),"")</f>
        <v>10583920000800</v>
      </c>
      <c r="B178" s="4" t="str">
        <f>'[1]TCE - ANEXO IV - Preencher'!C187</f>
        <v>HOSPITAL MESTRE VITALINO</v>
      </c>
      <c r="C178" s="4" t="str">
        <f>'[1]TCE - ANEXO IV - Preencher'!E187</f>
        <v>3.12 - Material Hospitalar</v>
      </c>
      <c r="D178" s="3">
        <f>'[1]TCE - ANEXO IV - Preencher'!F187</f>
        <v>1437707000122</v>
      </c>
      <c r="E178" s="5" t="str">
        <f>'[1]TCE - ANEXO IV - Preencher'!G187</f>
        <v>SCITECH MEDICAL</v>
      </c>
      <c r="F178" s="5" t="str">
        <f>'[1]TCE - ANEXO IV - Preencher'!H187</f>
        <v>B</v>
      </c>
      <c r="G178" s="5" t="str">
        <f>'[1]TCE - ANEXO IV - Preencher'!I187</f>
        <v>S</v>
      </c>
      <c r="H178" s="5" t="str">
        <f>'[1]TCE - ANEXO IV - Preencher'!J187</f>
        <v>160459</v>
      </c>
      <c r="I178" s="6">
        <f>IF('[1]TCE - ANEXO IV - Preencher'!K187="","",'[1]TCE - ANEXO IV - Preencher'!K187)</f>
        <v>44130</v>
      </c>
      <c r="J178" s="5" t="str">
        <f>'[1]TCE - ANEXO IV - Preencher'!L187</f>
        <v>52201001437707000122550550001604591170221591</v>
      </c>
      <c r="K178" s="5" t="str">
        <f>IF(F178="B",LEFT('[1]TCE - ANEXO IV - Preencher'!M187,2),IF(F178="S",LEFT('[1]TCE - ANEXO IV - Preencher'!M187,7),IF('[1]TCE - ANEXO IV - Preencher'!H187="","")))</f>
        <v>52</v>
      </c>
      <c r="L178" s="7">
        <f>'[1]TCE - ANEXO IV - Preencher'!N187</f>
        <v>280</v>
      </c>
    </row>
    <row r="179" spans="1:12" s="8" customFormat="1" ht="19.5" customHeight="1" x14ac:dyDescent="0.2">
      <c r="A179" s="3">
        <f>IFERROR(VLOOKUP(B179,'[1]DADOS (OCULTAR)'!$P$3:$R$56,3,0),"")</f>
        <v>10583920000800</v>
      </c>
      <c r="B179" s="4" t="str">
        <f>'[1]TCE - ANEXO IV - Preencher'!C188</f>
        <v>HOSPITAL MESTRE VITALINO</v>
      </c>
      <c r="C179" s="4" t="str">
        <f>'[1]TCE - ANEXO IV - Preencher'!E188</f>
        <v>3.12 - Material Hospitalar</v>
      </c>
      <c r="D179" s="3">
        <f>'[1]TCE - ANEXO IV - Preencher'!F188</f>
        <v>13441051000281</v>
      </c>
      <c r="E179" s="5" t="str">
        <f>'[1]TCE - ANEXO IV - Preencher'!G188</f>
        <v>CL COM MAT MED HOSPITALAR LTDA</v>
      </c>
      <c r="F179" s="5" t="str">
        <f>'[1]TCE - ANEXO IV - Preencher'!H188</f>
        <v>B</v>
      </c>
      <c r="G179" s="5" t="str">
        <f>'[1]TCE - ANEXO IV - Preencher'!I188</f>
        <v>S</v>
      </c>
      <c r="H179" s="5" t="str">
        <f>'[1]TCE - ANEXO IV - Preencher'!J188</f>
        <v>10212</v>
      </c>
      <c r="I179" s="6">
        <f>IF('[1]TCE - ANEXO IV - Preencher'!K188="","",'[1]TCE - ANEXO IV - Preencher'!K188)</f>
        <v>44131</v>
      </c>
      <c r="J179" s="5" t="str">
        <f>'[1]TCE - ANEXO IV - Preencher'!L188</f>
        <v>26201013441051000281550010000102121101422512</v>
      </c>
      <c r="K179" s="5" t="str">
        <f>IF(F179="B",LEFT('[1]TCE - ANEXO IV - Preencher'!M188,2),IF(F179="S",LEFT('[1]TCE - ANEXO IV - Preencher'!M188,7),IF('[1]TCE - ANEXO IV - Preencher'!H188="","")))</f>
        <v>26</v>
      </c>
      <c r="L179" s="7">
        <f>'[1]TCE - ANEXO IV - Preencher'!N188</f>
        <v>3225</v>
      </c>
    </row>
    <row r="180" spans="1:12" s="8" customFormat="1" ht="19.5" customHeight="1" x14ac:dyDescent="0.2">
      <c r="A180" s="3">
        <f>IFERROR(VLOOKUP(B180,'[1]DADOS (OCULTAR)'!$P$3:$R$56,3,0),"")</f>
        <v>10583920000800</v>
      </c>
      <c r="B180" s="4" t="str">
        <f>'[1]TCE - ANEXO IV - Preencher'!C189</f>
        <v>HOSPITAL MESTRE VITALINO</v>
      </c>
      <c r="C180" s="4" t="str">
        <f>'[1]TCE - ANEXO IV - Preencher'!E189</f>
        <v>3.12 - Material Hospitalar</v>
      </c>
      <c r="D180" s="3">
        <f>'[1]TCE - ANEXO IV - Preencher'!F189</f>
        <v>7295277000138</v>
      </c>
      <c r="E180" s="5" t="str">
        <f>'[1]TCE - ANEXO IV - Preencher'!G189</f>
        <v>OLIVERTEC EQUIP. HOSPITALARES LTDA  EPP</v>
      </c>
      <c r="F180" s="5" t="str">
        <f>'[1]TCE - ANEXO IV - Preencher'!H189</f>
        <v>B</v>
      </c>
      <c r="G180" s="5" t="str">
        <f>'[1]TCE - ANEXO IV - Preencher'!I189</f>
        <v>S</v>
      </c>
      <c r="H180" s="5" t="str">
        <f>'[1]TCE - ANEXO IV - Preencher'!J189</f>
        <v>000.015.898</v>
      </c>
      <c r="I180" s="6">
        <f>IF('[1]TCE - ANEXO IV - Preencher'!K189="","",'[1]TCE - ANEXO IV - Preencher'!K189)</f>
        <v>44131</v>
      </c>
      <c r="J180" s="5" t="str">
        <f>'[1]TCE - ANEXO IV - Preencher'!L189</f>
        <v>35201007295277000138550010000158981769060240</v>
      </c>
      <c r="K180" s="5" t="str">
        <f>IF(F180="B",LEFT('[1]TCE - ANEXO IV - Preencher'!M189,2),IF(F180="S",LEFT('[1]TCE - ANEXO IV - Preencher'!M189,7),IF('[1]TCE - ANEXO IV - Preencher'!H189="","")))</f>
        <v>35</v>
      </c>
      <c r="L180" s="7">
        <f>'[1]TCE - ANEXO IV - Preencher'!N189</f>
        <v>1125</v>
      </c>
    </row>
    <row r="181" spans="1:12" s="8" customFormat="1" ht="19.5" customHeight="1" x14ac:dyDescent="0.2">
      <c r="A181" s="3">
        <f>IFERROR(VLOOKUP(B181,'[1]DADOS (OCULTAR)'!$P$3:$R$56,3,0),"")</f>
        <v>10583920000800</v>
      </c>
      <c r="B181" s="4" t="str">
        <f>'[1]TCE - ANEXO IV - Preencher'!C190</f>
        <v>HOSPITAL MESTRE VITALINO</v>
      </c>
      <c r="C181" s="4" t="str">
        <f>'[1]TCE - ANEXO IV - Preencher'!E190</f>
        <v>3.12 - Material Hospitalar</v>
      </c>
      <c r="D181" s="3">
        <f>'[1]TCE - ANEXO IV - Preencher'!F190</f>
        <v>4130211000108</v>
      </c>
      <c r="E181" s="5" t="str">
        <f>'[1]TCE - ANEXO IV - Preencher'!G190</f>
        <v>AXMED EQUIPAM MEDICOS HOSPIT LTDA  EPP</v>
      </c>
      <c r="F181" s="5" t="str">
        <f>'[1]TCE - ANEXO IV - Preencher'!H190</f>
        <v>B</v>
      </c>
      <c r="G181" s="5" t="str">
        <f>'[1]TCE - ANEXO IV - Preencher'!I190</f>
        <v>S</v>
      </c>
      <c r="H181" s="5" t="str">
        <f>'[1]TCE - ANEXO IV - Preencher'!J190</f>
        <v>000.014.769</v>
      </c>
      <c r="I181" s="6">
        <f>IF('[1]TCE - ANEXO IV - Preencher'!K190="","",'[1]TCE - ANEXO IV - Preencher'!K190)</f>
        <v>44131</v>
      </c>
      <c r="J181" s="5" t="str">
        <f>'[1]TCE - ANEXO IV - Preencher'!L190</f>
        <v>35201004130211000108550010000147691971611862</v>
      </c>
      <c r="K181" s="5" t="str">
        <f>IF(F181="B",LEFT('[1]TCE - ANEXO IV - Preencher'!M190,2),IF(F181="S",LEFT('[1]TCE - ANEXO IV - Preencher'!M190,7),IF('[1]TCE - ANEXO IV - Preencher'!H190="","")))</f>
        <v>35</v>
      </c>
      <c r="L181" s="7">
        <f>'[1]TCE - ANEXO IV - Preencher'!N190</f>
        <v>710</v>
      </c>
    </row>
    <row r="182" spans="1:12" s="8" customFormat="1" ht="19.5" customHeight="1" x14ac:dyDescent="0.2">
      <c r="A182" s="3">
        <f>IFERROR(VLOOKUP(B182,'[1]DADOS (OCULTAR)'!$P$3:$R$56,3,0),"")</f>
        <v>10583920000800</v>
      </c>
      <c r="B182" s="4" t="str">
        <f>'[1]TCE - ANEXO IV - Preencher'!C191</f>
        <v>HOSPITAL MESTRE VITALINO</v>
      </c>
      <c r="C182" s="4" t="str">
        <f>'[1]TCE - ANEXO IV - Preencher'!E191</f>
        <v>3.12 - Material Hospitalar</v>
      </c>
      <c r="D182" s="3">
        <f>'[1]TCE - ANEXO IV - Preencher'!F191</f>
        <v>24436602000154</v>
      </c>
      <c r="E182" s="5" t="str">
        <f>'[1]TCE - ANEXO IV - Preencher'!G191</f>
        <v>ART CIRURGICA LTDA</v>
      </c>
      <c r="F182" s="5" t="str">
        <f>'[1]TCE - ANEXO IV - Preencher'!H191</f>
        <v>B</v>
      </c>
      <c r="G182" s="5" t="str">
        <f>'[1]TCE - ANEXO IV - Preencher'!I191</f>
        <v>S</v>
      </c>
      <c r="H182" s="5" t="str">
        <f>'[1]TCE - ANEXO IV - Preencher'!J191</f>
        <v>83367</v>
      </c>
      <c r="I182" s="6">
        <f>IF('[1]TCE - ANEXO IV - Preencher'!K191="","",'[1]TCE - ANEXO IV - Preencher'!K191)</f>
        <v>44132</v>
      </c>
      <c r="J182" s="5" t="str">
        <f>'[1]TCE - ANEXO IV - Preencher'!L191</f>
        <v>26201024436602000154550010000833671174648589</v>
      </c>
      <c r="K182" s="5" t="str">
        <f>IF(F182="B",LEFT('[1]TCE - ANEXO IV - Preencher'!M191,2),IF(F182="S",LEFT('[1]TCE - ANEXO IV - Preencher'!M191,7),IF('[1]TCE - ANEXO IV - Preencher'!H191="","")))</f>
        <v>26</v>
      </c>
      <c r="L182" s="7">
        <f>'[1]TCE - ANEXO IV - Preencher'!N191</f>
        <v>1740</v>
      </c>
    </row>
    <row r="183" spans="1:12" s="8" customFormat="1" ht="19.5" customHeight="1" x14ac:dyDescent="0.2">
      <c r="A183" s="3">
        <f>IFERROR(VLOOKUP(B183,'[1]DADOS (OCULTAR)'!$P$3:$R$56,3,0),"")</f>
        <v>10583920000800</v>
      </c>
      <c r="B183" s="4" t="str">
        <f>'[1]TCE - ANEXO IV - Preencher'!C192</f>
        <v>HOSPITAL MESTRE VITALINO</v>
      </c>
      <c r="C183" s="4" t="str">
        <f>'[1]TCE - ANEXO IV - Preencher'!E192</f>
        <v>3.12 - Material Hospitalar</v>
      </c>
      <c r="D183" s="3">
        <f>'[1]TCE - ANEXO IV - Preencher'!F192</f>
        <v>5044056000161</v>
      </c>
      <c r="E183" s="5" t="str">
        <f>'[1]TCE - ANEXO IV - Preencher'!G192</f>
        <v>DMH PRODUTOS HOSPITALARES LTDA</v>
      </c>
      <c r="F183" s="5" t="str">
        <f>'[1]TCE - ANEXO IV - Preencher'!H192</f>
        <v>B</v>
      </c>
      <c r="G183" s="5" t="str">
        <f>'[1]TCE - ANEXO IV - Preencher'!I192</f>
        <v>S</v>
      </c>
      <c r="H183" s="5" t="str">
        <f>'[1]TCE - ANEXO IV - Preencher'!J192</f>
        <v>17399</v>
      </c>
      <c r="I183" s="6">
        <f>IF('[1]TCE - ANEXO IV - Preencher'!K192="","",'[1]TCE - ANEXO IV - Preencher'!K192)</f>
        <v>44132</v>
      </c>
      <c r="J183" s="5" t="str">
        <f>'[1]TCE - ANEXO IV - Preencher'!L192</f>
        <v>26201005044056000161550010000173991810105100</v>
      </c>
      <c r="K183" s="5" t="str">
        <f>IF(F183="B",LEFT('[1]TCE - ANEXO IV - Preencher'!M192,2),IF(F183="S",LEFT('[1]TCE - ANEXO IV - Preencher'!M192,7),IF('[1]TCE - ANEXO IV - Preencher'!H192="","")))</f>
        <v>26</v>
      </c>
      <c r="L183" s="7">
        <f>'[1]TCE - ANEXO IV - Preencher'!N192</f>
        <v>1122</v>
      </c>
    </row>
    <row r="184" spans="1:12" s="8" customFormat="1" ht="19.5" customHeight="1" x14ac:dyDescent="0.2">
      <c r="A184" s="3">
        <f>IFERROR(VLOOKUP(B184,'[1]DADOS (OCULTAR)'!$P$3:$R$56,3,0),"")</f>
        <v>10583920000800</v>
      </c>
      <c r="B184" s="4" t="str">
        <f>'[1]TCE - ANEXO IV - Preencher'!C193</f>
        <v>HOSPITAL MESTRE VITALINO</v>
      </c>
      <c r="C184" s="4" t="str">
        <f>'[1]TCE - ANEXO IV - Preencher'!E193</f>
        <v>3.12 - Material Hospitalar</v>
      </c>
      <c r="D184" s="3">
        <f>'[1]TCE - ANEXO IV - Preencher'!F193</f>
        <v>12882932000194</v>
      </c>
      <c r="E184" s="5" t="str">
        <f>'[1]TCE - ANEXO IV - Preencher'!G193</f>
        <v>EXOMED REPRES DE MED LTDA</v>
      </c>
      <c r="F184" s="5" t="str">
        <f>'[1]TCE - ANEXO IV - Preencher'!H193</f>
        <v>B</v>
      </c>
      <c r="G184" s="5" t="str">
        <f>'[1]TCE - ANEXO IV - Preencher'!I193</f>
        <v>S</v>
      </c>
      <c r="H184" s="5" t="str">
        <f>'[1]TCE - ANEXO IV - Preencher'!J193</f>
        <v>145593</v>
      </c>
      <c r="I184" s="6">
        <f>IF('[1]TCE - ANEXO IV - Preencher'!K193="","",'[1]TCE - ANEXO IV - Preencher'!K193)</f>
        <v>44132</v>
      </c>
      <c r="J184" s="5" t="str">
        <f>'[1]TCE - ANEXO IV - Preencher'!L193</f>
        <v>26201012882932000194550010001455931455561871</v>
      </c>
      <c r="K184" s="5" t="str">
        <f>IF(F184="B",LEFT('[1]TCE - ANEXO IV - Preencher'!M193,2),IF(F184="S",LEFT('[1]TCE - ANEXO IV - Preencher'!M193,7),IF('[1]TCE - ANEXO IV - Preencher'!H193="","")))</f>
        <v>26</v>
      </c>
      <c r="L184" s="7">
        <f>'[1]TCE - ANEXO IV - Preencher'!N193</f>
        <v>2790.72</v>
      </c>
    </row>
    <row r="185" spans="1:12" s="8" customFormat="1" ht="19.5" customHeight="1" x14ac:dyDescent="0.2">
      <c r="A185" s="3">
        <f>IFERROR(VLOOKUP(B185,'[1]DADOS (OCULTAR)'!$P$3:$R$56,3,0),"")</f>
        <v>10583920000800</v>
      </c>
      <c r="B185" s="4" t="str">
        <f>'[1]TCE - ANEXO IV - Preencher'!C194</f>
        <v>HOSPITAL MESTRE VITALINO</v>
      </c>
      <c r="C185" s="4" t="str">
        <f>'[1]TCE - ANEXO IV - Preencher'!E194</f>
        <v>3.12 - Material Hospitalar</v>
      </c>
      <c r="D185" s="3">
        <f>'[1]TCE - ANEXO IV - Preencher'!F194</f>
        <v>58426628000133</v>
      </c>
      <c r="E185" s="5" t="str">
        <f>'[1]TCE - ANEXO IV - Preencher'!G194</f>
        <v>SAMTRONIC INDUSTRIA E COMERCIO LTDA</v>
      </c>
      <c r="F185" s="5" t="str">
        <f>'[1]TCE - ANEXO IV - Preencher'!H194</f>
        <v>B</v>
      </c>
      <c r="G185" s="5" t="str">
        <f>'[1]TCE - ANEXO IV - Preencher'!I194</f>
        <v>S</v>
      </c>
      <c r="H185" s="5" t="str">
        <f>'[1]TCE - ANEXO IV - Preencher'!J194</f>
        <v>252726</v>
      </c>
      <c r="I185" s="6">
        <f>IF('[1]TCE - ANEXO IV - Preencher'!K194="","",'[1]TCE - ANEXO IV - Preencher'!K194)</f>
        <v>44132</v>
      </c>
      <c r="J185" s="5" t="str">
        <f>'[1]TCE - ANEXO IV - Preencher'!L194</f>
        <v>35201058426628000133550010002527261100234565</v>
      </c>
      <c r="K185" s="5" t="str">
        <f>IF(F185="B",LEFT('[1]TCE - ANEXO IV - Preencher'!M194,2),IF(F185="S",LEFT('[1]TCE - ANEXO IV - Preencher'!M194,7),IF('[1]TCE - ANEXO IV - Preencher'!H194="","")))</f>
        <v>35</v>
      </c>
      <c r="L185" s="7">
        <f>'[1]TCE - ANEXO IV - Preencher'!N194</f>
        <v>28800</v>
      </c>
    </row>
    <row r="186" spans="1:12" s="8" customFormat="1" ht="19.5" customHeight="1" x14ac:dyDescent="0.2">
      <c r="A186" s="3">
        <f>IFERROR(VLOOKUP(B186,'[1]DADOS (OCULTAR)'!$P$3:$R$56,3,0),"")</f>
        <v>10583920000800</v>
      </c>
      <c r="B186" s="4" t="str">
        <f>'[1]TCE - ANEXO IV - Preencher'!C195</f>
        <v>HOSPITAL MESTRE VITALINO</v>
      </c>
      <c r="C186" s="4" t="str">
        <f>'[1]TCE - ANEXO IV - Preencher'!E195</f>
        <v>3.12 - Material Hospitalar</v>
      </c>
      <c r="D186" s="3">
        <f>'[1]TCE - ANEXO IV - Preencher'!F195</f>
        <v>1562710000178</v>
      </c>
      <c r="E186" s="5" t="str">
        <f>'[1]TCE - ANEXO IV - Preencher'!G195</f>
        <v>PHARMADERME LTDA</v>
      </c>
      <c r="F186" s="5" t="str">
        <f>'[1]TCE - ANEXO IV - Preencher'!H195</f>
        <v>S</v>
      </c>
      <c r="G186" s="5" t="str">
        <f>'[1]TCE - ANEXO IV - Preencher'!I195</f>
        <v>S</v>
      </c>
      <c r="H186" s="5" t="str">
        <f>'[1]TCE - ANEXO IV - Preencher'!J195</f>
        <v>3118</v>
      </c>
      <c r="I186" s="6">
        <f>IF('[1]TCE - ANEXO IV - Preencher'!K195="","",'[1]TCE - ANEXO IV - Preencher'!K195)</f>
        <v>44132</v>
      </c>
      <c r="J186" s="5" t="str">
        <f>'[1]TCE - ANEXO IV - Preencher'!L195</f>
        <v>HF8RVZRSL</v>
      </c>
      <c r="K186" s="5" t="str">
        <f>IF(F186="B",LEFT('[1]TCE - ANEXO IV - Preencher'!M195,2),IF(F186="S",LEFT('[1]TCE - ANEXO IV - Preencher'!M195,7),IF('[1]TCE - ANEXO IV - Preencher'!H195="","")))</f>
        <v>2604106</v>
      </c>
      <c r="L186" s="7">
        <f>'[1]TCE - ANEXO IV - Preencher'!N195</f>
        <v>820</v>
      </c>
    </row>
    <row r="187" spans="1:12" s="8" customFormat="1" ht="19.5" customHeight="1" x14ac:dyDescent="0.2">
      <c r="A187" s="3">
        <f>IFERROR(VLOOKUP(B187,'[1]DADOS (OCULTAR)'!$P$3:$R$56,3,0),"")</f>
        <v>10583920000800</v>
      </c>
      <c r="B187" s="4" t="str">
        <f>'[1]TCE - ANEXO IV - Preencher'!C196</f>
        <v>HOSPITAL MESTRE VITALINO</v>
      </c>
      <c r="C187" s="4" t="str">
        <f>'[1]TCE - ANEXO IV - Preencher'!E196</f>
        <v>3.12 - Material Hospitalar</v>
      </c>
      <c r="D187" s="3">
        <f>'[1]TCE - ANEXO IV - Preencher'!F196</f>
        <v>7160019000144</v>
      </c>
      <c r="E187" s="5" t="str">
        <f>'[1]TCE - ANEXO IV - Preencher'!G196</f>
        <v>VITALE COMERCIO LTDA</v>
      </c>
      <c r="F187" s="5" t="str">
        <f>'[1]TCE - ANEXO IV - Preencher'!H196</f>
        <v>B</v>
      </c>
      <c r="G187" s="5" t="str">
        <f>'[1]TCE - ANEXO IV - Preencher'!I196</f>
        <v>S</v>
      </c>
      <c r="H187" s="5" t="str">
        <f>'[1]TCE - ANEXO IV - Preencher'!J196</f>
        <v>40.079</v>
      </c>
      <c r="I187" s="6">
        <f>IF('[1]TCE - ANEXO IV - Preencher'!K196="","",'[1]TCE - ANEXO IV - Preencher'!K196)</f>
        <v>44132</v>
      </c>
      <c r="J187" s="5" t="str">
        <f>'[1]TCE - ANEXO IV - Preencher'!L196</f>
        <v>26201007160019000144550010000400791058335916</v>
      </c>
      <c r="K187" s="5" t="str">
        <f>IF(F187="B",LEFT('[1]TCE - ANEXO IV - Preencher'!M196,2),IF(F187="S",LEFT('[1]TCE - ANEXO IV - Preencher'!M196,7),IF('[1]TCE - ANEXO IV - Preencher'!H196="","")))</f>
        <v>26</v>
      </c>
      <c r="L187" s="7">
        <f>'[1]TCE - ANEXO IV - Preencher'!N196</f>
        <v>5500</v>
      </c>
    </row>
    <row r="188" spans="1:12" s="8" customFormat="1" ht="19.5" customHeight="1" x14ac:dyDescent="0.2">
      <c r="A188" s="3">
        <f>IFERROR(VLOOKUP(B188,'[1]DADOS (OCULTAR)'!$P$3:$R$56,3,0),"")</f>
        <v>10583920000800</v>
      </c>
      <c r="B188" s="4" t="str">
        <f>'[1]TCE - ANEXO IV - Preencher'!C197</f>
        <v>HOSPITAL MESTRE VITALINO</v>
      </c>
      <c r="C188" s="4" t="str">
        <f>'[1]TCE - ANEXO IV - Preencher'!E197</f>
        <v>3.12 - Material Hospitalar</v>
      </c>
      <c r="D188" s="3">
        <f>'[1]TCE - ANEXO IV - Preencher'!F197</f>
        <v>8282077000103</v>
      </c>
      <c r="E188" s="5" t="str">
        <f>'[1]TCE - ANEXO IV - Preencher'!G197</f>
        <v>BYOSYSTEMS NE COM PROD L AB E HOSP LTDA</v>
      </c>
      <c r="F188" s="5" t="str">
        <f>'[1]TCE - ANEXO IV - Preencher'!H197</f>
        <v>B</v>
      </c>
      <c r="G188" s="5" t="str">
        <f>'[1]TCE - ANEXO IV - Preencher'!I197</f>
        <v>S</v>
      </c>
      <c r="H188" s="5" t="str">
        <f>'[1]TCE - ANEXO IV - Preencher'!J197</f>
        <v>149630</v>
      </c>
      <c r="I188" s="6">
        <f>IF('[1]TCE - ANEXO IV - Preencher'!K197="","",'[1]TCE - ANEXO IV - Preencher'!K197)</f>
        <v>44132</v>
      </c>
      <c r="J188" s="5" t="str">
        <f>'[1]TCE - ANEXO IV - Preencher'!L197</f>
        <v>25201008282077000103550020001496301100267750</v>
      </c>
      <c r="K188" s="5" t="str">
        <f>IF(F188="B",LEFT('[1]TCE - ANEXO IV - Preencher'!M197,2),IF(F188="S",LEFT('[1]TCE - ANEXO IV - Preencher'!M197,7),IF('[1]TCE - ANEXO IV - Preencher'!H197="","")))</f>
        <v>25</v>
      </c>
      <c r="L188" s="7">
        <f>'[1]TCE - ANEXO IV - Preencher'!N197</f>
        <v>9000</v>
      </c>
    </row>
    <row r="189" spans="1:12" s="8" customFormat="1" ht="19.5" customHeight="1" x14ac:dyDescent="0.2">
      <c r="A189" s="3">
        <f>IFERROR(VLOOKUP(B189,'[1]DADOS (OCULTAR)'!$P$3:$R$56,3,0),"")</f>
        <v>10583920000800</v>
      </c>
      <c r="B189" s="4" t="str">
        <f>'[1]TCE - ANEXO IV - Preencher'!C198</f>
        <v>HOSPITAL MESTRE VITALINO</v>
      </c>
      <c r="C189" s="4" t="str">
        <f>'[1]TCE - ANEXO IV - Preencher'!E198</f>
        <v>3.12 - Material Hospitalar</v>
      </c>
      <c r="D189" s="3">
        <f>'[1]TCE - ANEXO IV - Preencher'!F198</f>
        <v>12420164001048</v>
      </c>
      <c r="E189" s="5" t="str">
        <f>'[1]TCE - ANEXO IV - Preencher'!G198</f>
        <v>CM HOSPITALAR S A</v>
      </c>
      <c r="F189" s="5" t="str">
        <f>'[1]TCE - ANEXO IV - Preencher'!H198</f>
        <v>B</v>
      </c>
      <c r="G189" s="5" t="str">
        <f>'[1]TCE - ANEXO IV - Preencher'!I198</f>
        <v>S</v>
      </c>
      <c r="H189" s="5" t="str">
        <f>'[1]TCE - ANEXO IV - Preencher'!J198</f>
        <v>78914</v>
      </c>
      <c r="I189" s="6">
        <f>IF('[1]TCE - ANEXO IV - Preencher'!K198="","",'[1]TCE - ANEXO IV - Preencher'!K198)</f>
        <v>44132</v>
      </c>
      <c r="J189" s="5" t="str">
        <f>'[1]TCE - ANEXO IV - Preencher'!L198</f>
        <v>26201012420164001048550010000789141100319459</v>
      </c>
      <c r="K189" s="5" t="str">
        <f>IF(F189="B",LEFT('[1]TCE - ANEXO IV - Preencher'!M198,2),IF(F189="S",LEFT('[1]TCE - ANEXO IV - Preencher'!M198,7),IF('[1]TCE - ANEXO IV - Preencher'!H198="","")))</f>
        <v>26</v>
      </c>
      <c r="L189" s="7">
        <f>'[1]TCE - ANEXO IV - Preencher'!N198</f>
        <v>1804.72</v>
      </c>
    </row>
    <row r="190" spans="1:12" s="8" customFormat="1" ht="19.5" customHeight="1" x14ac:dyDescent="0.2">
      <c r="A190" s="3">
        <f>IFERROR(VLOOKUP(B190,'[1]DADOS (OCULTAR)'!$P$3:$R$56,3,0),"")</f>
        <v>10583920000800</v>
      </c>
      <c r="B190" s="4" t="str">
        <f>'[1]TCE - ANEXO IV - Preencher'!C199</f>
        <v>HOSPITAL MESTRE VITALINO</v>
      </c>
      <c r="C190" s="4" t="str">
        <f>'[1]TCE - ANEXO IV - Preencher'!E199</f>
        <v>3.12 - Material Hospitalar</v>
      </c>
      <c r="D190" s="3">
        <f>'[1]TCE - ANEXO IV - Preencher'!F199</f>
        <v>28461889000123</v>
      </c>
      <c r="E190" s="5" t="str">
        <f>'[1]TCE - ANEXO IV - Preencher'!G199</f>
        <v>JPM PRODUTOS HOSPITALARES LTDA</v>
      </c>
      <c r="F190" s="5" t="str">
        <f>'[1]TCE - ANEXO IV - Preencher'!H199</f>
        <v>B</v>
      </c>
      <c r="G190" s="5" t="str">
        <f>'[1]TCE - ANEXO IV - Preencher'!I199</f>
        <v>S</v>
      </c>
      <c r="H190" s="5" t="str">
        <f>'[1]TCE - ANEXO IV - Preencher'!J199</f>
        <v>000.001.821</v>
      </c>
      <c r="I190" s="6">
        <f>IF('[1]TCE - ANEXO IV - Preencher'!K199="","",'[1]TCE - ANEXO IV - Preencher'!K199)</f>
        <v>44132</v>
      </c>
      <c r="J190" s="5" t="str">
        <f>'[1]TCE - ANEXO IV - Preencher'!L199</f>
        <v>26201028461889000123550010000018211193870779</v>
      </c>
      <c r="K190" s="5" t="str">
        <f>IF(F190="B",LEFT('[1]TCE - ANEXO IV - Preencher'!M199,2),IF(F190="S",LEFT('[1]TCE - ANEXO IV - Preencher'!M199,7),IF('[1]TCE - ANEXO IV - Preencher'!H199="","")))</f>
        <v>26</v>
      </c>
      <c r="L190" s="7">
        <f>'[1]TCE - ANEXO IV - Preencher'!N199</f>
        <v>28800</v>
      </c>
    </row>
    <row r="191" spans="1:12" s="8" customFormat="1" ht="19.5" customHeight="1" x14ac:dyDescent="0.2">
      <c r="A191" s="3">
        <f>IFERROR(VLOOKUP(B191,'[1]DADOS (OCULTAR)'!$P$3:$R$56,3,0),"")</f>
        <v>10583920000800</v>
      </c>
      <c r="B191" s="4" t="str">
        <f>'[1]TCE - ANEXO IV - Preencher'!C200</f>
        <v>HOSPITAL MESTRE VITALINO</v>
      </c>
      <c r="C191" s="4" t="str">
        <f>'[1]TCE - ANEXO IV - Preencher'!E200</f>
        <v>3.12 - Material Hospitalar</v>
      </c>
      <c r="D191" s="3">
        <f>'[1]TCE - ANEXO IV - Preencher'!F200</f>
        <v>10779833000156</v>
      </c>
      <c r="E191" s="5" t="str">
        <f>'[1]TCE - ANEXO IV - Preencher'!G200</f>
        <v>MEDICAL MERCANTIL DE APARELHAGEM MEDICA</v>
      </c>
      <c r="F191" s="5" t="str">
        <f>'[1]TCE - ANEXO IV - Preencher'!H200</f>
        <v>B</v>
      </c>
      <c r="G191" s="5" t="str">
        <f>'[1]TCE - ANEXO IV - Preencher'!I200</f>
        <v>S</v>
      </c>
      <c r="H191" s="5" t="str">
        <f>'[1]TCE - ANEXO IV - Preencher'!J200</f>
        <v>514053</v>
      </c>
      <c r="I191" s="6">
        <f>IF('[1]TCE - ANEXO IV - Preencher'!K200="","",'[1]TCE - ANEXO IV - Preencher'!K200)</f>
        <v>44133</v>
      </c>
      <c r="J191" s="5" t="str">
        <f>'[1]TCE - ANEXO IV - Preencher'!L200</f>
        <v>26201010779833000156550010005140531092834970</v>
      </c>
      <c r="K191" s="5" t="str">
        <f>IF(F191="B",LEFT('[1]TCE - ANEXO IV - Preencher'!M200,2),IF(F191="S",LEFT('[1]TCE - ANEXO IV - Preencher'!M200,7),IF('[1]TCE - ANEXO IV - Preencher'!H200="","")))</f>
        <v>26</v>
      </c>
      <c r="L191" s="7">
        <f>'[1]TCE - ANEXO IV - Preencher'!N200</f>
        <v>897</v>
      </c>
    </row>
    <row r="192" spans="1:12" s="8" customFormat="1" ht="19.5" customHeight="1" x14ac:dyDescent="0.2">
      <c r="A192" s="3">
        <f>IFERROR(VLOOKUP(B192,'[1]DADOS (OCULTAR)'!$P$3:$R$56,3,0),"")</f>
        <v>10583920000800</v>
      </c>
      <c r="B192" s="4" t="str">
        <f>'[1]TCE - ANEXO IV - Preencher'!C201</f>
        <v>HOSPITAL MESTRE VITALINO</v>
      </c>
      <c r="C192" s="4" t="str">
        <f>'[1]TCE - ANEXO IV - Preencher'!E201</f>
        <v>3.12 - Material Hospitalar</v>
      </c>
      <c r="D192" s="3">
        <f>'[1]TCE - ANEXO IV - Preencher'!F201</f>
        <v>8674752000140</v>
      </c>
      <c r="E192" s="5" t="str">
        <f>'[1]TCE - ANEXO IV - Preencher'!G201</f>
        <v>CIRURGICA MONTEBELLO LTDA</v>
      </c>
      <c r="F192" s="5" t="str">
        <f>'[1]TCE - ANEXO IV - Preencher'!H201</f>
        <v>B</v>
      </c>
      <c r="G192" s="5" t="str">
        <f>'[1]TCE - ANEXO IV - Preencher'!I201</f>
        <v>S</v>
      </c>
      <c r="H192" s="5" t="str">
        <f>'[1]TCE - ANEXO IV - Preencher'!J201</f>
        <v>000.091.231</v>
      </c>
      <c r="I192" s="6">
        <f>IF('[1]TCE - ANEXO IV - Preencher'!K201="","",'[1]TCE - ANEXO IV - Preencher'!K201)</f>
        <v>44133</v>
      </c>
      <c r="J192" s="5" t="str">
        <f>'[1]TCE - ANEXO IV - Preencher'!L201</f>
        <v>26201008674752000140550010000912311602015079</v>
      </c>
      <c r="K192" s="5" t="str">
        <f>IF(F192="B",LEFT('[1]TCE - ANEXO IV - Preencher'!M201,2),IF(F192="S",LEFT('[1]TCE - ANEXO IV - Preencher'!M201,7),IF('[1]TCE - ANEXO IV - Preencher'!H201="","")))</f>
        <v>26</v>
      </c>
      <c r="L192" s="7">
        <f>'[1]TCE - ANEXO IV - Preencher'!N201</f>
        <v>2410.6999999999998</v>
      </c>
    </row>
    <row r="193" spans="1:12" s="8" customFormat="1" ht="19.5" customHeight="1" x14ac:dyDescent="0.2">
      <c r="A193" s="3">
        <f>IFERROR(VLOOKUP(B193,'[1]DADOS (OCULTAR)'!$P$3:$R$56,3,0),"")</f>
        <v>10583920000800</v>
      </c>
      <c r="B193" s="4" t="str">
        <f>'[1]TCE - ANEXO IV - Preencher'!C202</f>
        <v>HOSPITAL MESTRE VITALINO</v>
      </c>
      <c r="C193" s="4" t="str">
        <f>'[1]TCE - ANEXO IV - Preencher'!E202</f>
        <v>3.12 - Material Hospitalar</v>
      </c>
      <c r="D193" s="3">
        <f>'[1]TCE - ANEXO IV - Preencher'!F202</f>
        <v>11449180000100</v>
      </c>
      <c r="E193" s="5" t="str">
        <f>'[1]TCE - ANEXO IV - Preencher'!G202</f>
        <v>DPROSMED DIST DE PROD MED HOSP</v>
      </c>
      <c r="F193" s="5" t="str">
        <f>'[1]TCE - ANEXO IV - Preencher'!H202</f>
        <v>B</v>
      </c>
      <c r="G193" s="5" t="str">
        <f>'[1]TCE - ANEXO IV - Preencher'!I202</f>
        <v>S</v>
      </c>
      <c r="H193" s="5" t="str">
        <f>'[1]TCE - ANEXO IV - Preencher'!J202</f>
        <v>000.038.169</v>
      </c>
      <c r="I193" s="6">
        <f>IF('[1]TCE - ANEXO IV - Preencher'!K202="","",'[1]TCE - ANEXO IV - Preencher'!K202)</f>
        <v>44133</v>
      </c>
      <c r="J193" s="5" t="str">
        <f>'[1]TCE - ANEXO IV - Preencher'!L202</f>
        <v>26201011449180000100550010000381691884834155</v>
      </c>
      <c r="K193" s="5" t="str">
        <f>IF(F193="B",LEFT('[1]TCE - ANEXO IV - Preencher'!M202,2),IF(F193="S",LEFT('[1]TCE - ANEXO IV - Preencher'!M202,7),IF('[1]TCE - ANEXO IV - Preencher'!H202="","")))</f>
        <v>26</v>
      </c>
      <c r="L193" s="7">
        <f>'[1]TCE - ANEXO IV - Preencher'!N202</f>
        <v>2836.95</v>
      </c>
    </row>
    <row r="194" spans="1:12" s="8" customFormat="1" ht="19.5" customHeight="1" x14ac:dyDescent="0.2">
      <c r="A194" s="3">
        <f>IFERROR(VLOOKUP(B194,'[1]DADOS (OCULTAR)'!$P$3:$R$56,3,0),"")</f>
        <v>10583920000800</v>
      </c>
      <c r="B194" s="4" t="str">
        <f>'[1]TCE - ANEXO IV - Preencher'!C203</f>
        <v>HOSPITAL MESTRE VITALINO</v>
      </c>
      <c r="C194" s="4" t="str">
        <f>'[1]TCE - ANEXO IV - Preencher'!E203</f>
        <v>3.12 - Material Hospitalar</v>
      </c>
      <c r="D194" s="3">
        <f>'[1]TCE - ANEXO IV - Preencher'!F203</f>
        <v>1995254000150</v>
      </c>
      <c r="E194" s="5" t="str">
        <f>'[1]TCE - ANEXO IV - Preencher'!G203</f>
        <v>LF AMORIM ME</v>
      </c>
      <c r="F194" s="5" t="str">
        <f>'[1]TCE - ANEXO IV - Preencher'!H203</f>
        <v>B</v>
      </c>
      <c r="G194" s="5" t="str">
        <f>'[1]TCE - ANEXO IV - Preencher'!I203</f>
        <v>S</v>
      </c>
      <c r="H194" s="5" t="str">
        <f>'[1]TCE - ANEXO IV - Preencher'!J203</f>
        <v>261</v>
      </c>
      <c r="I194" s="6">
        <f>IF('[1]TCE - ANEXO IV - Preencher'!K203="","",'[1]TCE - ANEXO IV - Preencher'!K203)</f>
        <v>44133</v>
      </c>
      <c r="J194" s="5" t="str">
        <f>'[1]TCE - ANEXO IV - Preencher'!L203</f>
        <v>26201001995254000150550010000002611868003546</v>
      </c>
      <c r="K194" s="5" t="str">
        <f>IF(F194="B",LEFT('[1]TCE - ANEXO IV - Preencher'!M203,2),IF(F194="S",LEFT('[1]TCE - ANEXO IV - Preencher'!M203,7),IF('[1]TCE - ANEXO IV - Preencher'!H203="","")))</f>
        <v>26</v>
      </c>
      <c r="L194" s="7">
        <f>'[1]TCE - ANEXO IV - Preencher'!N203</f>
        <v>9768</v>
      </c>
    </row>
    <row r="195" spans="1:12" s="8" customFormat="1" ht="19.5" customHeight="1" x14ac:dyDescent="0.2">
      <c r="A195" s="3">
        <f>IFERROR(VLOOKUP(B195,'[1]DADOS (OCULTAR)'!$P$3:$R$56,3,0),"")</f>
        <v>10583920000800</v>
      </c>
      <c r="B195" s="4" t="str">
        <f>'[1]TCE - ANEXO IV - Preencher'!C204</f>
        <v>HOSPITAL MESTRE VITALINO</v>
      </c>
      <c r="C195" s="4" t="str">
        <f>'[1]TCE - ANEXO IV - Preencher'!E204</f>
        <v>3.12 - Material Hospitalar</v>
      </c>
      <c r="D195" s="3">
        <f>'[1]TCE - ANEXO IV - Preencher'!F204</f>
        <v>1440590000136</v>
      </c>
      <c r="E195" s="5" t="str">
        <f>'[1]TCE - ANEXO IV - Preencher'!G204</f>
        <v>FRESENIUS MEDICAL CARE</v>
      </c>
      <c r="F195" s="5" t="str">
        <f>'[1]TCE - ANEXO IV - Preencher'!H204</f>
        <v>B</v>
      </c>
      <c r="G195" s="5" t="str">
        <f>'[1]TCE - ANEXO IV - Preencher'!I204</f>
        <v>S</v>
      </c>
      <c r="H195" s="5" t="str">
        <f>'[1]TCE - ANEXO IV - Preencher'!J204</f>
        <v>1499679</v>
      </c>
      <c r="I195" s="6">
        <f>IF('[1]TCE - ANEXO IV - Preencher'!K204="","",'[1]TCE - ANEXO IV - Preencher'!K204)</f>
        <v>44133</v>
      </c>
      <c r="J195" s="5" t="str">
        <f>'[1]TCE - ANEXO IV - Preencher'!L204</f>
        <v>35201001440590000136550000014996791791099393</v>
      </c>
      <c r="K195" s="5" t="str">
        <f>IF(F195="B",LEFT('[1]TCE - ANEXO IV - Preencher'!M204,2),IF(F195="S",LEFT('[1]TCE - ANEXO IV - Preencher'!M204,7),IF('[1]TCE - ANEXO IV - Preencher'!H204="","")))</f>
        <v>35</v>
      </c>
      <c r="L195" s="7">
        <f>'[1]TCE - ANEXO IV - Preencher'!N204</f>
        <v>2002.56</v>
      </c>
    </row>
    <row r="196" spans="1:12" s="8" customFormat="1" ht="19.5" customHeight="1" x14ac:dyDescent="0.2">
      <c r="A196" s="3">
        <f>IFERROR(VLOOKUP(B196,'[1]DADOS (OCULTAR)'!$P$3:$R$56,3,0),"")</f>
        <v>10583920000800</v>
      </c>
      <c r="B196" s="4" t="str">
        <f>'[1]TCE - ANEXO IV - Preencher'!C205</f>
        <v>HOSPITAL MESTRE VITALINO</v>
      </c>
      <c r="C196" s="4" t="str">
        <f>'[1]TCE - ANEXO IV - Preencher'!E205</f>
        <v>3.12 - Material Hospitalar</v>
      </c>
      <c r="D196" s="3">
        <f>'[1]TCE - ANEXO IV - Preencher'!F205</f>
        <v>1440590000136</v>
      </c>
      <c r="E196" s="5" t="str">
        <f>'[1]TCE - ANEXO IV - Preencher'!G205</f>
        <v>FRESENIUS MEDICAL CARE</v>
      </c>
      <c r="F196" s="5" t="str">
        <f>'[1]TCE - ANEXO IV - Preencher'!H205</f>
        <v>B</v>
      </c>
      <c r="G196" s="5" t="str">
        <f>'[1]TCE - ANEXO IV - Preencher'!I205</f>
        <v>S</v>
      </c>
      <c r="H196" s="5" t="str">
        <f>'[1]TCE - ANEXO IV - Preencher'!J205</f>
        <v>1497027</v>
      </c>
      <c r="I196" s="6">
        <f>IF('[1]TCE - ANEXO IV - Preencher'!K205="","",'[1]TCE - ANEXO IV - Preencher'!K205)</f>
        <v>44133</v>
      </c>
      <c r="J196" s="5" t="str">
        <f>'[1]TCE - ANEXO IV - Preencher'!L205</f>
        <v>35201001440590000136550000014970271900805544</v>
      </c>
      <c r="K196" s="5" t="str">
        <f>IF(F196="B",LEFT('[1]TCE - ANEXO IV - Preencher'!M205,2),IF(F196="S",LEFT('[1]TCE - ANEXO IV - Preencher'!M205,7),IF('[1]TCE - ANEXO IV - Preencher'!H205="","")))</f>
        <v>35</v>
      </c>
      <c r="L196" s="7">
        <f>'[1]TCE - ANEXO IV - Preencher'!N205</f>
        <v>2002.56</v>
      </c>
    </row>
    <row r="197" spans="1:12" s="8" customFormat="1" ht="19.5" customHeight="1" x14ac:dyDescent="0.2">
      <c r="A197" s="3">
        <f>IFERROR(VLOOKUP(B197,'[1]DADOS (OCULTAR)'!$P$3:$R$56,3,0),"")</f>
        <v>10583920000800</v>
      </c>
      <c r="B197" s="4" t="str">
        <f>'[1]TCE - ANEXO IV - Preencher'!C206</f>
        <v>HOSPITAL MESTRE VITALINO</v>
      </c>
      <c r="C197" s="4" t="str">
        <f>'[1]TCE - ANEXO IV - Preencher'!E206</f>
        <v>3.12 - Material Hospitalar</v>
      </c>
      <c r="D197" s="3">
        <f>'[1]TCE - ANEXO IV - Preencher'!F206</f>
        <v>4922653000189</v>
      </c>
      <c r="E197" s="5" t="str">
        <f>'[1]TCE - ANEXO IV - Preencher'!G206</f>
        <v>NORDESTE HOSPITALAR LTDA</v>
      </c>
      <c r="F197" s="5" t="str">
        <f>'[1]TCE - ANEXO IV - Preencher'!H206</f>
        <v>B</v>
      </c>
      <c r="G197" s="5" t="str">
        <f>'[1]TCE - ANEXO IV - Preencher'!I206</f>
        <v>S</v>
      </c>
      <c r="H197" s="5" t="str">
        <f>'[1]TCE - ANEXO IV - Preencher'!J206</f>
        <v>6273</v>
      </c>
      <c r="I197" s="6">
        <f>IF('[1]TCE - ANEXO IV - Preencher'!K206="","",'[1]TCE - ANEXO IV - Preencher'!K206)</f>
        <v>44133</v>
      </c>
      <c r="J197" s="5" t="str">
        <f>'[1]TCE - ANEXO IV - Preencher'!L206</f>
        <v>26201004922653000189550010000062731000003485</v>
      </c>
      <c r="K197" s="5" t="str">
        <f>IF(F197="B",LEFT('[1]TCE - ANEXO IV - Preencher'!M206,2),IF(F197="S",LEFT('[1]TCE - ANEXO IV - Preencher'!M206,7),IF('[1]TCE - ANEXO IV - Preencher'!H206="","")))</f>
        <v>26</v>
      </c>
      <c r="L197" s="7">
        <f>'[1]TCE - ANEXO IV - Preencher'!N206</f>
        <v>1084.4000000000001</v>
      </c>
    </row>
    <row r="198" spans="1:12" s="8" customFormat="1" ht="19.5" customHeight="1" x14ac:dyDescent="0.2">
      <c r="A198" s="3">
        <f>IFERROR(VLOOKUP(B198,'[1]DADOS (OCULTAR)'!$P$3:$R$56,3,0),"")</f>
        <v>10583920000800</v>
      </c>
      <c r="B198" s="4" t="str">
        <f>'[1]TCE - ANEXO IV - Preencher'!C207</f>
        <v>HOSPITAL MESTRE VITALINO</v>
      </c>
      <c r="C198" s="4" t="str">
        <f>'[1]TCE - ANEXO IV - Preencher'!E207</f>
        <v>3.12 - Material Hospitalar</v>
      </c>
      <c r="D198" s="3">
        <f>'[1]TCE - ANEXO IV - Preencher'!F207</f>
        <v>7847837000110</v>
      </c>
      <c r="E198" s="5" t="str">
        <f>'[1]TCE - ANEXO IV - Preencher'!G207</f>
        <v>CIENTIFICA MEDICA HOSPITALAR</v>
      </c>
      <c r="F198" s="5" t="str">
        <f>'[1]TCE - ANEXO IV - Preencher'!H207</f>
        <v>B</v>
      </c>
      <c r="G198" s="5" t="str">
        <f>'[1]TCE - ANEXO IV - Preencher'!I207</f>
        <v>S</v>
      </c>
      <c r="H198" s="5" t="str">
        <f>'[1]TCE - ANEXO IV - Preencher'!J207</f>
        <v>000.133.956</v>
      </c>
      <c r="I198" s="6">
        <f>IF('[1]TCE - ANEXO IV - Preencher'!K207="","",'[1]TCE - ANEXO IV - Preencher'!K207)</f>
        <v>44133</v>
      </c>
      <c r="J198" s="5" t="str">
        <f>'[1]TCE - ANEXO IV - Preencher'!L207</f>
        <v>52201007847837000110550010001339561201339911</v>
      </c>
      <c r="K198" s="5" t="str">
        <f>IF(F198="B",LEFT('[1]TCE - ANEXO IV - Preencher'!M207,2),IF(F198="S",LEFT('[1]TCE - ANEXO IV - Preencher'!M207,7),IF('[1]TCE - ANEXO IV - Preencher'!H207="","")))</f>
        <v>26</v>
      </c>
      <c r="L198" s="7">
        <f>'[1]TCE - ANEXO IV - Preencher'!N207</f>
        <v>1024.3499999999999</v>
      </c>
    </row>
    <row r="199" spans="1:12" s="8" customFormat="1" ht="19.5" customHeight="1" x14ac:dyDescent="0.2">
      <c r="A199" s="3">
        <f>IFERROR(VLOOKUP(B199,'[1]DADOS (OCULTAR)'!$P$3:$R$56,3,0),"")</f>
        <v>10583920000800</v>
      </c>
      <c r="B199" s="4" t="str">
        <f>'[1]TCE - ANEXO IV - Preencher'!C208</f>
        <v>HOSPITAL MESTRE VITALINO</v>
      </c>
      <c r="C199" s="4" t="str">
        <f>'[1]TCE - ANEXO IV - Preencher'!E208</f>
        <v>3.12 - Material Hospitalar</v>
      </c>
      <c r="D199" s="3">
        <f>'[1]TCE - ANEXO IV - Preencher'!F208</f>
        <v>67729178000653</v>
      </c>
      <c r="E199" s="5" t="str">
        <f>'[1]TCE - ANEXO IV - Preencher'!G208</f>
        <v>COMERCIAL CIRURGICA RIOCLARENSE LTDA</v>
      </c>
      <c r="F199" s="5" t="str">
        <f>'[1]TCE - ANEXO IV - Preencher'!H208</f>
        <v>B</v>
      </c>
      <c r="G199" s="5" t="str">
        <f>'[1]TCE - ANEXO IV - Preencher'!I208</f>
        <v>S</v>
      </c>
      <c r="H199" s="5" t="str">
        <f>'[1]TCE - ANEXO IV - Preencher'!J208</f>
        <v>263</v>
      </c>
      <c r="I199" s="6">
        <f>IF('[1]TCE - ANEXO IV - Preencher'!K208="","",'[1]TCE - ANEXO IV - Preencher'!K208)</f>
        <v>44133</v>
      </c>
      <c r="J199" s="5" t="str">
        <f>'[1]TCE - ANEXO IV - Preencher'!L208</f>
        <v>26201067729178000653550010000002631320160379</v>
      </c>
      <c r="K199" s="5" t="str">
        <f>IF(F199="B",LEFT('[1]TCE - ANEXO IV - Preencher'!M208,2),IF(F199="S",LEFT('[1]TCE - ANEXO IV - Preencher'!M208,7),IF('[1]TCE - ANEXO IV - Preencher'!H208="","")))</f>
        <v>26</v>
      </c>
      <c r="L199" s="7">
        <f>'[1]TCE - ANEXO IV - Preencher'!N208</f>
        <v>3597</v>
      </c>
    </row>
    <row r="200" spans="1:12" s="8" customFormat="1" ht="19.5" customHeight="1" x14ac:dyDescent="0.2">
      <c r="A200" s="3">
        <f>IFERROR(VLOOKUP(B200,'[1]DADOS (OCULTAR)'!$P$3:$R$56,3,0),"")</f>
        <v>10583920000800</v>
      </c>
      <c r="B200" s="4" t="str">
        <f>'[1]TCE - ANEXO IV - Preencher'!C209</f>
        <v>HOSPITAL MESTRE VITALINO</v>
      </c>
      <c r="C200" s="4" t="str">
        <f>'[1]TCE - ANEXO IV - Preencher'!E209</f>
        <v>3.12 - Material Hospitalar</v>
      </c>
      <c r="D200" s="3">
        <f>'[1]TCE - ANEXO IV - Preencher'!F209</f>
        <v>8674752000301</v>
      </c>
      <c r="E200" s="5" t="str">
        <f>'[1]TCE - ANEXO IV - Preencher'!G209</f>
        <v>CIRURGICA MONTEBELLO LTDA</v>
      </c>
      <c r="F200" s="5" t="str">
        <f>'[1]TCE - ANEXO IV - Preencher'!H209</f>
        <v>B</v>
      </c>
      <c r="G200" s="5" t="str">
        <f>'[1]TCE - ANEXO IV - Preencher'!I209</f>
        <v>S</v>
      </c>
      <c r="H200" s="5" t="str">
        <f>'[1]TCE - ANEXO IV - Preencher'!J209</f>
        <v>000.002.475</v>
      </c>
      <c r="I200" s="6">
        <f>IF('[1]TCE - ANEXO IV - Preencher'!K209="","",'[1]TCE - ANEXO IV - Preencher'!K209)</f>
        <v>44133</v>
      </c>
      <c r="J200" s="5" t="str">
        <f>'[1]TCE - ANEXO IV - Preencher'!L209</f>
        <v>26201008674752000301550010000024751127966028</v>
      </c>
      <c r="K200" s="5" t="str">
        <f>IF(F200="B",LEFT('[1]TCE - ANEXO IV - Preencher'!M209,2),IF(F200="S",LEFT('[1]TCE - ANEXO IV - Preencher'!M209,7),IF('[1]TCE - ANEXO IV - Preencher'!H209="","")))</f>
        <v>26</v>
      </c>
      <c r="L200" s="7">
        <f>'[1]TCE - ANEXO IV - Preencher'!N209</f>
        <v>1200.4000000000001</v>
      </c>
    </row>
    <row r="201" spans="1:12" s="8" customFormat="1" ht="19.5" customHeight="1" x14ac:dyDescent="0.2">
      <c r="A201" s="3">
        <f>IFERROR(VLOOKUP(B201,'[1]DADOS (OCULTAR)'!$P$3:$R$56,3,0),"")</f>
        <v>10583920000800</v>
      </c>
      <c r="B201" s="4" t="str">
        <f>'[1]TCE - ANEXO IV - Preencher'!C210</f>
        <v>HOSPITAL MESTRE VITALINO</v>
      </c>
      <c r="C201" s="4" t="str">
        <f>'[1]TCE - ANEXO IV - Preencher'!E210</f>
        <v>3.12 - Material Hospitalar</v>
      </c>
      <c r="D201" s="3">
        <f>'[1]TCE - ANEXO IV - Preencher'!F210</f>
        <v>8778201000126</v>
      </c>
      <c r="E201" s="5" t="str">
        <f>'[1]TCE - ANEXO IV - Preencher'!G210</f>
        <v>DROGAFONTE LTDA</v>
      </c>
      <c r="F201" s="5" t="str">
        <f>'[1]TCE - ANEXO IV - Preencher'!H210</f>
        <v>B</v>
      </c>
      <c r="G201" s="5" t="str">
        <f>'[1]TCE - ANEXO IV - Preencher'!I210</f>
        <v>S</v>
      </c>
      <c r="H201" s="5" t="str">
        <f>'[1]TCE - ANEXO IV - Preencher'!J210</f>
        <v>322598</v>
      </c>
      <c r="I201" s="6">
        <f>IF('[1]TCE - ANEXO IV - Preencher'!K210="","",'[1]TCE - ANEXO IV - Preencher'!K210)</f>
        <v>44134</v>
      </c>
      <c r="J201" s="5" t="str">
        <f>'[1]TCE - ANEXO IV - Preencher'!L210</f>
        <v>26201008778201000126550010003225981710446840</v>
      </c>
      <c r="K201" s="5" t="str">
        <f>IF(F201="B",LEFT('[1]TCE - ANEXO IV - Preencher'!M210,2),IF(F201="S",LEFT('[1]TCE - ANEXO IV - Preencher'!M210,7),IF('[1]TCE - ANEXO IV - Preencher'!H210="","")))</f>
        <v>26</v>
      </c>
      <c r="L201" s="7">
        <f>'[1]TCE - ANEXO IV - Preencher'!N210</f>
        <v>13413.86</v>
      </c>
    </row>
    <row r="202" spans="1:12" s="8" customFormat="1" ht="19.5" customHeight="1" x14ac:dyDescent="0.2">
      <c r="A202" s="3">
        <f>IFERROR(VLOOKUP(B202,'[1]DADOS (OCULTAR)'!$P$3:$R$56,3,0),"")</f>
        <v>10583920000800</v>
      </c>
      <c r="B202" s="4" t="str">
        <f>'[1]TCE - ANEXO IV - Preencher'!C211</f>
        <v>HOSPITAL MESTRE VITALINO</v>
      </c>
      <c r="C202" s="4" t="str">
        <f>'[1]TCE - ANEXO IV - Preencher'!E211</f>
        <v>3.12 - Material Hospitalar</v>
      </c>
      <c r="D202" s="3" t="str">
        <f>'[1]TCE - ANEXO IV - Preencher'!F211</f>
        <v>35.520.964/0001-45</v>
      </c>
      <c r="E202" s="5" t="str">
        <f>'[1]TCE - ANEXO IV - Preencher'!G211</f>
        <v>FARMACIA ROCHA</v>
      </c>
      <c r="F202" s="5" t="str">
        <f>'[1]TCE - ANEXO IV - Preencher'!H211</f>
        <v>B</v>
      </c>
      <c r="G202" s="5" t="str">
        <f>'[1]TCE - ANEXO IV - Preencher'!I211</f>
        <v>S</v>
      </c>
      <c r="H202" s="5" t="str">
        <f>'[1]TCE - ANEXO IV - Preencher'!J211</f>
        <v>111995</v>
      </c>
      <c r="I202" s="6">
        <f>IF('[1]TCE - ANEXO IV - Preencher'!K211="","",'[1]TCE - ANEXO IV - Preencher'!K211)</f>
        <v>44134</v>
      </c>
      <c r="J202" s="5" t="str">
        <f>'[1]TCE - ANEXO IV - Preencher'!L211</f>
        <v>26201002684571000118550030000050571074056958</v>
      </c>
      <c r="K202" s="5" t="str">
        <f>IF(F202="B",LEFT('[1]TCE - ANEXO IV - Preencher'!M211,2),IF(F202="S",LEFT('[1]TCE - ANEXO IV - Preencher'!M211,7),IF('[1]TCE - ANEXO IV - Preencher'!H211="","")))</f>
        <v>26</v>
      </c>
      <c r="L202" s="7">
        <f>'[1]TCE - ANEXO IV - Preencher'!N211</f>
        <v>973.52</v>
      </c>
    </row>
    <row r="203" spans="1:12" s="8" customFormat="1" ht="19.5" customHeight="1" x14ac:dyDescent="0.2">
      <c r="A203" s="3">
        <f>IFERROR(VLOOKUP(B203,'[1]DADOS (OCULTAR)'!$P$3:$R$56,3,0),"")</f>
        <v>10583920000800</v>
      </c>
      <c r="B203" s="4" t="str">
        <f>'[1]TCE - ANEXO IV - Preencher'!C212</f>
        <v>HOSPITAL MESTRE VITALINO</v>
      </c>
      <c r="C203" s="4" t="str">
        <f>'[1]TCE - ANEXO IV - Preencher'!E212</f>
        <v>3.12 - Material Hospitalar</v>
      </c>
      <c r="D203" s="3">
        <f>'[1]TCE - ANEXO IV - Preencher'!F212</f>
        <v>8014554000150</v>
      </c>
      <c r="E203" s="5" t="str">
        <f>'[1]TCE - ANEXO IV - Preencher'!G212</f>
        <v>MJB COMERCIO DE MAT MEDICO HOSP LTDA</v>
      </c>
      <c r="F203" s="5" t="str">
        <f>'[1]TCE - ANEXO IV - Preencher'!H212</f>
        <v>B</v>
      </c>
      <c r="G203" s="5" t="str">
        <f>'[1]TCE - ANEXO IV - Preencher'!I212</f>
        <v>S</v>
      </c>
      <c r="H203" s="5" t="str">
        <f>'[1]TCE - ANEXO IV - Preencher'!J212</f>
        <v>11163</v>
      </c>
      <c r="I203" s="6">
        <f>IF('[1]TCE - ANEXO IV - Preencher'!K212="","",'[1]TCE - ANEXO IV - Preencher'!K212)</f>
        <v>44134</v>
      </c>
      <c r="J203" s="5" t="str">
        <f>'[1]TCE - ANEXO IV - Preencher'!L212</f>
        <v>26201008014554000150550010000111631010106205</v>
      </c>
      <c r="K203" s="5" t="str">
        <f>IF(F203="B",LEFT('[1]TCE - ANEXO IV - Preencher'!M212,2),IF(F203="S",LEFT('[1]TCE - ANEXO IV - Preencher'!M212,7),IF('[1]TCE - ANEXO IV - Preencher'!H212="","")))</f>
        <v>26</v>
      </c>
      <c r="L203" s="7">
        <f>'[1]TCE - ANEXO IV - Preencher'!N212</f>
        <v>1620</v>
      </c>
    </row>
    <row r="204" spans="1:12" s="8" customFormat="1" ht="19.5" customHeight="1" x14ac:dyDescent="0.2">
      <c r="A204" s="3">
        <f>IFERROR(VLOOKUP(B204,'[1]DADOS (OCULTAR)'!$P$3:$R$56,3,0),"")</f>
        <v>10583920000800</v>
      </c>
      <c r="B204" s="4" t="str">
        <f>'[1]TCE - ANEXO IV - Preencher'!C213</f>
        <v>HOSPITAL MESTRE VITALINO</v>
      </c>
      <c r="C204" s="4" t="str">
        <f>'[1]TCE - ANEXO IV - Preencher'!E213</f>
        <v>3.12 - Material Hospitalar</v>
      </c>
      <c r="D204" s="3">
        <f>'[1]TCE - ANEXO IV - Preencher'!F213</f>
        <v>5932624000160</v>
      </c>
      <c r="E204" s="5" t="str">
        <f>'[1]TCE - ANEXO IV - Preencher'!G213</f>
        <v>MEGAMED COMERCIO LTDA</v>
      </c>
      <c r="F204" s="5" t="str">
        <f>'[1]TCE - ANEXO IV - Preencher'!H213</f>
        <v>B</v>
      </c>
      <c r="G204" s="5" t="str">
        <f>'[1]TCE - ANEXO IV - Preencher'!I213</f>
        <v>S</v>
      </c>
      <c r="H204" s="5" t="str">
        <f>'[1]TCE - ANEXO IV - Preencher'!J213</f>
        <v>13926</v>
      </c>
      <c r="I204" s="6">
        <f>IF('[1]TCE - ANEXO IV - Preencher'!K213="","",'[1]TCE - ANEXO IV - Preencher'!K213)</f>
        <v>44134</v>
      </c>
      <c r="J204" s="5" t="str">
        <f>'[1]TCE - ANEXO IV - Preencher'!L213</f>
        <v>26201005932624000160550010000139261479347420</v>
      </c>
      <c r="K204" s="5" t="str">
        <f>IF(F204="B",LEFT('[1]TCE - ANEXO IV - Preencher'!M213,2),IF(F204="S",LEFT('[1]TCE - ANEXO IV - Preencher'!M213,7),IF('[1]TCE - ANEXO IV - Preencher'!H213="","")))</f>
        <v>26</v>
      </c>
      <c r="L204" s="7">
        <f>'[1]TCE - ANEXO IV - Preencher'!N213</f>
        <v>8092</v>
      </c>
    </row>
    <row r="205" spans="1:12" s="8" customFormat="1" ht="19.5" customHeight="1" x14ac:dyDescent="0.2">
      <c r="A205" s="3">
        <f>IFERROR(VLOOKUP(B205,'[1]DADOS (OCULTAR)'!$P$3:$R$56,3,0),"")</f>
        <v>10583920000800</v>
      </c>
      <c r="B205" s="4" t="str">
        <f>'[1]TCE - ANEXO IV - Preencher'!C214</f>
        <v>HOSPITAL MESTRE VITALINO</v>
      </c>
      <c r="C205" s="4" t="str">
        <f>'[1]TCE - ANEXO IV - Preencher'!E214</f>
        <v>3.12 - Material Hospitalar</v>
      </c>
      <c r="D205" s="3">
        <f>'[1]TCE - ANEXO IV - Preencher'!F214</f>
        <v>22006201000139</v>
      </c>
      <c r="E205" s="5" t="str">
        <f>'[1]TCE - ANEXO IV - Preencher'!G214</f>
        <v>FORTPEL COMERCIO DE DESCARTAVEIS LTDA</v>
      </c>
      <c r="F205" s="5" t="str">
        <f>'[1]TCE - ANEXO IV - Preencher'!H214</f>
        <v>B</v>
      </c>
      <c r="G205" s="5" t="str">
        <f>'[1]TCE - ANEXO IV - Preencher'!I214</f>
        <v>S</v>
      </c>
      <c r="H205" s="5" t="str">
        <f>'[1]TCE - ANEXO IV - Preencher'!J214</f>
        <v>73198</v>
      </c>
      <c r="I205" s="6">
        <f>IF('[1]TCE - ANEXO IV - Preencher'!K214="","",'[1]TCE - ANEXO IV - Preencher'!K214)</f>
        <v>44134</v>
      </c>
      <c r="J205" s="5" t="str">
        <f>'[1]TCE - ANEXO IV - Preencher'!L214</f>
        <v>26201022006201000139550000000731981100731988</v>
      </c>
      <c r="K205" s="5" t="str">
        <f>IF(F205="B",LEFT('[1]TCE - ANEXO IV - Preencher'!M214,2),IF(F205="S",LEFT('[1]TCE - ANEXO IV - Preencher'!M214,7),IF('[1]TCE - ANEXO IV - Preencher'!H214="","")))</f>
        <v>26</v>
      </c>
      <c r="L205" s="7">
        <f>'[1]TCE - ANEXO IV - Preencher'!N214</f>
        <v>768</v>
      </c>
    </row>
    <row r="206" spans="1:12" s="8" customFormat="1" ht="19.5" customHeight="1" x14ac:dyDescent="0.2">
      <c r="A206" s="3">
        <f>IFERROR(VLOOKUP(B206,'[1]DADOS (OCULTAR)'!$P$3:$R$56,3,0),"")</f>
        <v>10583920000800</v>
      </c>
      <c r="B206" s="4" t="str">
        <f>'[1]TCE - ANEXO IV - Preencher'!C215</f>
        <v>HOSPITAL MESTRE VITALINO</v>
      </c>
      <c r="C206" s="4" t="str">
        <f>'[1]TCE - ANEXO IV - Preencher'!E215</f>
        <v>3.12 - Material Hospitalar</v>
      </c>
      <c r="D206" s="3">
        <f>'[1]TCE - ANEXO IV - Preencher'!F215</f>
        <v>2684571000118</v>
      </c>
      <c r="E206" s="5" t="str">
        <f>'[1]TCE - ANEXO IV - Preencher'!G215</f>
        <v>DINAMICA HOSPITALAR LTDA</v>
      </c>
      <c r="F206" s="5" t="str">
        <f>'[1]TCE - ANEXO IV - Preencher'!H215</f>
        <v>B</v>
      </c>
      <c r="G206" s="5" t="str">
        <f>'[1]TCE - ANEXO IV - Preencher'!I215</f>
        <v>S</v>
      </c>
      <c r="H206" s="5" t="str">
        <f>'[1]TCE - ANEXO IV - Preencher'!J215</f>
        <v>5058</v>
      </c>
      <c r="I206" s="6">
        <f>IF('[1]TCE - ANEXO IV - Preencher'!K215="","",'[1]TCE - ANEXO IV - Preencher'!K215)</f>
        <v>44134</v>
      </c>
      <c r="J206" s="5" t="str">
        <f>'[1]TCE - ANEXO IV - Preencher'!L215</f>
        <v>26201002684571000118550063000005058107423518</v>
      </c>
      <c r="K206" s="5" t="str">
        <f>IF(F206="B",LEFT('[1]TCE - ANEXO IV - Preencher'!M215,2),IF(F206="S",LEFT('[1]TCE - ANEXO IV - Preencher'!M215,7),IF('[1]TCE - ANEXO IV - Preencher'!H215="","")))</f>
        <v>26</v>
      </c>
      <c r="L206" s="7">
        <f>'[1]TCE - ANEXO IV - Preencher'!N215</f>
        <v>1398</v>
      </c>
    </row>
    <row r="207" spans="1:12" s="8" customFormat="1" ht="19.5" customHeight="1" x14ac:dyDescent="0.2">
      <c r="A207" s="3">
        <f>IFERROR(VLOOKUP(B207,'[1]DADOS (OCULTAR)'!$P$3:$R$56,3,0),"")</f>
        <v>10583920000800</v>
      </c>
      <c r="B207" s="4" t="str">
        <f>'[1]TCE - ANEXO IV - Preencher'!C216</f>
        <v>HOSPITAL MESTRE VITALINO</v>
      </c>
      <c r="C207" s="4" t="str">
        <f>'[1]TCE - ANEXO IV - Preencher'!E216</f>
        <v>3.12 - Material Hospitalar</v>
      </c>
      <c r="D207" s="3">
        <f>'[1]TCE - ANEXO IV - Preencher'!F216</f>
        <v>2684571000118</v>
      </c>
      <c r="E207" s="5" t="str">
        <f>'[1]TCE - ANEXO IV - Preencher'!G216</f>
        <v>DINAMICA HOSPITALAR LTDA</v>
      </c>
      <c r="F207" s="5" t="str">
        <f>'[1]TCE - ANEXO IV - Preencher'!H216</f>
        <v>B</v>
      </c>
      <c r="G207" s="5" t="str">
        <f>'[1]TCE - ANEXO IV - Preencher'!I216</f>
        <v>S</v>
      </c>
      <c r="H207" s="5" t="str">
        <f>'[1]TCE - ANEXO IV - Preencher'!J216</f>
        <v>5057</v>
      </c>
      <c r="I207" s="6">
        <f>IF('[1]TCE - ANEXO IV - Preencher'!K216="","",'[1]TCE - ANEXO IV - Preencher'!K216)</f>
        <v>44134</v>
      </c>
      <c r="J207" s="5" t="str">
        <f>'[1]TCE - ANEXO IV - Preencher'!L216</f>
        <v>26201002684571000118550030000050571074056958</v>
      </c>
      <c r="K207" s="5" t="str">
        <f>IF(F207="B",LEFT('[1]TCE - ANEXO IV - Preencher'!M216,2),IF(F207="S",LEFT('[1]TCE - ANEXO IV - Preencher'!M216,7),IF('[1]TCE - ANEXO IV - Preencher'!H216="","")))</f>
        <v>26</v>
      </c>
      <c r="L207" s="7">
        <f>'[1]TCE - ANEXO IV - Preencher'!N216</f>
        <v>298</v>
      </c>
    </row>
    <row r="208" spans="1:12" s="8" customFormat="1" ht="19.5" customHeight="1" x14ac:dyDescent="0.2">
      <c r="A208" s="3">
        <f>IFERROR(VLOOKUP(B208,'[1]DADOS (OCULTAR)'!$P$3:$R$56,3,0),"")</f>
        <v>10583920000800</v>
      </c>
      <c r="B208" s="4" t="str">
        <f>'[1]TCE - ANEXO IV - Preencher'!C217</f>
        <v>HOSPITAL MESTRE VITALINO</v>
      </c>
      <c r="C208" s="4" t="str">
        <f>'[1]TCE - ANEXO IV - Preencher'!E217</f>
        <v>3.12 - Material Hospitalar</v>
      </c>
      <c r="D208" s="3">
        <f>'[1]TCE - ANEXO IV - Preencher'!F217</f>
        <v>19125796000218</v>
      </c>
      <c r="E208" s="5" t="str">
        <f>'[1]TCE - ANEXO IV - Preencher'!G217</f>
        <v>NORDMARKET COMERCIO DE PROD HOSP LTDA</v>
      </c>
      <c r="F208" s="5" t="str">
        <f>'[1]TCE - ANEXO IV - Preencher'!H217</f>
        <v>B</v>
      </c>
      <c r="G208" s="5" t="str">
        <f>'[1]TCE - ANEXO IV - Preencher'!I217</f>
        <v>S</v>
      </c>
      <c r="H208" s="5" t="str">
        <f>'[1]TCE - ANEXO IV - Preencher'!J217</f>
        <v>1417</v>
      </c>
      <c r="I208" s="6">
        <f>IF('[1]TCE - ANEXO IV - Preencher'!K217="","",'[1]TCE - ANEXO IV - Preencher'!K217)</f>
        <v>44134</v>
      </c>
      <c r="J208" s="5" t="str">
        <f>'[1]TCE - ANEXO IV - Preencher'!L217</f>
        <v>26201019125796000218550010000014171967430833</v>
      </c>
      <c r="K208" s="5" t="str">
        <f>IF(F208="B",LEFT('[1]TCE - ANEXO IV - Preencher'!M217,2),IF(F208="S",LEFT('[1]TCE - ANEXO IV - Preencher'!M217,7),IF('[1]TCE - ANEXO IV - Preencher'!H217="","")))</f>
        <v>26</v>
      </c>
      <c r="L208" s="7">
        <f>'[1]TCE - ANEXO IV - Preencher'!N217</f>
        <v>278</v>
      </c>
    </row>
    <row r="209" spans="1:12" s="8" customFormat="1" ht="19.5" customHeight="1" x14ac:dyDescent="0.2">
      <c r="A209" s="3">
        <f>IFERROR(VLOOKUP(B209,'[1]DADOS (OCULTAR)'!$P$3:$R$56,3,0),"")</f>
        <v>10583920000800</v>
      </c>
      <c r="B209" s="4" t="str">
        <f>'[1]TCE - ANEXO IV - Preencher'!C218</f>
        <v>HOSPITAL MESTRE VITALINO</v>
      </c>
      <c r="C209" s="4" t="str">
        <f>'[1]TCE - ANEXO IV - Preencher'!E218</f>
        <v>3.12 - Material Hospitalar</v>
      </c>
      <c r="D209" s="3">
        <f>'[1]TCE - ANEXO IV - Preencher'!F218</f>
        <v>37438274000177</v>
      </c>
      <c r="E209" s="5" t="str">
        <f>'[1]TCE - ANEXO IV - Preencher'!G218</f>
        <v>SELLMED PROD. MEDICOS E HOSPITALA. LTDA</v>
      </c>
      <c r="F209" s="5" t="str">
        <f>'[1]TCE - ANEXO IV - Preencher'!H218</f>
        <v>B</v>
      </c>
      <c r="G209" s="5" t="str">
        <f>'[1]TCE - ANEXO IV - Preencher'!I218</f>
        <v>S</v>
      </c>
      <c r="H209" s="5" t="str">
        <f>'[1]TCE - ANEXO IV - Preencher'!J218</f>
        <v>15</v>
      </c>
      <c r="I209" s="6">
        <f>IF('[1]TCE - ANEXO IV - Preencher'!K218="","",'[1]TCE - ANEXO IV - Preencher'!K218)</f>
        <v>44134</v>
      </c>
      <c r="J209" s="5" t="str">
        <f>'[1]TCE - ANEXO IV - Preencher'!L218</f>
        <v>26201037438274000177550010000000151100000510</v>
      </c>
      <c r="K209" s="5" t="str">
        <f>IF(F209="B",LEFT('[1]TCE - ANEXO IV - Preencher'!M218,2),IF(F209="S",LEFT('[1]TCE - ANEXO IV - Preencher'!M218,7),IF('[1]TCE - ANEXO IV - Preencher'!H218="","")))</f>
        <v>26</v>
      </c>
      <c r="L209" s="7">
        <f>'[1]TCE - ANEXO IV - Preencher'!N218</f>
        <v>4445.2</v>
      </c>
    </row>
    <row r="210" spans="1:12" s="8" customFormat="1" ht="19.5" customHeight="1" x14ac:dyDescent="0.2">
      <c r="A210" s="3">
        <f>IFERROR(VLOOKUP(B210,'[1]DADOS (OCULTAR)'!$P$3:$R$56,3,0),"")</f>
        <v>10583920000800</v>
      </c>
      <c r="B210" s="4" t="str">
        <f>'[1]TCE - ANEXO IV - Preencher'!C219</f>
        <v>HOSPITAL MESTRE VITALINO</v>
      </c>
      <c r="C210" s="4" t="str">
        <f>'[1]TCE - ANEXO IV - Preencher'!E219</f>
        <v>3.12 - Material Hospitalar</v>
      </c>
      <c r="D210" s="3">
        <f>'[1]TCE - ANEXO IV - Preencher'!F219</f>
        <v>30721825000166</v>
      </c>
      <c r="E210" s="5" t="str">
        <f>'[1]TCE - ANEXO IV - Preencher'!G219</f>
        <v>DEAL VITAL COMER DE MATER CIRURGICO</v>
      </c>
      <c r="F210" s="5" t="str">
        <f>'[1]TCE - ANEXO IV - Preencher'!H219</f>
        <v>B</v>
      </c>
      <c r="G210" s="5" t="str">
        <f>'[1]TCE - ANEXO IV - Preencher'!I219</f>
        <v>S</v>
      </c>
      <c r="H210" s="5" t="str">
        <f>'[1]TCE - ANEXO IV - Preencher'!J219</f>
        <v>000.000.237</v>
      </c>
      <c r="I210" s="6">
        <f>IF('[1]TCE - ANEXO IV - Preencher'!K219="","",'[1]TCE - ANEXO IV - Preencher'!K219)</f>
        <v>44134</v>
      </c>
      <c r="J210" s="5" t="str">
        <f>'[1]TCE - ANEXO IV - Preencher'!L219</f>
        <v>33201030721825000166550010000002371882706849</v>
      </c>
      <c r="K210" s="5" t="str">
        <f>IF(F210="B",LEFT('[1]TCE - ANEXO IV - Preencher'!M219,2),IF(F210="S",LEFT('[1]TCE - ANEXO IV - Preencher'!M219,7),IF('[1]TCE - ANEXO IV - Preencher'!H219="","")))</f>
        <v>33</v>
      </c>
      <c r="L210" s="7">
        <f>'[1]TCE - ANEXO IV - Preencher'!N219</f>
        <v>3475</v>
      </c>
    </row>
    <row r="211" spans="1:12" s="8" customFormat="1" ht="19.5" customHeight="1" x14ac:dyDescent="0.2">
      <c r="A211" s="3">
        <f>IFERROR(VLOOKUP(B211,'[1]DADOS (OCULTAR)'!$P$3:$R$56,3,0),"")</f>
        <v>10583920000800</v>
      </c>
      <c r="B211" s="4" t="str">
        <f>'[1]TCE - ANEXO IV - Preencher'!C220</f>
        <v>HOSPITAL MESTRE VITALINO</v>
      </c>
      <c r="C211" s="4" t="str">
        <f>'[1]TCE - ANEXO IV - Preencher'!E220</f>
        <v>3.4 - Material Farmacológico</v>
      </c>
      <c r="D211" s="3">
        <f>'[1]TCE - ANEXO IV - Preencher'!F220</f>
        <v>67729178000491</v>
      </c>
      <c r="E211" s="5" t="str">
        <f>'[1]TCE - ANEXO IV - Preencher'!G220</f>
        <v>COMERCIAL C RIOCLARENSE LTDA</v>
      </c>
      <c r="F211" s="5" t="str">
        <f>'[1]TCE - ANEXO IV - Preencher'!H220</f>
        <v>B</v>
      </c>
      <c r="G211" s="5" t="str">
        <f>'[1]TCE - ANEXO IV - Preencher'!I220</f>
        <v>S</v>
      </c>
      <c r="H211" s="5" t="str">
        <f>'[1]TCE - ANEXO IV - Preencher'!J220</f>
        <v>1344862</v>
      </c>
      <c r="I211" s="6">
        <f>IF('[1]TCE - ANEXO IV - Preencher'!K220="","",'[1]TCE - ANEXO IV - Preencher'!K220)</f>
        <v>44105</v>
      </c>
      <c r="J211" s="5" t="str">
        <f>'[1]TCE - ANEXO IV - Preencher'!L220</f>
        <v>35200967729178000491550010013448621565005262</v>
      </c>
      <c r="K211" s="5" t="str">
        <f>IF(F211="B",LEFT('[1]TCE - ANEXO IV - Preencher'!M220,2),IF(F211="S",LEFT('[1]TCE - ANEXO IV - Preencher'!M220,7),IF('[1]TCE - ANEXO IV - Preencher'!H220="","")))</f>
        <v>35</v>
      </c>
      <c r="L211" s="7">
        <f>'[1]TCE - ANEXO IV - Preencher'!N220</f>
        <v>950</v>
      </c>
    </row>
    <row r="212" spans="1:12" s="8" customFormat="1" ht="19.5" customHeight="1" x14ac:dyDescent="0.2">
      <c r="A212" s="3">
        <f>IFERROR(VLOOKUP(B212,'[1]DADOS (OCULTAR)'!$P$3:$R$56,3,0),"")</f>
        <v>10583920000800</v>
      </c>
      <c r="B212" s="4" t="str">
        <f>'[1]TCE - ANEXO IV - Preencher'!C221</f>
        <v>HOSPITAL MESTRE VITALINO</v>
      </c>
      <c r="C212" s="4" t="str">
        <f>'[1]TCE - ANEXO IV - Preencher'!E221</f>
        <v>3.4 - Material Farmacológico</v>
      </c>
      <c r="D212" s="3">
        <f>'[1]TCE - ANEXO IV - Preencher'!F221</f>
        <v>12882932000194</v>
      </c>
      <c r="E212" s="5" t="str">
        <f>'[1]TCE - ANEXO IV - Preencher'!G221</f>
        <v>EXOMED REPRES DE MED LTDA</v>
      </c>
      <c r="F212" s="5" t="str">
        <f>'[1]TCE - ANEXO IV - Preencher'!H221</f>
        <v>B</v>
      </c>
      <c r="G212" s="5" t="str">
        <f>'[1]TCE - ANEXO IV - Preencher'!I221</f>
        <v>S</v>
      </c>
      <c r="H212" s="5" t="str">
        <f>'[1]TCE - ANEXO IV - Preencher'!J221</f>
        <v>144969</v>
      </c>
      <c r="I212" s="6">
        <f>IF('[1]TCE - ANEXO IV - Preencher'!K221="","",'[1]TCE - ANEXO IV - Preencher'!K221)</f>
        <v>44106</v>
      </c>
      <c r="J212" s="5" t="str">
        <f>'[1]TCE - ANEXO IV - Preencher'!L221</f>
        <v>26201012882932000194550010001449691776688392</v>
      </c>
      <c r="K212" s="5" t="str">
        <f>IF(F212="B",LEFT('[1]TCE - ANEXO IV - Preencher'!M221,2),IF(F212="S",LEFT('[1]TCE - ANEXO IV - Preencher'!M221,7),IF('[1]TCE - ANEXO IV - Preencher'!H221="","")))</f>
        <v>26</v>
      </c>
      <c r="L212" s="7">
        <f>'[1]TCE - ANEXO IV - Preencher'!N221</f>
        <v>6402.4</v>
      </c>
    </row>
    <row r="213" spans="1:12" s="8" customFormat="1" ht="19.5" customHeight="1" x14ac:dyDescent="0.2">
      <c r="A213" s="3">
        <f>IFERROR(VLOOKUP(B213,'[1]DADOS (OCULTAR)'!$P$3:$R$56,3,0),"")</f>
        <v>10583920000800</v>
      </c>
      <c r="B213" s="4" t="str">
        <f>'[1]TCE - ANEXO IV - Preencher'!C222</f>
        <v>HOSPITAL MESTRE VITALINO</v>
      </c>
      <c r="C213" s="4" t="str">
        <f>'[1]TCE - ANEXO IV - Preencher'!E222</f>
        <v>3.4 - Material Farmacológico</v>
      </c>
      <c r="D213" s="3">
        <f>'[1]TCE - ANEXO IV - Preencher'!F222</f>
        <v>12882932000194</v>
      </c>
      <c r="E213" s="5" t="str">
        <f>'[1]TCE - ANEXO IV - Preencher'!G222</f>
        <v>EXOMED REPRES DE MED LTDA</v>
      </c>
      <c r="F213" s="5" t="str">
        <f>'[1]TCE - ANEXO IV - Preencher'!H222</f>
        <v>B</v>
      </c>
      <c r="G213" s="5" t="str">
        <f>'[1]TCE - ANEXO IV - Preencher'!I222</f>
        <v>S</v>
      </c>
      <c r="H213" s="5" t="str">
        <f>'[1]TCE - ANEXO IV - Preencher'!J222</f>
        <v>144965</v>
      </c>
      <c r="I213" s="6">
        <f>IF('[1]TCE - ANEXO IV - Preencher'!K222="","",'[1]TCE - ANEXO IV - Preencher'!K222)</f>
        <v>44106</v>
      </c>
      <c r="J213" s="5" t="str">
        <f>'[1]TCE - ANEXO IV - Preencher'!L222</f>
        <v>26201012882932000194550010001449651835275452</v>
      </c>
      <c r="K213" s="5" t="str">
        <f>IF(F213="B",LEFT('[1]TCE - ANEXO IV - Preencher'!M222,2),IF(F213="S",LEFT('[1]TCE - ANEXO IV - Preencher'!M222,7),IF('[1]TCE - ANEXO IV - Preencher'!H222="","")))</f>
        <v>26</v>
      </c>
      <c r="L213" s="7">
        <f>'[1]TCE - ANEXO IV - Preencher'!N222</f>
        <v>36280</v>
      </c>
    </row>
    <row r="214" spans="1:12" s="8" customFormat="1" ht="19.5" customHeight="1" x14ac:dyDescent="0.2">
      <c r="A214" s="3">
        <f>IFERROR(VLOOKUP(B214,'[1]DADOS (OCULTAR)'!$P$3:$R$56,3,0),"")</f>
        <v>10583920000800</v>
      </c>
      <c r="B214" s="4" t="str">
        <f>'[1]TCE - ANEXO IV - Preencher'!C223</f>
        <v>HOSPITAL MESTRE VITALINO</v>
      </c>
      <c r="C214" s="4" t="str">
        <f>'[1]TCE - ANEXO IV - Preencher'!E223</f>
        <v>3.4 - Material Farmacológico</v>
      </c>
      <c r="D214" s="3">
        <f>'[1]TCE - ANEXO IV - Preencher'!F223</f>
        <v>12882932000194</v>
      </c>
      <c r="E214" s="5" t="str">
        <f>'[1]TCE - ANEXO IV - Preencher'!G223</f>
        <v>EXOMED REPRES DE MED LTDA</v>
      </c>
      <c r="F214" s="5" t="str">
        <f>'[1]TCE - ANEXO IV - Preencher'!H223</f>
        <v>B</v>
      </c>
      <c r="G214" s="5" t="str">
        <f>'[1]TCE - ANEXO IV - Preencher'!I223</f>
        <v>S</v>
      </c>
      <c r="H214" s="5" t="str">
        <f>'[1]TCE - ANEXO IV - Preencher'!J223</f>
        <v>144937</v>
      </c>
      <c r="I214" s="6">
        <f>IF('[1]TCE - ANEXO IV - Preencher'!K223="","",'[1]TCE - ANEXO IV - Preencher'!K223)</f>
        <v>44106</v>
      </c>
      <c r="J214" s="5" t="str">
        <f>'[1]TCE - ANEXO IV - Preencher'!L223</f>
        <v>26201012882932000194550010001449371441887187</v>
      </c>
      <c r="K214" s="5" t="str">
        <f>IF(F214="B",LEFT('[1]TCE - ANEXO IV - Preencher'!M223,2),IF(F214="S",LEFT('[1]TCE - ANEXO IV - Preencher'!M223,7),IF('[1]TCE - ANEXO IV - Preencher'!H223="","")))</f>
        <v>26</v>
      </c>
      <c r="L214" s="7">
        <f>'[1]TCE - ANEXO IV - Preencher'!N223</f>
        <v>23758.65</v>
      </c>
    </row>
    <row r="215" spans="1:12" s="8" customFormat="1" ht="19.5" customHeight="1" x14ac:dyDescent="0.2">
      <c r="A215" s="3">
        <f>IFERROR(VLOOKUP(B215,'[1]DADOS (OCULTAR)'!$P$3:$R$56,3,0),"")</f>
        <v>10583920000800</v>
      </c>
      <c r="B215" s="4" t="str">
        <f>'[1]TCE - ANEXO IV - Preencher'!C224</f>
        <v>HOSPITAL MESTRE VITALINO</v>
      </c>
      <c r="C215" s="4" t="str">
        <f>'[1]TCE - ANEXO IV - Preencher'!E224</f>
        <v>3.4 - Material Farmacológico</v>
      </c>
      <c r="D215" s="3" t="str">
        <f>'[1]TCE - ANEXO IV - Preencher'!F224</f>
        <v>35.520.964/0001-45</v>
      </c>
      <c r="E215" s="5" t="str">
        <f>'[1]TCE - ANEXO IV - Preencher'!G224</f>
        <v>FARMACIA ROCHA</v>
      </c>
      <c r="F215" s="5" t="str">
        <f>'[1]TCE - ANEXO IV - Preencher'!H224</f>
        <v>B</v>
      </c>
      <c r="G215" s="5" t="str">
        <f>'[1]TCE - ANEXO IV - Preencher'!I224</f>
        <v>S</v>
      </c>
      <c r="H215" s="5" t="str">
        <f>'[1]TCE - ANEXO IV - Preencher'!J224</f>
        <v>109929</v>
      </c>
      <c r="I215" s="6">
        <f>IF('[1]TCE - ANEXO IV - Preencher'!K224="","",'[1]TCE - ANEXO IV - Preencher'!K224)</f>
        <v>44106</v>
      </c>
      <c r="J215" s="5" t="e">
        <f>'[1]TCE - ANEXO IV - Preencher'!#REF!</f>
        <v>#REF!</v>
      </c>
      <c r="K215" s="5" t="str">
        <f>IF(F215="B",LEFT('[1]TCE - ANEXO IV - Preencher'!M224,2),IF(F215="S",LEFT('[1]TCE - ANEXO IV - Preencher'!M224,7),IF('[1]TCE - ANEXO IV - Preencher'!H224="","")))</f>
        <v>26</v>
      </c>
      <c r="L215" s="7">
        <f>'[1]TCE - ANEXO IV - Preencher'!N224</f>
        <v>27</v>
      </c>
    </row>
    <row r="216" spans="1:12" s="8" customFormat="1" ht="19.5" customHeight="1" x14ac:dyDescent="0.2">
      <c r="A216" s="3">
        <f>IFERROR(VLOOKUP(B216,'[1]DADOS (OCULTAR)'!$P$3:$R$56,3,0),"")</f>
        <v>10583920000800</v>
      </c>
      <c r="B216" s="4" t="str">
        <f>'[1]TCE - ANEXO IV - Preencher'!C225</f>
        <v>HOSPITAL MESTRE VITALINO</v>
      </c>
      <c r="C216" s="4" t="str">
        <f>'[1]TCE - ANEXO IV - Preencher'!E225</f>
        <v>3.4 - Material Farmacológico</v>
      </c>
      <c r="D216" s="3">
        <f>'[1]TCE - ANEXO IV - Preencher'!F225</f>
        <v>11563145000117</v>
      </c>
      <c r="E216" s="5" t="str">
        <f>'[1]TCE - ANEXO IV - Preencher'!G225</f>
        <v>COMERCIAL MOSTAERT LTDA</v>
      </c>
      <c r="F216" s="5" t="str">
        <f>'[1]TCE - ANEXO IV - Preencher'!H225</f>
        <v>B</v>
      </c>
      <c r="G216" s="5" t="str">
        <f>'[1]TCE - ANEXO IV - Preencher'!I225</f>
        <v>S</v>
      </c>
      <c r="H216" s="5" t="str">
        <f>'[1]TCE - ANEXO IV - Preencher'!J225</f>
        <v>000.079.811</v>
      </c>
      <c r="I216" s="6">
        <f>IF('[1]TCE - ANEXO IV - Preencher'!K225="","",'[1]TCE - ANEXO IV - Preencher'!K225)</f>
        <v>44109</v>
      </c>
      <c r="J216" s="5" t="str">
        <f>'[1]TCE - ANEXO IV - Preencher'!L225</f>
        <v>26201011563145000117550010000798111001561060</v>
      </c>
      <c r="K216" s="5" t="str">
        <f>IF(F216="B",LEFT('[1]TCE - ANEXO IV - Preencher'!M225,2),IF(F216="S",LEFT('[1]TCE - ANEXO IV - Preencher'!M225,7),IF('[1]TCE - ANEXO IV - Preencher'!H225="","")))</f>
        <v>26</v>
      </c>
      <c r="L216" s="7">
        <f>'[1]TCE - ANEXO IV - Preencher'!N225</f>
        <v>1084</v>
      </c>
    </row>
    <row r="217" spans="1:12" s="8" customFormat="1" ht="19.5" customHeight="1" x14ac:dyDescent="0.2">
      <c r="A217" s="3">
        <f>IFERROR(VLOOKUP(B217,'[1]DADOS (OCULTAR)'!$P$3:$R$56,3,0),"")</f>
        <v>10583920000800</v>
      </c>
      <c r="B217" s="4" t="str">
        <f>'[1]TCE - ANEXO IV - Preencher'!C226</f>
        <v>HOSPITAL MESTRE VITALINO</v>
      </c>
      <c r="C217" s="4" t="str">
        <f>'[1]TCE - ANEXO IV - Preencher'!E226</f>
        <v>3.4 - Material Farmacológico</v>
      </c>
      <c r="D217" s="3">
        <f>'[1]TCE - ANEXO IV - Preencher'!F226</f>
        <v>8778201000126</v>
      </c>
      <c r="E217" s="5" t="str">
        <f>'[1]TCE - ANEXO IV - Preencher'!G226</f>
        <v>DROGAFONTE LTDA</v>
      </c>
      <c r="F217" s="5" t="str">
        <f>'[1]TCE - ANEXO IV - Preencher'!H226</f>
        <v>B</v>
      </c>
      <c r="G217" s="5" t="str">
        <f>'[1]TCE - ANEXO IV - Preencher'!I226</f>
        <v>S</v>
      </c>
      <c r="H217" s="5" t="str">
        <f>'[1]TCE - ANEXO IV - Preencher'!J226</f>
        <v>320352</v>
      </c>
      <c r="I217" s="6">
        <f>IF('[1]TCE - ANEXO IV - Preencher'!K226="","",'[1]TCE - ANEXO IV - Preencher'!K226)</f>
        <v>44109</v>
      </c>
      <c r="J217" s="5" t="str">
        <f>'[1]TCE - ANEXO IV - Preencher'!L224</f>
        <v>26201008778201000126550010003203521005537220</v>
      </c>
      <c r="K217" s="5" t="str">
        <f>IF(F217="B",LEFT('[1]TCE - ANEXO IV - Preencher'!M226,2),IF(F217="S",LEFT('[1]TCE - ANEXO IV - Preencher'!M226,7),IF('[1]TCE - ANEXO IV - Preencher'!H226="","")))</f>
        <v>26</v>
      </c>
      <c r="L217" s="7">
        <f>'[1]TCE - ANEXO IV - Preencher'!N226</f>
        <v>17204.64</v>
      </c>
    </row>
    <row r="218" spans="1:12" s="8" customFormat="1" ht="19.5" customHeight="1" x14ac:dyDescent="0.2">
      <c r="A218" s="3">
        <f>IFERROR(VLOOKUP(B218,'[1]DADOS (OCULTAR)'!$P$3:$R$56,3,0),"")</f>
        <v>10583920000800</v>
      </c>
      <c r="B218" s="4" t="str">
        <f>'[1]TCE - ANEXO IV - Preencher'!C227</f>
        <v>HOSPITAL MESTRE VITALINO</v>
      </c>
      <c r="C218" s="4" t="str">
        <f>'[1]TCE - ANEXO IV - Preencher'!E227</f>
        <v>3.4 - Material Farmacológico</v>
      </c>
      <c r="D218" s="3">
        <f>'[1]TCE - ANEXO IV - Preencher'!F227</f>
        <v>8778201000126</v>
      </c>
      <c r="E218" s="5" t="str">
        <f>'[1]TCE - ANEXO IV - Preencher'!G227</f>
        <v>DROGAFONTE LTDA</v>
      </c>
      <c r="F218" s="5" t="str">
        <f>'[1]TCE - ANEXO IV - Preencher'!H227</f>
        <v>B</v>
      </c>
      <c r="G218" s="5" t="str">
        <f>'[1]TCE - ANEXO IV - Preencher'!I227</f>
        <v>S</v>
      </c>
      <c r="H218" s="5" t="str">
        <f>'[1]TCE - ANEXO IV - Preencher'!J227</f>
        <v>320336</v>
      </c>
      <c r="I218" s="6">
        <f>IF('[1]TCE - ANEXO IV - Preencher'!K227="","",'[1]TCE - ANEXO IV - Preencher'!K227)</f>
        <v>44109</v>
      </c>
      <c r="J218" s="5" t="str">
        <f>'[1]TCE - ANEXO IV - Preencher'!L227</f>
        <v>26201008778201000126550010003203361615761910</v>
      </c>
      <c r="K218" s="5" t="str">
        <f>IF(F218="B",LEFT('[1]TCE - ANEXO IV - Preencher'!M227,2),IF(F218="S",LEFT('[1]TCE - ANEXO IV - Preencher'!M227,7),IF('[1]TCE - ANEXO IV - Preencher'!H227="","")))</f>
        <v>26</v>
      </c>
      <c r="L218" s="7">
        <f>'[1]TCE - ANEXO IV - Preencher'!N227</f>
        <v>4978</v>
      </c>
    </row>
    <row r="219" spans="1:12" s="8" customFormat="1" ht="19.5" customHeight="1" x14ac:dyDescent="0.2">
      <c r="A219" s="3">
        <f>IFERROR(VLOOKUP(B219,'[1]DADOS (OCULTAR)'!$P$3:$R$56,3,0),"")</f>
        <v>10583920000800</v>
      </c>
      <c r="B219" s="4" t="str">
        <f>'[1]TCE - ANEXO IV - Preencher'!C228</f>
        <v>HOSPITAL MESTRE VITALINO</v>
      </c>
      <c r="C219" s="4" t="str">
        <f>'[1]TCE - ANEXO IV - Preencher'!E228</f>
        <v>3.4 - Material Farmacológico</v>
      </c>
      <c r="D219" s="3">
        <f>'[1]TCE - ANEXO IV - Preencher'!F228</f>
        <v>8778201000126</v>
      </c>
      <c r="E219" s="5" t="str">
        <f>'[1]TCE - ANEXO IV - Preencher'!G228</f>
        <v>DROGAFONTE LTDA</v>
      </c>
      <c r="F219" s="5" t="str">
        <f>'[1]TCE - ANEXO IV - Preencher'!H228</f>
        <v>B</v>
      </c>
      <c r="G219" s="5" t="str">
        <f>'[1]TCE - ANEXO IV - Preencher'!I228</f>
        <v>S</v>
      </c>
      <c r="H219" s="5" t="str">
        <f>'[1]TCE - ANEXO IV - Preencher'!J228</f>
        <v>320028</v>
      </c>
      <c r="I219" s="6">
        <f>IF('[1]TCE - ANEXO IV - Preencher'!K228="","",'[1]TCE - ANEXO IV - Preencher'!K228)</f>
        <v>44109</v>
      </c>
      <c r="J219" s="5" t="str">
        <f>'[1]TCE - ANEXO IV - Preencher'!L228</f>
        <v>26200908778201000126550010003200281953221908</v>
      </c>
      <c r="K219" s="5" t="str">
        <f>IF(F219="B",LEFT('[1]TCE - ANEXO IV - Preencher'!M228,2),IF(F219="S",LEFT('[1]TCE - ANEXO IV - Preencher'!M228,7),IF('[1]TCE - ANEXO IV - Preencher'!H228="","")))</f>
        <v>26</v>
      </c>
      <c r="L219" s="7">
        <f>'[1]TCE - ANEXO IV - Preencher'!N228</f>
        <v>11400</v>
      </c>
    </row>
    <row r="220" spans="1:12" s="8" customFormat="1" ht="19.5" customHeight="1" x14ac:dyDescent="0.2">
      <c r="A220" s="3">
        <f>IFERROR(VLOOKUP(B220,'[1]DADOS (OCULTAR)'!$P$3:$R$56,3,0),"")</f>
        <v>10583920000800</v>
      </c>
      <c r="B220" s="4" t="str">
        <f>'[1]TCE - ANEXO IV - Preencher'!C229</f>
        <v>HOSPITAL MESTRE VITALINO</v>
      </c>
      <c r="C220" s="4" t="str">
        <f>'[1]TCE - ANEXO IV - Preencher'!E229</f>
        <v>3.4 - Material Farmacológico</v>
      </c>
      <c r="D220" s="3" t="str">
        <f>'[1]TCE - ANEXO IV - Preencher'!F229</f>
        <v>35.520.964/0001-45</v>
      </c>
      <c r="E220" s="5" t="str">
        <f>'[1]TCE - ANEXO IV - Preencher'!G229</f>
        <v>FARMACIA ROCHA</v>
      </c>
      <c r="F220" s="5" t="str">
        <f>'[1]TCE - ANEXO IV - Preencher'!H229</f>
        <v>B</v>
      </c>
      <c r="G220" s="5" t="str">
        <f>'[1]TCE - ANEXO IV - Preencher'!I229</f>
        <v>S</v>
      </c>
      <c r="H220" s="5" t="str">
        <f>'[1]TCE - ANEXO IV - Preencher'!J229</f>
        <v>110125</v>
      </c>
      <c r="I220" s="6">
        <f>IF('[1]TCE - ANEXO IV - Preencher'!K229="","",'[1]TCE - ANEXO IV - Preencher'!K229)</f>
        <v>44109</v>
      </c>
      <c r="J220" s="5" t="str">
        <f>'[1]TCE - ANEXO IV - Preencher'!L229</f>
        <v>35200967729178000491550010013448621565005262</v>
      </c>
      <c r="K220" s="5" t="str">
        <f>IF(F220="B",LEFT('[1]TCE - ANEXO IV - Preencher'!M229,2),IF(F220="S",LEFT('[1]TCE - ANEXO IV - Preencher'!M229,7),IF('[1]TCE - ANEXO IV - Preencher'!H229="","")))</f>
        <v>26</v>
      </c>
      <c r="L220" s="7">
        <f>'[1]TCE - ANEXO IV - Preencher'!N229</f>
        <v>210</v>
      </c>
    </row>
    <row r="221" spans="1:12" s="8" customFormat="1" ht="19.5" customHeight="1" x14ac:dyDescent="0.2">
      <c r="A221" s="3">
        <f>IFERROR(VLOOKUP(B221,'[1]DADOS (OCULTAR)'!$P$3:$R$56,3,0),"")</f>
        <v>10583920000800</v>
      </c>
      <c r="B221" s="4" t="str">
        <f>'[1]TCE - ANEXO IV - Preencher'!C230</f>
        <v>HOSPITAL MESTRE VITALINO</v>
      </c>
      <c r="C221" s="4" t="str">
        <f>'[1]TCE - ANEXO IV - Preencher'!E230</f>
        <v>3.4 - Material Farmacológico</v>
      </c>
      <c r="D221" s="3" t="str">
        <f>'[1]TCE - ANEXO IV - Preencher'!F230</f>
        <v>35.520.964/0001-45</v>
      </c>
      <c r="E221" s="5" t="str">
        <f>'[1]TCE - ANEXO IV - Preencher'!G230</f>
        <v>FARMACIA ROCHA</v>
      </c>
      <c r="F221" s="5" t="str">
        <f>'[1]TCE - ANEXO IV - Preencher'!H230</f>
        <v>B</v>
      </c>
      <c r="G221" s="5" t="str">
        <f>'[1]TCE - ANEXO IV - Preencher'!I230</f>
        <v>S</v>
      </c>
      <c r="H221" s="5" t="str">
        <f>'[1]TCE - ANEXO IV - Preencher'!J230</f>
        <v>110006</v>
      </c>
      <c r="I221" s="6">
        <f>IF('[1]TCE - ANEXO IV - Preencher'!K230="","",'[1]TCE - ANEXO IV - Preencher'!K230)</f>
        <v>44109</v>
      </c>
      <c r="J221" s="5" t="str">
        <f>'[1]TCE - ANEXO IV - Preencher'!L230</f>
        <v>26201008778201000126550010003203521005537220</v>
      </c>
      <c r="K221" s="5" t="str">
        <f>IF(F221="B",LEFT('[1]TCE - ANEXO IV - Preencher'!M230,2),IF(F221="S",LEFT('[1]TCE - ANEXO IV - Preencher'!M230,7),IF('[1]TCE - ANEXO IV - Preencher'!H230="","")))</f>
        <v>26</v>
      </c>
      <c r="L221" s="7">
        <f>'[1]TCE - ANEXO IV - Preencher'!N230</f>
        <v>235.5</v>
      </c>
    </row>
    <row r="222" spans="1:12" s="8" customFormat="1" ht="19.5" customHeight="1" x14ac:dyDescent="0.2">
      <c r="A222" s="3">
        <f>IFERROR(VLOOKUP(B222,'[1]DADOS (OCULTAR)'!$P$3:$R$56,3,0),"")</f>
        <v>10583920000800</v>
      </c>
      <c r="B222" s="4" t="str">
        <f>'[1]TCE - ANEXO IV - Preencher'!C231</f>
        <v>HOSPITAL MESTRE VITALINO</v>
      </c>
      <c r="C222" s="4" t="str">
        <f>'[1]TCE - ANEXO IV - Preencher'!E231</f>
        <v>3.4 - Material Farmacológico</v>
      </c>
      <c r="D222" s="3">
        <f>'[1]TCE - ANEXO IV - Preencher'!F231</f>
        <v>7484373000124</v>
      </c>
      <c r="E222" s="5" t="str">
        <f>'[1]TCE - ANEXO IV - Preencher'!G231</f>
        <v>UNI HOSPITALAR LTDA  EPP</v>
      </c>
      <c r="F222" s="5" t="str">
        <f>'[1]TCE - ANEXO IV - Preencher'!H231</f>
        <v>B</v>
      </c>
      <c r="G222" s="5" t="str">
        <f>'[1]TCE - ANEXO IV - Preencher'!I231</f>
        <v>S</v>
      </c>
      <c r="H222" s="5" t="str">
        <f>'[1]TCE - ANEXO IV - Preencher'!J231</f>
        <v>000.108.277</v>
      </c>
      <c r="I222" s="6">
        <f>IF('[1]TCE - ANEXO IV - Preencher'!K231="","",'[1]TCE - ANEXO IV - Preencher'!K231)</f>
        <v>44109</v>
      </c>
      <c r="J222" s="5" t="str">
        <f>'[1]TCE - ANEXO IV - Preencher'!L231</f>
        <v>26201007484373000124550010001082771378017592</v>
      </c>
      <c r="K222" s="5" t="str">
        <f>IF(F222="B",LEFT('[1]TCE - ANEXO IV - Preencher'!M231,2),IF(F222="S",LEFT('[1]TCE - ANEXO IV - Preencher'!M231,7),IF('[1]TCE - ANEXO IV - Preencher'!H231="","")))</f>
        <v>26</v>
      </c>
      <c r="L222" s="7">
        <f>'[1]TCE - ANEXO IV - Preencher'!N231</f>
        <v>8889.2999999999993</v>
      </c>
    </row>
    <row r="223" spans="1:12" s="8" customFormat="1" ht="19.5" customHeight="1" x14ac:dyDescent="0.2">
      <c r="A223" s="3">
        <f>IFERROR(VLOOKUP(B223,'[1]DADOS (OCULTAR)'!$P$3:$R$56,3,0),"")</f>
        <v>10583920000800</v>
      </c>
      <c r="B223" s="4" t="str">
        <f>'[1]TCE - ANEXO IV - Preencher'!C232</f>
        <v>HOSPITAL MESTRE VITALINO</v>
      </c>
      <c r="C223" s="4" t="str">
        <f>'[1]TCE - ANEXO IV - Preencher'!E232</f>
        <v>3.4 - Material Farmacológico</v>
      </c>
      <c r="D223" s="3">
        <f>'[1]TCE - ANEXO IV - Preencher'!F232</f>
        <v>8674752000140</v>
      </c>
      <c r="E223" s="5" t="str">
        <f>'[1]TCE - ANEXO IV - Preencher'!G232</f>
        <v>CIRURGICA MONTEBELLO LTDA</v>
      </c>
      <c r="F223" s="5" t="str">
        <f>'[1]TCE - ANEXO IV - Preencher'!H232</f>
        <v>B</v>
      </c>
      <c r="G223" s="5" t="str">
        <f>'[1]TCE - ANEXO IV - Preencher'!I232</f>
        <v>S</v>
      </c>
      <c r="H223" s="5" t="str">
        <f>'[1]TCE - ANEXO IV - Preencher'!J232</f>
        <v>000.089.526</v>
      </c>
      <c r="I223" s="6">
        <f>IF('[1]TCE - ANEXO IV - Preencher'!K232="","",'[1]TCE - ANEXO IV - Preencher'!K232)</f>
        <v>44109</v>
      </c>
      <c r="J223" s="5" t="str">
        <f>'[1]TCE - ANEXO IV - Preencher'!L232</f>
        <v>26201008674752000140550010000895261091976965</v>
      </c>
      <c r="K223" s="5" t="str">
        <f>IF(F223="B",LEFT('[1]TCE - ANEXO IV - Preencher'!M232,2),IF(F223="S",LEFT('[1]TCE - ANEXO IV - Preencher'!M232,7),IF('[1]TCE - ANEXO IV - Preencher'!H232="","")))</f>
        <v>26</v>
      </c>
      <c r="L223" s="7">
        <f>'[1]TCE - ANEXO IV - Preencher'!N232</f>
        <v>746.53</v>
      </c>
    </row>
    <row r="224" spans="1:12" s="8" customFormat="1" ht="19.5" customHeight="1" x14ac:dyDescent="0.2">
      <c r="A224" s="3">
        <f>IFERROR(VLOOKUP(B224,'[1]DADOS (OCULTAR)'!$P$3:$R$56,3,0),"")</f>
        <v>10583920000800</v>
      </c>
      <c r="B224" s="4" t="str">
        <f>'[1]TCE - ANEXO IV - Preencher'!C233</f>
        <v>HOSPITAL MESTRE VITALINO</v>
      </c>
      <c r="C224" s="4" t="str">
        <f>'[1]TCE - ANEXO IV - Preencher'!E233</f>
        <v>3.4 - Material Farmacológico</v>
      </c>
      <c r="D224" s="3">
        <f>'[1]TCE - ANEXO IV - Preencher'!F233</f>
        <v>1562710000178</v>
      </c>
      <c r="E224" s="5" t="str">
        <f>'[1]TCE - ANEXO IV - Preencher'!G233</f>
        <v>PHARMADERME LTDA</v>
      </c>
      <c r="F224" s="5" t="str">
        <f>'[1]TCE - ANEXO IV - Preencher'!H233</f>
        <v>B</v>
      </c>
      <c r="G224" s="5" t="str">
        <f>'[1]TCE - ANEXO IV - Preencher'!I233</f>
        <v>S</v>
      </c>
      <c r="H224" s="5" t="str">
        <f>'[1]TCE - ANEXO IV - Preencher'!J233</f>
        <v>3104</v>
      </c>
      <c r="I224" s="6">
        <f>IF('[1]TCE - ANEXO IV - Preencher'!K233="","",'[1]TCE - ANEXO IV - Preencher'!K233)</f>
        <v>44109</v>
      </c>
      <c r="J224" s="5" t="str">
        <f>'[1]TCE - ANEXO IV - Preencher'!L233</f>
        <v>A1IWWNKL2</v>
      </c>
      <c r="K224" s="5" t="str">
        <f>IF(F224="B",LEFT('[1]TCE - ANEXO IV - Preencher'!M233,2),IF(F224="S",LEFT('[1]TCE - ANEXO IV - Preencher'!M233,7),IF('[1]TCE - ANEXO IV - Preencher'!H233="","")))</f>
        <v>26</v>
      </c>
      <c r="L224" s="7">
        <f>'[1]TCE - ANEXO IV - Preencher'!N233</f>
        <v>72</v>
      </c>
    </row>
    <row r="225" spans="1:12" s="8" customFormat="1" ht="19.5" customHeight="1" x14ac:dyDescent="0.2">
      <c r="A225" s="3">
        <f>IFERROR(VLOOKUP(B225,'[1]DADOS (OCULTAR)'!$P$3:$R$56,3,0),"")</f>
        <v>10583920000800</v>
      </c>
      <c r="B225" s="4" t="str">
        <f>'[1]TCE - ANEXO IV - Preencher'!C234</f>
        <v>HOSPITAL MESTRE VITALINO</v>
      </c>
      <c r="C225" s="4" t="str">
        <f>'[1]TCE - ANEXO IV - Preencher'!E234</f>
        <v>3.4 - Material Farmacológico</v>
      </c>
      <c r="D225" s="3">
        <f>'[1]TCE - ANEXO IV - Preencher'!F234</f>
        <v>1562710000178</v>
      </c>
      <c r="E225" s="5" t="str">
        <f>'[1]TCE - ANEXO IV - Preencher'!G234</f>
        <v>PHARMADERME LTDA</v>
      </c>
      <c r="F225" s="5" t="str">
        <f>'[1]TCE - ANEXO IV - Preencher'!H234</f>
        <v>B</v>
      </c>
      <c r="G225" s="5" t="str">
        <f>'[1]TCE - ANEXO IV - Preencher'!I234</f>
        <v>S</v>
      </c>
      <c r="H225" s="5" t="str">
        <f>'[1]TCE - ANEXO IV - Preencher'!J234</f>
        <v>3104</v>
      </c>
      <c r="I225" s="6">
        <f>IF('[1]TCE - ANEXO IV - Preencher'!K234="","",'[1]TCE - ANEXO IV - Preencher'!K234)</f>
        <v>44109</v>
      </c>
      <c r="J225" s="5" t="str">
        <f>'[1]TCE - ANEXO IV - Preencher'!L234</f>
        <v>A1IWWNKL2</v>
      </c>
      <c r="K225" s="5" t="str">
        <f>IF(F225="B",LEFT('[1]TCE - ANEXO IV - Preencher'!M234,2),IF(F225="S",LEFT('[1]TCE - ANEXO IV - Preencher'!M234,7),IF('[1]TCE - ANEXO IV - Preencher'!H234="","")))</f>
        <v>26</v>
      </c>
      <c r="L225" s="7">
        <f>'[1]TCE - ANEXO IV - Preencher'!N234</f>
        <v>36</v>
      </c>
    </row>
    <row r="226" spans="1:12" s="8" customFormat="1" ht="19.5" customHeight="1" x14ac:dyDescent="0.2">
      <c r="A226" s="3">
        <f>IFERROR(VLOOKUP(B226,'[1]DADOS (OCULTAR)'!$P$3:$R$56,3,0),"")</f>
        <v>10583920000800</v>
      </c>
      <c r="B226" s="4" t="str">
        <f>'[1]TCE - ANEXO IV - Preencher'!C235</f>
        <v>HOSPITAL MESTRE VITALINO</v>
      </c>
      <c r="C226" s="4" t="str">
        <f>'[1]TCE - ANEXO IV - Preencher'!E235</f>
        <v>3.4 - Material Farmacológico</v>
      </c>
      <c r="D226" s="3">
        <f>'[1]TCE - ANEXO IV - Preencher'!F235</f>
        <v>22580510000118</v>
      </c>
      <c r="E226" s="5" t="str">
        <f>'[1]TCE - ANEXO IV - Preencher'!G235</f>
        <v>UNIFAR DISTRIBUIDORA DE MEDICAMENTOS</v>
      </c>
      <c r="F226" s="5" t="str">
        <f>'[1]TCE - ANEXO IV - Preencher'!H235</f>
        <v>B</v>
      </c>
      <c r="G226" s="5" t="str">
        <f>'[1]TCE - ANEXO IV - Preencher'!I235</f>
        <v>S</v>
      </c>
      <c r="H226" s="5" t="str">
        <f>'[1]TCE - ANEXO IV - Preencher'!J235</f>
        <v>000.037.786</v>
      </c>
      <c r="I226" s="6">
        <f>IF('[1]TCE - ANEXO IV - Preencher'!K235="","",'[1]TCE - ANEXO IV - Preencher'!K235)</f>
        <v>44109</v>
      </c>
      <c r="J226" s="5" t="str">
        <f>'[1]TCE - ANEXO IV - Preencher'!L235</f>
        <v>26201022580510000118550010000377861000223769</v>
      </c>
      <c r="K226" s="5" t="str">
        <f>IF(F226="B",LEFT('[1]TCE - ANEXO IV - Preencher'!M235,2),IF(F226="S",LEFT('[1]TCE - ANEXO IV - Preencher'!M235,7),IF('[1]TCE - ANEXO IV - Preencher'!H235="","")))</f>
        <v>26</v>
      </c>
      <c r="L226" s="7">
        <f>'[1]TCE - ANEXO IV - Preencher'!N235</f>
        <v>1154.3599999999999</v>
      </c>
    </row>
    <row r="227" spans="1:12" s="8" customFormat="1" ht="19.5" customHeight="1" x14ac:dyDescent="0.2">
      <c r="A227" s="3">
        <f>IFERROR(VLOOKUP(B227,'[1]DADOS (OCULTAR)'!$P$3:$R$56,3,0),"")</f>
        <v>10583920000800</v>
      </c>
      <c r="B227" s="4" t="str">
        <f>'[1]TCE - ANEXO IV - Preencher'!C236</f>
        <v>HOSPITAL MESTRE VITALINO</v>
      </c>
      <c r="C227" s="4" t="str">
        <f>'[1]TCE - ANEXO IV - Preencher'!E236</f>
        <v>3.4 - Material Farmacológico</v>
      </c>
      <c r="D227" s="3">
        <f>'[1]TCE - ANEXO IV - Preencher'!F236</f>
        <v>22580510000118</v>
      </c>
      <c r="E227" s="5" t="str">
        <f>'[1]TCE - ANEXO IV - Preencher'!G236</f>
        <v>UNIFAR DISTRIBUIDORA DE MEDICAMENTOS</v>
      </c>
      <c r="F227" s="5" t="str">
        <f>'[1]TCE - ANEXO IV - Preencher'!H236</f>
        <v>B</v>
      </c>
      <c r="G227" s="5" t="str">
        <f>'[1]TCE - ANEXO IV - Preencher'!I236</f>
        <v>S</v>
      </c>
      <c r="H227" s="5" t="str">
        <f>'[1]TCE - ANEXO IV - Preencher'!J236</f>
        <v>000.037.793</v>
      </c>
      <c r="I227" s="6">
        <f>IF('[1]TCE - ANEXO IV - Preencher'!K236="","",'[1]TCE - ANEXO IV - Preencher'!K236)</f>
        <v>44109</v>
      </c>
      <c r="J227" s="5" t="str">
        <f>'[1]TCE - ANEXO IV - Preencher'!L236</f>
        <v>26201022580510000118550010000377931000223941</v>
      </c>
      <c r="K227" s="5" t="str">
        <f>IF(F227="B",LEFT('[1]TCE - ANEXO IV - Preencher'!M236,2),IF(F227="S",LEFT('[1]TCE - ANEXO IV - Preencher'!M236,7),IF('[1]TCE - ANEXO IV - Preencher'!H236="","")))</f>
        <v>26</v>
      </c>
      <c r="L227" s="7">
        <f>'[1]TCE - ANEXO IV - Preencher'!N236</f>
        <v>1054</v>
      </c>
    </row>
    <row r="228" spans="1:12" s="8" customFormat="1" ht="19.5" customHeight="1" x14ac:dyDescent="0.2">
      <c r="A228" s="3">
        <f>IFERROR(VLOOKUP(B228,'[1]DADOS (OCULTAR)'!$P$3:$R$56,3,0),"")</f>
        <v>10583920000800</v>
      </c>
      <c r="B228" s="4" t="str">
        <f>'[1]TCE - ANEXO IV - Preencher'!C237</f>
        <v>HOSPITAL MESTRE VITALINO</v>
      </c>
      <c r="C228" s="4" t="str">
        <f>'[1]TCE - ANEXO IV - Preencher'!E237</f>
        <v>3.4 - Material Farmacológico</v>
      </c>
      <c r="D228" s="3">
        <f>'[1]TCE - ANEXO IV - Preencher'!F237</f>
        <v>21596736000144</v>
      </c>
      <c r="E228" s="5" t="str">
        <f>'[1]TCE - ANEXO IV - Preencher'!G237</f>
        <v>ULTRAMEGA DIST LTDA</v>
      </c>
      <c r="F228" s="5" t="str">
        <f>'[1]TCE - ANEXO IV - Preencher'!H237</f>
        <v>B</v>
      </c>
      <c r="G228" s="5" t="str">
        <f>'[1]TCE - ANEXO IV - Preencher'!I237</f>
        <v>S</v>
      </c>
      <c r="H228" s="5" t="str">
        <f>'[1]TCE - ANEXO IV - Preencher'!J237</f>
        <v>109986</v>
      </c>
      <c r="I228" s="6">
        <f>IF('[1]TCE - ANEXO IV - Preencher'!K237="","",'[1]TCE - ANEXO IV - Preencher'!K237)</f>
        <v>44109</v>
      </c>
      <c r="J228" s="5" t="str">
        <f>'[1]TCE - ANEXO IV - Preencher'!L237</f>
        <v>26201021596736000144550010001099861001125818</v>
      </c>
      <c r="K228" s="5" t="str">
        <f>IF(F228="B",LEFT('[1]TCE - ANEXO IV - Preencher'!M237,2),IF(F228="S",LEFT('[1]TCE - ANEXO IV - Preencher'!M237,7),IF('[1]TCE - ANEXO IV - Preencher'!H237="","")))</f>
        <v>26</v>
      </c>
      <c r="L228" s="7">
        <f>'[1]TCE - ANEXO IV - Preencher'!N237</f>
        <v>1605</v>
      </c>
    </row>
    <row r="229" spans="1:12" s="8" customFormat="1" ht="19.5" customHeight="1" x14ac:dyDescent="0.2">
      <c r="A229" s="3">
        <f>IFERROR(VLOOKUP(B229,'[1]DADOS (OCULTAR)'!$P$3:$R$56,3,0),"")</f>
        <v>10583920000800</v>
      </c>
      <c r="B229" s="4" t="str">
        <f>'[1]TCE - ANEXO IV - Preencher'!C238</f>
        <v>HOSPITAL MESTRE VITALINO</v>
      </c>
      <c r="C229" s="4" t="str">
        <f>'[1]TCE - ANEXO IV - Preencher'!E238</f>
        <v>3.4 - Material Farmacológico</v>
      </c>
      <c r="D229" s="3">
        <f>'[1]TCE - ANEXO IV - Preencher'!F238</f>
        <v>21596736000144</v>
      </c>
      <c r="E229" s="5" t="str">
        <f>'[1]TCE - ANEXO IV - Preencher'!G238</f>
        <v>ULTRAMEGA DIST LTDA</v>
      </c>
      <c r="F229" s="5" t="str">
        <f>'[1]TCE - ANEXO IV - Preencher'!H238</f>
        <v>B</v>
      </c>
      <c r="G229" s="5" t="str">
        <f>'[1]TCE - ANEXO IV - Preencher'!I238</f>
        <v>S</v>
      </c>
      <c r="H229" s="5" t="str">
        <f>'[1]TCE - ANEXO IV - Preencher'!J238</f>
        <v>109986</v>
      </c>
      <c r="I229" s="6">
        <f>IF('[1]TCE - ANEXO IV - Preencher'!K238="","",'[1]TCE - ANEXO IV - Preencher'!K238)</f>
        <v>44109</v>
      </c>
      <c r="J229" s="5" t="str">
        <f>'[1]TCE - ANEXO IV - Preencher'!L238</f>
        <v>26201021596736000144550010001099861001125818</v>
      </c>
      <c r="K229" s="5" t="str">
        <f>IF(F229="B",LEFT('[1]TCE - ANEXO IV - Preencher'!M238,2),IF(F229="S",LEFT('[1]TCE - ANEXO IV - Preencher'!M238,7),IF('[1]TCE - ANEXO IV - Preencher'!H238="","")))</f>
        <v>26</v>
      </c>
      <c r="L229" s="7">
        <f>'[1]TCE - ANEXO IV - Preencher'!N238</f>
        <v>1548</v>
      </c>
    </row>
    <row r="230" spans="1:12" s="8" customFormat="1" ht="19.5" customHeight="1" x14ac:dyDescent="0.2">
      <c r="A230" s="3">
        <f>IFERROR(VLOOKUP(B230,'[1]DADOS (OCULTAR)'!$P$3:$R$56,3,0),"")</f>
        <v>10583920000800</v>
      </c>
      <c r="B230" s="4" t="str">
        <f>'[1]TCE - ANEXO IV - Preencher'!C239</f>
        <v>HOSPITAL MESTRE VITALINO</v>
      </c>
      <c r="C230" s="4" t="str">
        <f>'[1]TCE - ANEXO IV - Preencher'!E239</f>
        <v>3.4 - Material Farmacológico</v>
      </c>
      <c r="D230" s="3">
        <f>'[1]TCE - ANEXO IV - Preencher'!F239</f>
        <v>19125796000137</v>
      </c>
      <c r="E230" s="5" t="str">
        <f>'[1]TCE - ANEXO IV - Preencher'!G239</f>
        <v>NORD MARKET</v>
      </c>
      <c r="F230" s="5" t="str">
        <f>'[1]TCE - ANEXO IV - Preencher'!H239</f>
        <v>B</v>
      </c>
      <c r="G230" s="5" t="str">
        <f>'[1]TCE - ANEXO IV - Preencher'!I239</f>
        <v>S</v>
      </c>
      <c r="H230" s="5" t="str">
        <f>'[1]TCE - ANEXO IV - Preencher'!J239</f>
        <v>24259</v>
      </c>
      <c r="I230" s="6">
        <f>IF('[1]TCE - ANEXO IV - Preencher'!K239="","",'[1]TCE - ANEXO IV - Preencher'!K239)</f>
        <v>44109</v>
      </c>
      <c r="J230" s="5" t="str">
        <f>'[1]TCE - ANEXO IV - Preencher'!L239</f>
        <v>25201019125796000137550010000242591788058484</v>
      </c>
      <c r="K230" s="5" t="str">
        <f>IF(F230="B",LEFT('[1]TCE - ANEXO IV - Preencher'!M239,2),IF(F230="S",LEFT('[1]TCE - ANEXO IV - Preencher'!M239,7),IF('[1]TCE - ANEXO IV - Preencher'!H239="","")))</f>
        <v>25</v>
      </c>
      <c r="L230" s="7">
        <f>'[1]TCE - ANEXO IV - Preencher'!N239</f>
        <v>934</v>
      </c>
    </row>
    <row r="231" spans="1:12" s="8" customFormat="1" ht="19.5" customHeight="1" x14ac:dyDescent="0.2">
      <c r="A231" s="3">
        <f>IFERROR(VLOOKUP(B231,'[1]DADOS (OCULTAR)'!$P$3:$R$56,3,0),"")</f>
        <v>10583920000800</v>
      </c>
      <c r="B231" s="4" t="str">
        <f>'[1]TCE - ANEXO IV - Preencher'!C240</f>
        <v>HOSPITAL MESTRE VITALINO</v>
      </c>
      <c r="C231" s="4" t="str">
        <f>'[1]TCE - ANEXO IV - Preencher'!E240</f>
        <v>3.4 - Material Farmacológico</v>
      </c>
      <c r="D231" s="3">
        <f>'[1]TCE - ANEXO IV - Preencher'!F240</f>
        <v>12420164001048</v>
      </c>
      <c r="E231" s="5" t="str">
        <f>'[1]TCE - ANEXO IV - Preencher'!G240</f>
        <v>CM HOSPITALAR S A</v>
      </c>
      <c r="F231" s="5" t="str">
        <f>'[1]TCE - ANEXO IV - Preencher'!H240</f>
        <v>B</v>
      </c>
      <c r="G231" s="5" t="str">
        <f>'[1]TCE - ANEXO IV - Preencher'!I240</f>
        <v>S</v>
      </c>
      <c r="H231" s="5" t="str">
        <f>'[1]TCE - ANEXO IV - Preencher'!J240</f>
        <v>76584</v>
      </c>
      <c r="I231" s="6">
        <f>IF('[1]TCE - ANEXO IV - Preencher'!K240="","",'[1]TCE - ANEXO IV - Preencher'!K240)</f>
        <v>44109</v>
      </c>
      <c r="J231" s="5" t="str">
        <f>'[1]TCE - ANEXO IV - Preencher'!L240</f>
        <v>26201012420164001048550010000765841100313586</v>
      </c>
      <c r="K231" s="5" t="str">
        <f>IF(F231="B",LEFT('[1]TCE - ANEXO IV - Preencher'!M240,2),IF(F231="S",LEFT('[1]TCE - ANEXO IV - Preencher'!M240,7),IF('[1]TCE - ANEXO IV - Preencher'!H240="","")))</f>
        <v>26</v>
      </c>
      <c r="L231" s="7">
        <f>'[1]TCE - ANEXO IV - Preencher'!N240</f>
        <v>8927.6</v>
      </c>
    </row>
    <row r="232" spans="1:12" s="8" customFormat="1" ht="19.5" customHeight="1" x14ac:dyDescent="0.2">
      <c r="A232" s="3">
        <f>IFERROR(VLOOKUP(B232,'[1]DADOS (OCULTAR)'!$P$3:$R$56,3,0),"")</f>
        <v>10583920000800</v>
      </c>
      <c r="B232" s="4" t="str">
        <f>'[1]TCE - ANEXO IV - Preencher'!C241</f>
        <v>HOSPITAL MESTRE VITALINO</v>
      </c>
      <c r="C232" s="4" t="str">
        <f>'[1]TCE - ANEXO IV - Preencher'!E241</f>
        <v>3.4 - Material Farmacológico</v>
      </c>
      <c r="D232" s="3">
        <f>'[1]TCE - ANEXO IV - Preencher'!F241</f>
        <v>12420164001048</v>
      </c>
      <c r="E232" s="5" t="str">
        <f>'[1]TCE - ANEXO IV - Preencher'!G241</f>
        <v>CM HOSPITALAR S A</v>
      </c>
      <c r="F232" s="5" t="str">
        <f>'[1]TCE - ANEXO IV - Preencher'!H241</f>
        <v>B</v>
      </c>
      <c r="G232" s="5" t="str">
        <f>'[1]TCE - ANEXO IV - Preencher'!I241</f>
        <v>S</v>
      </c>
      <c r="H232" s="5" t="str">
        <f>'[1]TCE - ANEXO IV - Preencher'!J241</f>
        <v>76571</v>
      </c>
      <c r="I232" s="6">
        <f>IF('[1]TCE - ANEXO IV - Preencher'!K241="","",'[1]TCE - ANEXO IV - Preencher'!K241)</f>
        <v>44109</v>
      </c>
      <c r="J232" s="5" t="str">
        <f>'[1]TCE - ANEXO IV - Preencher'!L241</f>
        <v>26201012420164001048550010000765711100059339</v>
      </c>
      <c r="K232" s="5" t="str">
        <f>IF(F232="B",LEFT('[1]TCE - ANEXO IV - Preencher'!M241,2),IF(F232="S",LEFT('[1]TCE - ANEXO IV - Preencher'!M241,7),IF('[1]TCE - ANEXO IV - Preencher'!H241="","")))</f>
        <v>26</v>
      </c>
      <c r="L232" s="7">
        <f>'[1]TCE - ANEXO IV - Preencher'!N241</f>
        <v>425.06</v>
      </c>
    </row>
    <row r="233" spans="1:12" s="8" customFormat="1" ht="19.5" customHeight="1" x14ac:dyDescent="0.2">
      <c r="A233" s="3">
        <f>IFERROR(VLOOKUP(B233,'[1]DADOS (OCULTAR)'!$P$3:$R$56,3,0),"")</f>
        <v>10583920000800</v>
      </c>
      <c r="B233" s="4" t="str">
        <f>'[1]TCE - ANEXO IV - Preencher'!C242</f>
        <v>HOSPITAL MESTRE VITALINO</v>
      </c>
      <c r="C233" s="4" t="str">
        <f>'[1]TCE - ANEXO IV - Preencher'!E242</f>
        <v>3.4 - Material Farmacológico</v>
      </c>
      <c r="D233" s="3">
        <f>'[1]TCE - ANEXO IV - Preencher'!F242</f>
        <v>12420164000904</v>
      </c>
      <c r="E233" s="5" t="str">
        <f>'[1]TCE - ANEXO IV - Preencher'!G242</f>
        <v>CM HOSPITALAR S A BRASILIA</v>
      </c>
      <c r="F233" s="5" t="str">
        <f>'[1]TCE - ANEXO IV - Preencher'!H242</f>
        <v>B</v>
      </c>
      <c r="G233" s="5" t="str">
        <f>'[1]TCE - ANEXO IV - Preencher'!I242</f>
        <v>S</v>
      </c>
      <c r="H233" s="5" t="str">
        <f>'[1]TCE - ANEXO IV - Preencher'!J242</f>
        <v>381449</v>
      </c>
      <c r="I233" s="6">
        <f>IF('[1]TCE - ANEXO IV - Preencher'!K242="","",'[1]TCE - ANEXO IV - Preencher'!K242)</f>
        <v>44109</v>
      </c>
      <c r="J233" s="5" t="str">
        <f>'[1]TCE - ANEXO IV - Preencher'!L242</f>
        <v>53201012420164000904550010003814491100006935</v>
      </c>
      <c r="K233" s="5" t="str">
        <f>IF(F233="B",LEFT('[1]TCE - ANEXO IV - Preencher'!M242,2),IF(F233="S",LEFT('[1]TCE - ANEXO IV - Preencher'!M242,7),IF('[1]TCE - ANEXO IV - Preencher'!H242="","")))</f>
        <v>53</v>
      </c>
      <c r="L233" s="7">
        <f>'[1]TCE - ANEXO IV - Preencher'!N242</f>
        <v>444</v>
      </c>
    </row>
    <row r="234" spans="1:12" s="8" customFormat="1" ht="19.5" customHeight="1" x14ac:dyDescent="0.2">
      <c r="A234" s="3">
        <f>IFERROR(VLOOKUP(B234,'[1]DADOS (OCULTAR)'!$P$3:$R$56,3,0),"")</f>
        <v>10583920000800</v>
      </c>
      <c r="B234" s="4" t="str">
        <f>'[1]TCE - ANEXO IV - Preencher'!C243</f>
        <v>HOSPITAL MESTRE VITALINO</v>
      </c>
      <c r="C234" s="4" t="str">
        <f>'[1]TCE - ANEXO IV - Preencher'!E243</f>
        <v>3.4 - Material Farmacológico</v>
      </c>
      <c r="D234" s="3">
        <f>'[1]TCE - ANEXO IV - Preencher'!F243</f>
        <v>12420164000904</v>
      </c>
      <c r="E234" s="5" t="str">
        <f>'[1]TCE - ANEXO IV - Preencher'!G243</f>
        <v>CM HOSPITALAR S A BRASILIA</v>
      </c>
      <c r="F234" s="5" t="str">
        <f>'[1]TCE - ANEXO IV - Preencher'!H243</f>
        <v>B</v>
      </c>
      <c r="G234" s="5" t="str">
        <f>'[1]TCE - ANEXO IV - Preencher'!I243</f>
        <v>S</v>
      </c>
      <c r="H234" s="5" t="str">
        <f>'[1]TCE - ANEXO IV - Preencher'!J243</f>
        <v>381458</v>
      </c>
      <c r="I234" s="6">
        <f>IF('[1]TCE - ANEXO IV - Preencher'!K243="","",'[1]TCE - ANEXO IV - Preencher'!K243)</f>
        <v>44109</v>
      </c>
      <c r="J234" s="5" t="str">
        <f>'[1]TCE - ANEXO IV - Preencher'!L243</f>
        <v>53201012420164000904550010003814581100241801</v>
      </c>
      <c r="K234" s="5" t="str">
        <f>IF(F234="B",LEFT('[1]TCE - ANEXO IV - Preencher'!M243,2),IF(F234="S",LEFT('[1]TCE - ANEXO IV - Preencher'!M243,7),IF('[1]TCE - ANEXO IV - Preencher'!H243="","")))</f>
        <v>53</v>
      </c>
      <c r="L234" s="7">
        <f>'[1]TCE - ANEXO IV - Preencher'!N243</f>
        <v>1374</v>
      </c>
    </row>
    <row r="235" spans="1:12" s="8" customFormat="1" ht="19.5" customHeight="1" x14ac:dyDescent="0.2">
      <c r="A235" s="3">
        <f>IFERROR(VLOOKUP(B235,'[1]DADOS (OCULTAR)'!$P$3:$R$56,3,0),"")</f>
        <v>10583920000800</v>
      </c>
      <c r="B235" s="4" t="str">
        <f>'[1]TCE - ANEXO IV - Preencher'!C244</f>
        <v>HOSPITAL MESTRE VITALINO</v>
      </c>
      <c r="C235" s="4" t="str">
        <f>'[1]TCE - ANEXO IV - Preencher'!E244</f>
        <v>3.4 - Material Farmacológico</v>
      </c>
      <c r="D235" s="3">
        <f>'[1]TCE - ANEXO IV - Preencher'!F244</f>
        <v>5230009001931</v>
      </c>
      <c r="E235" s="5" t="str">
        <f>'[1]TCE - ANEXO IV - Preencher'!G244</f>
        <v>COMERCIAL DRUGSTORE LTDA</v>
      </c>
      <c r="F235" s="5" t="str">
        <f>'[1]TCE - ANEXO IV - Preencher'!H244</f>
        <v>B</v>
      </c>
      <c r="G235" s="5" t="str">
        <f>'[1]TCE - ANEXO IV - Preencher'!I244</f>
        <v>S</v>
      </c>
      <c r="H235" s="5" t="str">
        <f>'[1]TCE - ANEXO IV - Preencher'!J244</f>
        <v>000.006.016</v>
      </c>
      <c r="I235" s="6">
        <f>IF('[1]TCE - ANEXO IV - Preencher'!K244="","",'[1]TCE - ANEXO IV - Preencher'!K244)</f>
        <v>44109</v>
      </c>
      <c r="J235" s="5" t="str">
        <f>'[1]TCE - ANEXO IV - Preencher'!L244</f>
        <v>26201005230009001931550030000060161002521029</v>
      </c>
      <c r="K235" s="5" t="str">
        <f>IF(F235="B",LEFT('[1]TCE - ANEXO IV - Preencher'!M244,2),IF(F235="S",LEFT('[1]TCE - ANEXO IV - Preencher'!M244,7),IF('[1]TCE - ANEXO IV - Preencher'!H244="","")))</f>
        <v>26</v>
      </c>
      <c r="L235" s="7">
        <f>'[1]TCE - ANEXO IV - Preencher'!N244</f>
        <v>1979.6</v>
      </c>
    </row>
    <row r="236" spans="1:12" s="8" customFormat="1" ht="19.5" customHeight="1" x14ac:dyDescent="0.2">
      <c r="A236" s="3">
        <f>IFERROR(VLOOKUP(B236,'[1]DADOS (OCULTAR)'!$P$3:$R$56,3,0),"")</f>
        <v>10583920000800</v>
      </c>
      <c r="B236" s="4" t="str">
        <f>'[1]TCE - ANEXO IV - Preencher'!C245</f>
        <v>HOSPITAL MESTRE VITALINO</v>
      </c>
      <c r="C236" s="4" t="str">
        <f>'[1]TCE - ANEXO IV - Preencher'!E245</f>
        <v>3.4 - Material Farmacológico</v>
      </c>
      <c r="D236" s="3">
        <f>'[1]TCE - ANEXO IV - Preencher'!F245</f>
        <v>8778201000126</v>
      </c>
      <c r="E236" s="5" t="str">
        <f>'[1]TCE - ANEXO IV - Preencher'!G245</f>
        <v>DROGAFONTE LTDA</v>
      </c>
      <c r="F236" s="5" t="str">
        <f>'[1]TCE - ANEXO IV - Preencher'!H245</f>
        <v>B</v>
      </c>
      <c r="G236" s="5" t="str">
        <f>'[1]TCE - ANEXO IV - Preencher'!I245</f>
        <v>S</v>
      </c>
      <c r="H236" s="5" t="str">
        <f>'[1]TCE - ANEXO IV - Preencher'!J245</f>
        <v>320451</v>
      </c>
      <c r="I236" s="6">
        <f>IF('[1]TCE - ANEXO IV - Preencher'!K245="","",'[1]TCE - ANEXO IV - Preencher'!K245)</f>
        <v>44110</v>
      </c>
      <c r="J236" s="5" t="str">
        <f>'[1]TCE - ANEXO IV - Preencher'!L245</f>
        <v>26201008778201000126550010003204511360343508</v>
      </c>
      <c r="K236" s="5" t="str">
        <f>IF(F236="B",LEFT('[1]TCE - ANEXO IV - Preencher'!M245,2),IF(F236="S",LEFT('[1]TCE - ANEXO IV - Preencher'!M245,7),IF('[1]TCE - ANEXO IV - Preencher'!H245="","")))</f>
        <v>26</v>
      </c>
      <c r="L236" s="7">
        <f>'[1]TCE - ANEXO IV - Preencher'!N245</f>
        <v>1012.08</v>
      </c>
    </row>
    <row r="237" spans="1:12" s="8" customFormat="1" ht="19.5" customHeight="1" x14ac:dyDescent="0.2">
      <c r="A237" s="3">
        <f>IFERROR(VLOOKUP(B237,'[1]DADOS (OCULTAR)'!$P$3:$R$56,3,0),"")</f>
        <v>10583920000800</v>
      </c>
      <c r="B237" s="4" t="str">
        <f>'[1]TCE - ANEXO IV - Preencher'!C246</f>
        <v>HOSPITAL MESTRE VITALINO</v>
      </c>
      <c r="C237" s="4" t="str">
        <f>'[1]TCE - ANEXO IV - Preencher'!E246</f>
        <v>3.4 - Material Farmacológico</v>
      </c>
      <c r="D237" s="3">
        <f>'[1]TCE - ANEXO IV - Preencher'!F246</f>
        <v>8778201000126</v>
      </c>
      <c r="E237" s="5" t="str">
        <f>'[1]TCE - ANEXO IV - Preencher'!G246</f>
        <v>DROGAFONTE LTDA</v>
      </c>
      <c r="F237" s="5" t="str">
        <f>'[1]TCE - ANEXO IV - Preencher'!H246</f>
        <v>B</v>
      </c>
      <c r="G237" s="5" t="str">
        <f>'[1]TCE - ANEXO IV - Preencher'!I246</f>
        <v>S</v>
      </c>
      <c r="H237" s="5" t="str">
        <f>'[1]TCE - ANEXO IV - Preencher'!J246</f>
        <v>320395</v>
      </c>
      <c r="I237" s="6">
        <f>IF('[1]TCE - ANEXO IV - Preencher'!K246="","",'[1]TCE - ANEXO IV - Preencher'!K246)</f>
        <v>44110</v>
      </c>
      <c r="J237" s="5" t="str">
        <f>'[1]TCE - ANEXO IV - Preencher'!L246</f>
        <v>26201008778201000126550010003203951123281982</v>
      </c>
      <c r="K237" s="5" t="str">
        <f>IF(F237="B",LEFT('[1]TCE - ANEXO IV - Preencher'!M246,2),IF(F237="S",LEFT('[1]TCE - ANEXO IV - Preencher'!M246,7),IF('[1]TCE - ANEXO IV - Preencher'!H246="","")))</f>
        <v>26</v>
      </c>
      <c r="L237" s="7">
        <f>'[1]TCE - ANEXO IV - Preencher'!N246</f>
        <v>879.6</v>
      </c>
    </row>
    <row r="238" spans="1:12" s="8" customFormat="1" ht="19.5" customHeight="1" x14ac:dyDescent="0.2">
      <c r="A238" s="3">
        <f>IFERROR(VLOOKUP(B238,'[1]DADOS (OCULTAR)'!$P$3:$R$56,3,0),"")</f>
        <v>10583920000800</v>
      </c>
      <c r="B238" s="4" t="str">
        <f>'[1]TCE - ANEXO IV - Preencher'!C247</f>
        <v>HOSPITAL MESTRE VITALINO</v>
      </c>
      <c r="C238" s="4" t="str">
        <f>'[1]TCE - ANEXO IV - Preencher'!E247</f>
        <v>3.4 - Material Farmacológico</v>
      </c>
      <c r="D238" s="3">
        <f>'[1]TCE - ANEXO IV - Preencher'!F247</f>
        <v>12882932000194</v>
      </c>
      <c r="E238" s="5" t="str">
        <f>'[1]TCE - ANEXO IV - Preencher'!G247</f>
        <v>EXOMED REPRES DE MED LTDA</v>
      </c>
      <c r="F238" s="5" t="str">
        <f>'[1]TCE - ANEXO IV - Preencher'!H247</f>
        <v>B</v>
      </c>
      <c r="G238" s="5" t="str">
        <f>'[1]TCE - ANEXO IV - Preencher'!I247</f>
        <v>S</v>
      </c>
      <c r="H238" s="5" t="str">
        <f>'[1]TCE - ANEXO IV - Preencher'!J247</f>
        <v>144993</v>
      </c>
      <c r="I238" s="6">
        <f>IF('[1]TCE - ANEXO IV - Preencher'!K247="","",'[1]TCE - ANEXO IV - Preencher'!K247)</f>
        <v>44110</v>
      </c>
      <c r="J238" s="5" t="str">
        <f>'[1]TCE - ANEXO IV - Preencher'!L247</f>
        <v>26201012882932000194550010001449931798753362</v>
      </c>
      <c r="K238" s="5" t="str">
        <f>IF(F238="B",LEFT('[1]TCE - ANEXO IV - Preencher'!M247,2),IF(F238="S",LEFT('[1]TCE - ANEXO IV - Preencher'!M247,7),IF('[1]TCE - ANEXO IV - Preencher'!H247="","")))</f>
        <v>26</v>
      </c>
      <c r="L238" s="7">
        <f>'[1]TCE - ANEXO IV - Preencher'!N247</f>
        <v>765.68</v>
      </c>
    </row>
    <row r="239" spans="1:12" s="8" customFormat="1" ht="19.5" customHeight="1" x14ac:dyDescent="0.2">
      <c r="A239" s="3">
        <f>IFERROR(VLOOKUP(B239,'[1]DADOS (OCULTAR)'!$P$3:$R$56,3,0),"")</f>
        <v>10583920000800</v>
      </c>
      <c r="B239" s="4" t="str">
        <f>'[1]TCE - ANEXO IV - Preencher'!C248</f>
        <v>HOSPITAL MESTRE VITALINO</v>
      </c>
      <c r="C239" s="4" t="str">
        <f>'[1]TCE - ANEXO IV - Preencher'!E248</f>
        <v>3.4 - Material Farmacológico</v>
      </c>
      <c r="D239" s="3">
        <f>'[1]TCE - ANEXO IV - Preencher'!F248</f>
        <v>7484373000124</v>
      </c>
      <c r="E239" s="5" t="str">
        <f>'[1]TCE - ANEXO IV - Preencher'!G248</f>
        <v>UNI HOSPITALAR LTDA  EPP</v>
      </c>
      <c r="F239" s="5" t="str">
        <f>'[1]TCE - ANEXO IV - Preencher'!H248</f>
        <v>B</v>
      </c>
      <c r="G239" s="5" t="str">
        <f>'[1]TCE - ANEXO IV - Preencher'!I248</f>
        <v>S</v>
      </c>
      <c r="H239" s="5" t="str">
        <f>'[1]TCE - ANEXO IV - Preencher'!J248</f>
        <v>000.108.320</v>
      </c>
      <c r="I239" s="6">
        <f>IF('[1]TCE - ANEXO IV - Preencher'!K248="","",'[1]TCE - ANEXO IV - Preencher'!K248)</f>
        <v>44110</v>
      </c>
      <c r="J239" s="5" t="str">
        <f>'[1]TCE - ANEXO IV - Preencher'!L248</f>
        <v>26201007484373000124550010001083201207286559</v>
      </c>
      <c r="K239" s="5" t="str">
        <f>IF(F239="B",LEFT('[1]TCE - ANEXO IV - Preencher'!M248,2),IF(F239="S",LEFT('[1]TCE - ANEXO IV - Preencher'!M248,7),IF('[1]TCE - ANEXO IV - Preencher'!H248="","")))</f>
        <v>26</v>
      </c>
      <c r="L239" s="7">
        <f>'[1]TCE - ANEXO IV - Preencher'!N248</f>
        <v>1332</v>
      </c>
    </row>
    <row r="240" spans="1:12" s="8" customFormat="1" ht="19.5" customHeight="1" x14ac:dyDescent="0.2">
      <c r="A240" s="3">
        <f>IFERROR(VLOOKUP(B240,'[1]DADOS (OCULTAR)'!$P$3:$R$56,3,0),"")</f>
        <v>10583920000800</v>
      </c>
      <c r="B240" s="4" t="str">
        <f>'[1]TCE - ANEXO IV - Preencher'!C249</f>
        <v>HOSPITAL MESTRE VITALINO</v>
      </c>
      <c r="C240" s="4" t="str">
        <f>'[1]TCE - ANEXO IV - Preencher'!E249</f>
        <v>3.4 - Material Farmacológico</v>
      </c>
      <c r="D240" s="3">
        <f>'[1]TCE - ANEXO IV - Preencher'!F249</f>
        <v>10854165000184</v>
      </c>
      <c r="E240" s="5" t="str">
        <f>'[1]TCE - ANEXO IV - Preencher'!G249</f>
        <v>F &amp; F DIST DE PROD FARMACEUTICOS LTDA</v>
      </c>
      <c r="F240" s="5" t="str">
        <f>'[1]TCE - ANEXO IV - Preencher'!H249</f>
        <v>B</v>
      </c>
      <c r="G240" s="5" t="str">
        <f>'[1]TCE - ANEXO IV - Preencher'!I249</f>
        <v>S</v>
      </c>
      <c r="H240" s="5" t="str">
        <f>'[1]TCE - ANEXO IV - Preencher'!J249</f>
        <v>173067</v>
      </c>
      <c r="I240" s="6">
        <f>IF('[1]TCE - ANEXO IV - Preencher'!K249="","",'[1]TCE - ANEXO IV - Preencher'!K249)</f>
        <v>44110</v>
      </c>
      <c r="J240" s="5" t="str">
        <f>'[1]TCE - ANEXO IV - Preencher'!L249</f>
        <v>26201010854165000184550010001730671492375210</v>
      </c>
      <c r="K240" s="5" t="str">
        <f>IF(F240="B",LEFT('[1]TCE - ANEXO IV - Preencher'!M249,2),IF(F240="S",LEFT('[1]TCE - ANEXO IV - Preencher'!M249,7),IF('[1]TCE - ANEXO IV - Preencher'!H249="","")))</f>
        <v>26</v>
      </c>
      <c r="L240" s="7">
        <f>'[1]TCE - ANEXO IV - Preencher'!N249</f>
        <v>1846</v>
      </c>
    </row>
    <row r="241" spans="1:12" s="8" customFormat="1" ht="19.5" customHeight="1" x14ac:dyDescent="0.2">
      <c r="A241" s="3">
        <f>IFERROR(VLOOKUP(B241,'[1]DADOS (OCULTAR)'!$P$3:$R$56,3,0),"")</f>
        <v>10583920000800</v>
      </c>
      <c r="B241" s="4" t="str">
        <f>'[1]TCE - ANEXO IV - Preencher'!C250</f>
        <v>HOSPITAL MESTRE VITALINO</v>
      </c>
      <c r="C241" s="4" t="str">
        <f>'[1]TCE - ANEXO IV - Preencher'!E250</f>
        <v>3.4 - Material Farmacológico</v>
      </c>
      <c r="D241" s="3">
        <f>'[1]TCE - ANEXO IV - Preencher'!F250</f>
        <v>7160019000144</v>
      </c>
      <c r="E241" s="5" t="str">
        <f>'[1]TCE - ANEXO IV - Preencher'!G250</f>
        <v>VITALE COMERCIO LTDA</v>
      </c>
      <c r="F241" s="5" t="str">
        <f>'[1]TCE - ANEXO IV - Preencher'!H250</f>
        <v>B</v>
      </c>
      <c r="G241" s="5" t="str">
        <f>'[1]TCE - ANEXO IV - Preencher'!I250</f>
        <v>S</v>
      </c>
      <c r="H241" s="5" t="str">
        <f>'[1]TCE - ANEXO IV - Preencher'!J250</f>
        <v>38.776</v>
      </c>
      <c r="I241" s="6">
        <f>IF('[1]TCE - ANEXO IV - Preencher'!K250="","",'[1]TCE - ANEXO IV - Preencher'!K250)</f>
        <v>44110</v>
      </c>
      <c r="J241" s="5" t="str">
        <f>'[1]TCE - ANEXO IV - Preencher'!L250</f>
        <v>26200907160019000144550010000387761380235397</v>
      </c>
      <c r="K241" s="5" t="str">
        <f>IF(F241="B",LEFT('[1]TCE - ANEXO IV - Preencher'!M250,2),IF(F241="S",LEFT('[1]TCE - ANEXO IV - Preencher'!M250,7),IF('[1]TCE - ANEXO IV - Preencher'!H250="","")))</f>
        <v>26</v>
      </c>
      <c r="L241" s="7">
        <f>'[1]TCE - ANEXO IV - Preencher'!N250</f>
        <v>26500</v>
      </c>
    </row>
    <row r="242" spans="1:12" s="8" customFormat="1" ht="19.5" customHeight="1" x14ac:dyDescent="0.2">
      <c r="A242" s="3">
        <f>IFERROR(VLOOKUP(B242,'[1]DADOS (OCULTAR)'!$P$3:$R$56,3,0),"")</f>
        <v>10583920000800</v>
      </c>
      <c r="B242" s="4" t="str">
        <f>'[1]TCE - ANEXO IV - Preencher'!C251</f>
        <v>HOSPITAL MESTRE VITALINO</v>
      </c>
      <c r="C242" s="4" t="str">
        <f>'[1]TCE - ANEXO IV - Preencher'!E251</f>
        <v>3.4 - Material Farmacológico</v>
      </c>
      <c r="D242" s="3">
        <f>'[1]TCE - ANEXO IV - Preencher'!F251</f>
        <v>3817043000152</v>
      </c>
      <c r="E242" s="5" t="str">
        <f>'[1]TCE - ANEXO IV - Preencher'!G251</f>
        <v>PHARMAPLUS LTDA EPP</v>
      </c>
      <c r="F242" s="5" t="str">
        <f>'[1]TCE - ANEXO IV - Preencher'!H251</f>
        <v>B</v>
      </c>
      <c r="G242" s="5" t="str">
        <f>'[1]TCE - ANEXO IV - Preencher'!I251</f>
        <v>S</v>
      </c>
      <c r="H242" s="5" t="str">
        <f>'[1]TCE - ANEXO IV - Preencher'!J251</f>
        <v>000.024.178</v>
      </c>
      <c r="I242" s="6">
        <f>IF('[1]TCE - ANEXO IV - Preencher'!K251="","",'[1]TCE - ANEXO IV - Preencher'!K251)</f>
        <v>44110</v>
      </c>
      <c r="J242" s="5" t="str">
        <f>'[1]TCE - ANEXO IV - Preencher'!L251</f>
        <v>26201003817043000152550010000241781071438450</v>
      </c>
      <c r="K242" s="5" t="str">
        <f>IF(F242="B",LEFT('[1]TCE - ANEXO IV - Preencher'!M251,2),IF(F242="S",LEFT('[1]TCE - ANEXO IV - Preencher'!M251,7),IF('[1]TCE - ANEXO IV - Preencher'!H251="","")))</f>
        <v>26</v>
      </c>
      <c r="L242" s="7">
        <f>'[1]TCE - ANEXO IV - Preencher'!N251</f>
        <v>751.74</v>
      </c>
    </row>
    <row r="243" spans="1:12" s="8" customFormat="1" ht="19.5" customHeight="1" x14ac:dyDescent="0.2">
      <c r="A243" s="3">
        <f>IFERROR(VLOOKUP(B243,'[1]DADOS (OCULTAR)'!$P$3:$R$56,3,0),"")</f>
        <v>10583920000800</v>
      </c>
      <c r="B243" s="4" t="str">
        <f>'[1]TCE - ANEXO IV - Preencher'!C252</f>
        <v>HOSPITAL MESTRE VITALINO</v>
      </c>
      <c r="C243" s="4" t="str">
        <f>'[1]TCE - ANEXO IV - Preencher'!E252</f>
        <v>3.4 - Material Farmacológico</v>
      </c>
      <c r="D243" s="3">
        <f>'[1]TCE - ANEXO IV - Preencher'!F252</f>
        <v>3817043000152</v>
      </c>
      <c r="E243" s="5" t="str">
        <f>'[1]TCE - ANEXO IV - Preencher'!G252</f>
        <v>PHARMAPLUS LTDA EPP</v>
      </c>
      <c r="F243" s="5" t="str">
        <f>'[1]TCE - ANEXO IV - Preencher'!H252</f>
        <v>B</v>
      </c>
      <c r="G243" s="5" t="str">
        <f>'[1]TCE - ANEXO IV - Preencher'!I252</f>
        <v>S</v>
      </c>
      <c r="H243" s="5" t="str">
        <f>'[1]TCE - ANEXO IV - Preencher'!J252</f>
        <v>000.024.194</v>
      </c>
      <c r="I243" s="6">
        <f>IF('[1]TCE - ANEXO IV - Preencher'!K252="","",'[1]TCE - ANEXO IV - Preencher'!K252)</f>
        <v>44110</v>
      </c>
      <c r="J243" s="5" t="str">
        <f>'[1]TCE - ANEXO IV - Preencher'!L252</f>
        <v>26201003817043000152550010000241941080076429</v>
      </c>
      <c r="K243" s="5" t="str">
        <f>IF(F243="B",LEFT('[1]TCE - ANEXO IV - Preencher'!M252,2),IF(F243="S",LEFT('[1]TCE - ANEXO IV - Preencher'!M252,7),IF('[1]TCE - ANEXO IV - Preencher'!H252="","")))</f>
        <v>26</v>
      </c>
      <c r="L243" s="7">
        <f>'[1]TCE - ANEXO IV - Preencher'!N252</f>
        <v>235.8</v>
      </c>
    </row>
    <row r="244" spans="1:12" s="8" customFormat="1" ht="19.5" customHeight="1" x14ac:dyDescent="0.2">
      <c r="A244" s="3">
        <f>IFERROR(VLOOKUP(B244,'[1]DADOS (OCULTAR)'!$P$3:$R$56,3,0),"")</f>
        <v>10583920000800</v>
      </c>
      <c r="B244" s="4" t="str">
        <f>'[1]TCE - ANEXO IV - Preencher'!C253</f>
        <v>HOSPITAL MESTRE VITALINO</v>
      </c>
      <c r="C244" s="4" t="str">
        <f>'[1]TCE - ANEXO IV - Preencher'!E253</f>
        <v>3.4 - Material Farmacológico</v>
      </c>
      <c r="D244" s="3">
        <f>'[1]TCE - ANEXO IV - Preencher'!F253</f>
        <v>11157952000130</v>
      </c>
      <c r="E244" s="5" t="str">
        <f>'[1]TCE - ANEXO IV - Preencher'!G253</f>
        <v>DELTA MED DISTRIB. DE MEDICAMENT. EIRELI</v>
      </c>
      <c r="F244" s="5" t="str">
        <f>'[1]TCE - ANEXO IV - Preencher'!H253</f>
        <v>B</v>
      </c>
      <c r="G244" s="5" t="str">
        <f>'[1]TCE - ANEXO IV - Preencher'!I253</f>
        <v>S</v>
      </c>
      <c r="H244" s="5" t="str">
        <f>'[1]TCE - ANEXO IV - Preencher'!J253</f>
        <v>000.000.494</v>
      </c>
      <c r="I244" s="6">
        <f>IF('[1]TCE - ANEXO IV - Preencher'!K253="","",'[1]TCE - ANEXO IV - Preencher'!K253)</f>
        <v>44110</v>
      </c>
      <c r="J244" s="5" t="str">
        <f>'[1]TCE - ANEXO IV - Preencher'!L253</f>
        <v>26201010854165000184550010001730671492375210</v>
      </c>
      <c r="K244" s="5" t="str">
        <f>IF(F244="B",LEFT('[1]TCE - ANEXO IV - Preencher'!M253,2),IF(F244="S",LEFT('[1]TCE - ANEXO IV - Preencher'!M253,7),IF('[1]TCE - ANEXO IV - Preencher'!H253="","")))</f>
        <v>26</v>
      </c>
      <c r="L244" s="7">
        <f>'[1]TCE - ANEXO IV - Preencher'!N253</f>
        <v>980</v>
      </c>
    </row>
    <row r="245" spans="1:12" s="8" customFormat="1" ht="19.5" customHeight="1" x14ac:dyDescent="0.2">
      <c r="A245" s="3">
        <f>IFERROR(VLOOKUP(B245,'[1]DADOS (OCULTAR)'!$P$3:$R$56,3,0),"")</f>
        <v>10583920000800</v>
      </c>
      <c r="B245" s="4" t="str">
        <f>'[1]TCE - ANEXO IV - Preencher'!C254</f>
        <v>HOSPITAL MESTRE VITALINO</v>
      </c>
      <c r="C245" s="4" t="str">
        <f>'[1]TCE - ANEXO IV - Preencher'!E254</f>
        <v>3.4 - Material Farmacológico</v>
      </c>
      <c r="D245" s="3">
        <f>'[1]TCE - ANEXO IV - Preencher'!F254</f>
        <v>15218561000139</v>
      </c>
      <c r="E245" s="5" t="str">
        <f>'[1]TCE - ANEXO IV - Preencher'!G254</f>
        <v>NNMED  DISTRIBUICAO IMPORTACAO</v>
      </c>
      <c r="F245" s="5" t="str">
        <f>'[1]TCE - ANEXO IV - Preencher'!H254</f>
        <v>B</v>
      </c>
      <c r="G245" s="5" t="str">
        <f>'[1]TCE - ANEXO IV - Preencher'!I254</f>
        <v>S</v>
      </c>
      <c r="H245" s="5" t="str">
        <f>'[1]TCE - ANEXO IV - Preencher'!J254</f>
        <v>000.041.154</v>
      </c>
      <c r="I245" s="6">
        <f>IF('[1]TCE - ANEXO IV - Preencher'!K254="","",'[1]TCE - ANEXO IV - Preencher'!K254)</f>
        <v>44110</v>
      </c>
      <c r="J245" s="5" t="str">
        <f>'[1]TCE - ANEXO IV - Preencher'!L254</f>
        <v>25201015218561000139550010000411541505890075</v>
      </c>
      <c r="K245" s="5" t="str">
        <f>IF(F245="B",LEFT('[1]TCE - ANEXO IV - Preencher'!M254,2),IF(F245="S",LEFT('[1]TCE - ANEXO IV - Preencher'!M254,7),IF('[1]TCE - ANEXO IV - Preencher'!H254="","")))</f>
        <v>25</v>
      </c>
      <c r="L245" s="7">
        <f>'[1]TCE - ANEXO IV - Preencher'!N254</f>
        <v>1322</v>
      </c>
    </row>
    <row r="246" spans="1:12" s="8" customFormat="1" ht="19.5" customHeight="1" x14ac:dyDescent="0.2">
      <c r="A246" s="3">
        <f>IFERROR(VLOOKUP(B246,'[1]DADOS (OCULTAR)'!$P$3:$R$56,3,0),"")</f>
        <v>10583920000800</v>
      </c>
      <c r="B246" s="4" t="str">
        <f>'[1]TCE - ANEXO IV - Preencher'!C255</f>
        <v>HOSPITAL MESTRE VITALINO</v>
      </c>
      <c r="C246" s="4" t="str">
        <f>'[1]TCE - ANEXO IV - Preencher'!E255</f>
        <v>3.4 - Material Farmacológico</v>
      </c>
      <c r="D246" s="3">
        <f>'[1]TCE - ANEXO IV - Preencher'!F255</f>
        <v>11563145000117</v>
      </c>
      <c r="E246" s="5" t="str">
        <f>'[1]TCE - ANEXO IV - Preencher'!G255</f>
        <v>COMERCIAL MOSTAERT LTDA</v>
      </c>
      <c r="F246" s="5" t="str">
        <f>'[1]TCE - ANEXO IV - Preencher'!H255</f>
        <v>B</v>
      </c>
      <c r="G246" s="5" t="str">
        <f>'[1]TCE - ANEXO IV - Preencher'!I255</f>
        <v>S</v>
      </c>
      <c r="H246" s="5" t="str">
        <f>'[1]TCE - ANEXO IV - Preencher'!J255</f>
        <v>000.080.034</v>
      </c>
      <c r="I246" s="6">
        <f>IF('[1]TCE - ANEXO IV - Preencher'!K255="","",'[1]TCE - ANEXO IV - Preencher'!K255)</f>
        <v>44111</v>
      </c>
      <c r="J246" s="5" t="str">
        <f>'[1]TCE - ANEXO IV - Preencher'!L255</f>
        <v>26201011563145000117550010000800341001566839</v>
      </c>
      <c r="K246" s="5" t="str">
        <f>IF(F246="B",LEFT('[1]TCE - ANEXO IV - Preencher'!M255,2),IF(F246="S",LEFT('[1]TCE - ANEXO IV - Preencher'!M255,7),IF('[1]TCE - ANEXO IV - Preencher'!H255="","")))</f>
        <v>26</v>
      </c>
      <c r="L246" s="7">
        <f>'[1]TCE - ANEXO IV - Preencher'!N255</f>
        <v>4399</v>
      </c>
    </row>
    <row r="247" spans="1:12" s="8" customFormat="1" ht="19.5" customHeight="1" x14ac:dyDescent="0.2">
      <c r="A247" s="3">
        <f>IFERROR(VLOOKUP(B247,'[1]DADOS (OCULTAR)'!$P$3:$R$56,3,0),"")</f>
        <v>10583920000800</v>
      </c>
      <c r="B247" s="4" t="str">
        <f>'[1]TCE - ANEXO IV - Preencher'!C256</f>
        <v>HOSPITAL MESTRE VITALINO</v>
      </c>
      <c r="C247" s="4" t="str">
        <f>'[1]TCE - ANEXO IV - Preencher'!E256</f>
        <v>3.4 - Material Farmacológico</v>
      </c>
      <c r="D247" s="3">
        <f>'[1]TCE - ANEXO IV - Preencher'!F256</f>
        <v>44734671000151</v>
      </c>
      <c r="E247" s="5" t="str">
        <f>'[1]TCE - ANEXO IV - Preencher'!G256</f>
        <v>CRISTALIA PROD QUIM FARMACEUTICOS LTDA</v>
      </c>
      <c r="F247" s="5" t="str">
        <f>'[1]TCE - ANEXO IV - Preencher'!H256</f>
        <v>B</v>
      </c>
      <c r="G247" s="5" t="str">
        <f>'[1]TCE - ANEXO IV - Preencher'!I256</f>
        <v>S</v>
      </c>
      <c r="H247" s="5" t="str">
        <f>'[1]TCE - ANEXO IV - Preencher'!J256</f>
        <v>2753058</v>
      </c>
      <c r="I247" s="6">
        <f>IF('[1]TCE - ANEXO IV - Preencher'!K256="","",'[1]TCE - ANEXO IV - Preencher'!K256)</f>
        <v>44111</v>
      </c>
      <c r="J247" s="5" t="str">
        <f>'[1]TCE - ANEXO IV - Preencher'!L256</f>
        <v>3520094473467100015155010002753058103980204</v>
      </c>
      <c r="K247" s="5" t="str">
        <f>IF(F247="B",LEFT('[1]TCE - ANEXO IV - Preencher'!M256,2),IF(F247="S",LEFT('[1]TCE - ANEXO IV - Preencher'!M256,7),IF('[1]TCE - ANEXO IV - Preencher'!H256="","")))</f>
        <v>35</v>
      </c>
      <c r="L247" s="7">
        <f>'[1]TCE - ANEXO IV - Preencher'!N256</f>
        <v>2752</v>
      </c>
    </row>
    <row r="248" spans="1:12" s="8" customFormat="1" ht="19.5" customHeight="1" x14ac:dyDescent="0.2">
      <c r="A248" s="3">
        <f>IFERROR(VLOOKUP(B248,'[1]DADOS (OCULTAR)'!$P$3:$R$56,3,0),"")</f>
        <v>10583920000800</v>
      </c>
      <c r="B248" s="4" t="str">
        <f>'[1]TCE - ANEXO IV - Preencher'!C257</f>
        <v>HOSPITAL MESTRE VITALINO</v>
      </c>
      <c r="C248" s="4" t="str">
        <f>'[1]TCE - ANEXO IV - Preencher'!E257</f>
        <v>3.4 - Material Farmacológico</v>
      </c>
      <c r="D248" s="3" t="str">
        <f>'[1]TCE - ANEXO IV - Preencher'!F257</f>
        <v>35.520.964/0001-45</v>
      </c>
      <c r="E248" s="5" t="str">
        <f>'[1]TCE - ANEXO IV - Preencher'!G257</f>
        <v>FARMACIA ROCHA</v>
      </c>
      <c r="F248" s="5" t="str">
        <f>'[1]TCE - ANEXO IV - Preencher'!H257</f>
        <v>B</v>
      </c>
      <c r="G248" s="5" t="str">
        <f>'[1]TCE - ANEXO IV - Preencher'!I257</f>
        <v>S</v>
      </c>
      <c r="H248" s="5" t="str">
        <f>'[1]TCE - ANEXO IV - Preencher'!J257</f>
        <v>110360</v>
      </c>
      <c r="I248" s="6">
        <f>IF('[1]TCE - ANEXO IV - Preencher'!K257="","",'[1]TCE - ANEXO IV - Preencher'!K257)</f>
        <v>44111</v>
      </c>
      <c r="J248" s="5" t="str">
        <f>'[1]TCE - ANEXO IV - Preencher'!L257</f>
        <v>26201003817043000152550010000241781071438450</v>
      </c>
      <c r="K248" s="5" t="str">
        <f>IF(F248="B",LEFT('[1]TCE - ANEXO IV - Preencher'!M257,2),IF(F248="S",LEFT('[1]TCE - ANEXO IV - Preencher'!M257,7),IF('[1]TCE - ANEXO IV - Preencher'!H257="","")))</f>
        <v>26</v>
      </c>
      <c r="L248" s="7">
        <f>'[1]TCE - ANEXO IV - Preencher'!N257</f>
        <v>130</v>
      </c>
    </row>
    <row r="249" spans="1:12" s="8" customFormat="1" ht="19.5" customHeight="1" x14ac:dyDescent="0.2">
      <c r="A249" s="3">
        <f>IFERROR(VLOOKUP(B249,'[1]DADOS (OCULTAR)'!$P$3:$R$56,3,0),"")</f>
        <v>10583920000800</v>
      </c>
      <c r="B249" s="4" t="str">
        <f>'[1]TCE - ANEXO IV - Preencher'!C258</f>
        <v>HOSPITAL MESTRE VITALINO</v>
      </c>
      <c r="C249" s="4" t="str">
        <f>'[1]TCE - ANEXO IV - Preencher'!E258</f>
        <v>3.4 - Material Farmacológico</v>
      </c>
      <c r="D249" s="3" t="str">
        <f>'[1]TCE - ANEXO IV - Preencher'!F258</f>
        <v>35.520.964/0001-45</v>
      </c>
      <c r="E249" s="5" t="str">
        <f>'[1]TCE - ANEXO IV - Preencher'!G258</f>
        <v>FARMACIA ROCHA</v>
      </c>
      <c r="F249" s="5" t="str">
        <f>'[1]TCE - ANEXO IV - Preencher'!H258</f>
        <v>B</v>
      </c>
      <c r="G249" s="5" t="str">
        <f>'[1]TCE - ANEXO IV - Preencher'!I258</f>
        <v>S</v>
      </c>
      <c r="H249" s="5" t="str">
        <f>'[1]TCE - ANEXO IV - Preencher'!J258</f>
        <v>110360</v>
      </c>
      <c r="I249" s="6">
        <f>IF('[1]TCE - ANEXO IV - Preencher'!K258="","",'[1]TCE - ANEXO IV - Preencher'!K258)</f>
        <v>44111</v>
      </c>
      <c r="J249" s="5" t="str">
        <f>'[1]TCE - ANEXO IV - Preencher'!L258</f>
        <v>26200907160019000144550010000387761380235397</v>
      </c>
      <c r="K249" s="5" t="str">
        <f>IF(F249="B",LEFT('[1]TCE - ANEXO IV - Preencher'!M258,2),IF(F249="S",LEFT('[1]TCE - ANEXO IV - Preencher'!M258,7),IF('[1]TCE - ANEXO IV - Preencher'!H258="","")))</f>
        <v>26</v>
      </c>
      <c r="L249" s="7">
        <f>'[1]TCE - ANEXO IV - Preencher'!N258</f>
        <v>60</v>
      </c>
    </row>
    <row r="250" spans="1:12" s="8" customFormat="1" ht="19.5" customHeight="1" x14ac:dyDescent="0.2">
      <c r="A250" s="3">
        <f>IFERROR(VLOOKUP(B250,'[1]DADOS (OCULTAR)'!$P$3:$R$56,3,0),"")</f>
        <v>10583920000800</v>
      </c>
      <c r="B250" s="4" t="str">
        <f>'[1]TCE - ANEXO IV - Preencher'!C259</f>
        <v>HOSPITAL MESTRE VITALINO</v>
      </c>
      <c r="C250" s="4" t="str">
        <f>'[1]TCE - ANEXO IV - Preencher'!E259</f>
        <v>3.4 - Material Farmacológico</v>
      </c>
      <c r="D250" s="3" t="str">
        <f>'[1]TCE - ANEXO IV - Preencher'!F259</f>
        <v>35.520.964/0001-45</v>
      </c>
      <c r="E250" s="5" t="str">
        <f>'[1]TCE - ANEXO IV - Preencher'!G259</f>
        <v>FARMACIA ROCHA</v>
      </c>
      <c r="F250" s="5" t="str">
        <f>'[1]TCE - ANEXO IV - Preencher'!H259</f>
        <v>B</v>
      </c>
      <c r="G250" s="5" t="str">
        <f>'[1]TCE - ANEXO IV - Preencher'!I259</f>
        <v>S</v>
      </c>
      <c r="H250" s="5" t="str">
        <f>'[1]TCE - ANEXO IV - Preencher'!J259</f>
        <v>110360</v>
      </c>
      <c r="I250" s="6">
        <f>IF('[1]TCE - ANEXO IV - Preencher'!K259="","",'[1]TCE - ANEXO IV - Preencher'!K259)</f>
        <v>44111</v>
      </c>
      <c r="J250" s="5" t="str">
        <f>'[1]TCE - ANEXO IV - Preencher'!L259</f>
        <v>26201007484373000124550010001083201207286559</v>
      </c>
      <c r="K250" s="5" t="str">
        <f>IF(F250="B",LEFT('[1]TCE - ANEXO IV - Preencher'!M259,2),IF(F250="S",LEFT('[1]TCE - ANEXO IV - Preencher'!M259,7),IF('[1]TCE - ANEXO IV - Preencher'!H259="","")))</f>
        <v>26</v>
      </c>
      <c r="L250" s="7">
        <f>'[1]TCE - ANEXO IV - Preencher'!N259</f>
        <v>24</v>
      </c>
    </row>
    <row r="251" spans="1:12" s="8" customFormat="1" ht="19.5" customHeight="1" x14ac:dyDescent="0.2">
      <c r="A251" s="3">
        <f>IFERROR(VLOOKUP(B251,'[1]DADOS (OCULTAR)'!$P$3:$R$56,3,0),"")</f>
        <v>10583920000800</v>
      </c>
      <c r="B251" s="4" t="str">
        <f>'[1]TCE - ANEXO IV - Preencher'!C260</f>
        <v>HOSPITAL MESTRE VITALINO</v>
      </c>
      <c r="C251" s="4" t="str">
        <f>'[1]TCE - ANEXO IV - Preencher'!E260</f>
        <v>3.4 - Material Farmacológico</v>
      </c>
      <c r="D251" s="3">
        <f>'[1]TCE - ANEXO IV - Preencher'!F260</f>
        <v>8674752000140</v>
      </c>
      <c r="E251" s="5" t="str">
        <f>'[1]TCE - ANEXO IV - Preencher'!G260</f>
        <v>CIRURGICA MONTEBELLO LTDA</v>
      </c>
      <c r="F251" s="5" t="str">
        <f>'[1]TCE - ANEXO IV - Preencher'!H260</f>
        <v>B</v>
      </c>
      <c r="G251" s="5" t="str">
        <f>'[1]TCE - ANEXO IV - Preencher'!I260</f>
        <v>S</v>
      </c>
      <c r="H251" s="5" t="str">
        <f>'[1]TCE - ANEXO IV - Preencher'!J260</f>
        <v>000.089.807</v>
      </c>
      <c r="I251" s="6">
        <f>IF('[1]TCE - ANEXO IV - Preencher'!K260="","",'[1]TCE - ANEXO IV - Preencher'!K260)</f>
        <v>44111</v>
      </c>
      <c r="J251" s="5" t="str">
        <f>'[1]TCE - ANEXO IV - Preencher'!L260</f>
        <v>26201008674752000140550010000898071205673649</v>
      </c>
      <c r="K251" s="5" t="str">
        <f>IF(F251="B",LEFT('[1]TCE - ANEXO IV - Preencher'!M260,2),IF(F251="S",LEFT('[1]TCE - ANEXO IV - Preencher'!M260,7),IF('[1]TCE - ANEXO IV - Preencher'!H260="","")))</f>
        <v>26</v>
      </c>
      <c r="L251" s="7">
        <f>'[1]TCE - ANEXO IV - Preencher'!N260</f>
        <v>977.85</v>
      </c>
    </row>
    <row r="252" spans="1:12" s="8" customFormat="1" ht="19.5" customHeight="1" x14ac:dyDescent="0.2">
      <c r="A252" s="3">
        <f>IFERROR(VLOOKUP(B252,'[1]DADOS (OCULTAR)'!$P$3:$R$56,3,0),"")</f>
        <v>10583920000800</v>
      </c>
      <c r="B252" s="4" t="str">
        <f>'[1]TCE - ANEXO IV - Preencher'!C261</f>
        <v>HOSPITAL MESTRE VITALINO</v>
      </c>
      <c r="C252" s="4" t="str">
        <f>'[1]TCE - ANEXO IV - Preencher'!E261</f>
        <v>3.4 - Material Farmacológico</v>
      </c>
      <c r="D252" s="3">
        <f>'[1]TCE - ANEXO IV - Preencher'!F261</f>
        <v>67729178000653</v>
      </c>
      <c r="E252" s="5" t="str">
        <f>'[1]TCE - ANEXO IV - Preencher'!G261</f>
        <v>COMERCIAL CIRURGICA RIOCLARENSE LTDA</v>
      </c>
      <c r="F252" s="5" t="str">
        <f>'[1]TCE - ANEXO IV - Preencher'!H261</f>
        <v>B</v>
      </c>
      <c r="G252" s="5" t="str">
        <f>'[1]TCE - ANEXO IV - Preencher'!I261</f>
        <v>S</v>
      </c>
      <c r="H252" s="5" t="str">
        <f>'[1]TCE - ANEXO IV - Preencher'!J261</f>
        <v>27</v>
      </c>
      <c r="I252" s="6">
        <f>IF('[1]TCE - ANEXO IV - Preencher'!K261="","",'[1]TCE - ANEXO IV - Preencher'!K261)</f>
        <v>44111</v>
      </c>
      <c r="J252" s="5" t="str">
        <f>'[1]TCE - ANEXO IV - Preencher'!L261</f>
        <v>26201067729178000653550010000000271733208448</v>
      </c>
      <c r="K252" s="5" t="str">
        <f>IF(F252="B",LEFT('[1]TCE - ANEXO IV - Preencher'!M261,2),IF(F252="S",LEFT('[1]TCE - ANEXO IV - Preencher'!M261,7),IF('[1]TCE - ANEXO IV - Preencher'!H261="","")))</f>
        <v>26</v>
      </c>
      <c r="L252" s="7">
        <f>'[1]TCE - ANEXO IV - Preencher'!N261</f>
        <v>4819.1099999999997</v>
      </c>
    </row>
    <row r="253" spans="1:12" s="8" customFormat="1" ht="19.5" customHeight="1" x14ac:dyDescent="0.2">
      <c r="A253" s="3">
        <f>IFERROR(VLOOKUP(B253,'[1]DADOS (OCULTAR)'!$P$3:$R$56,3,0),"")</f>
        <v>10583920000800</v>
      </c>
      <c r="B253" s="4" t="str">
        <f>'[1]TCE - ANEXO IV - Preencher'!C262</f>
        <v>HOSPITAL MESTRE VITALINO</v>
      </c>
      <c r="C253" s="4" t="str">
        <f>'[1]TCE - ANEXO IV - Preencher'!E262</f>
        <v>3.4 - Material Farmacológico</v>
      </c>
      <c r="D253" s="3">
        <f>'[1]TCE - ANEXO IV - Preencher'!F262</f>
        <v>67729178000653</v>
      </c>
      <c r="E253" s="5" t="str">
        <f>'[1]TCE - ANEXO IV - Preencher'!G262</f>
        <v>COMERCIAL CIRURGICA RIOCLARENSE LTDA</v>
      </c>
      <c r="F253" s="5" t="str">
        <f>'[1]TCE - ANEXO IV - Preencher'!H262</f>
        <v>B</v>
      </c>
      <c r="G253" s="5" t="str">
        <f>'[1]TCE - ANEXO IV - Preencher'!I262</f>
        <v>S</v>
      </c>
      <c r="H253" s="5" t="str">
        <f>'[1]TCE - ANEXO IV - Preencher'!J262</f>
        <v>20</v>
      </c>
      <c r="I253" s="6">
        <f>IF('[1]TCE - ANEXO IV - Preencher'!K262="","",'[1]TCE - ANEXO IV - Preencher'!K262)</f>
        <v>44111</v>
      </c>
      <c r="J253" s="5" t="str">
        <f>'[1]TCE - ANEXO IV - Preencher'!L262</f>
        <v>26201008674752000140550010000898071205673649</v>
      </c>
      <c r="K253" s="5" t="str">
        <f>IF(F253="B",LEFT('[1]TCE - ANEXO IV - Preencher'!M262,2),IF(F253="S",LEFT('[1]TCE - ANEXO IV - Preencher'!M262,7),IF('[1]TCE - ANEXO IV - Preencher'!H262="","")))</f>
        <v>26</v>
      </c>
      <c r="L253" s="7">
        <f>'[1]TCE - ANEXO IV - Preencher'!N262</f>
        <v>1644.8</v>
      </c>
    </row>
    <row r="254" spans="1:12" s="8" customFormat="1" ht="19.5" customHeight="1" x14ac:dyDescent="0.2">
      <c r="A254" s="3">
        <f>IFERROR(VLOOKUP(B254,'[1]DADOS (OCULTAR)'!$P$3:$R$56,3,0),"")</f>
        <v>10583920000800</v>
      </c>
      <c r="B254" s="4" t="str">
        <f>'[1]TCE - ANEXO IV - Preencher'!C263</f>
        <v>HOSPITAL MESTRE VITALINO</v>
      </c>
      <c r="C254" s="4" t="str">
        <f>'[1]TCE - ANEXO IV - Preencher'!E263</f>
        <v>3.4 - Material Farmacológico</v>
      </c>
      <c r="D254" s="3">
        <f>'[1]TCE - ANEXO IV - Preencher'!F263</f>
        <v>49324221000880</v>
      </c>
      <c r="E254" s="5" t="str">
        <f>'[1]TCE - ANEXO IV - Preencher'!G263</f>
        <v>FRESENIUS KABI BRASIL LTDA</v>
      </c>
      <c r="F254" s="5" t="str">
        <f>'[1]TCE - ANEXO IV - Preencher'!H263</f>
        <v>B</v>
      </c>
      <c r="G254" s="5" t="str">
        <f>'[1]TCE - ANEXO IV - Preencher'!I263</f>
        <v>S</v>
      </c>
      <c r="H254" s="5" t="str">
        <f>'[1]TCE - ANEXO IV - Preencher'!J263</f>
        <v>190559</v>
      </c>
      <c r="I254" s="6">
        <f>IF('[1]TCE - ANEXO IV - Preencher'!K263="","",'[1]TCE - ANEXO IV - Preencher'!K263)</f>
        <v>44112</v>
      </c>
      <c r="J254" s="5" t="str">
        <f>'[1]TCE - ANEXO IV - Preencher'!L263</f>
        <v>23201049324221000880550000001905591979701132</v>
      </c>
      <c r="K254" s="5" t="str">
        <f>IF(F254="B",LEFT('[1]TCE - ANEXO IV - Preencher'!M263,2),IF(F254="S",LEFT('[1]TCE - ANEXO IV - Preencher'!M263,7),IF('[1]TCE - ANEXO IV - Preencher'!H263="","")))</f>
        <v>26</v>
      </c>
      <c r="L254" s="7">
        <f>'[1]TCE - ANEXO IV - Preencher'!N263</f>
        <v>7065.6</v>
      </c>
    </row>
    <row r="255" spans="1:12" s="8" customFormat="1" ht="19.5" customHeight="1" x14ac:dyDescent="0.2">
      <c r="A255" s="3">
        <f>IFERROR(VLOOKUP(B255,'[1]DADOS (OCULTAR)'!$P$3:$R$56,3,0),"")</f>
        <v>10583920000800</v>
      </c>
      <c r="B255" s="4" t="str">
        <f>'[1]TCE - ANEXO IV - Preencher'!C264</f>
        <v>HOSPITAL MESTRE VITALINO</v>
      </c>
      <c r="C255" s="4" t="str">
        <f>'[1]TCE - ANEXO IV - Preencher'!E264</f>
        <v>3.4 - Material Farmacológico</v>
      </c>
      <c r="D255" s="3">
        <f>'[1]TCE - ANEXO IV - Preencher'!F264</f>
        <v>49324221000880</v>
      </c>
      <c r="E255" s="5" t="str">
        <f>'[1]TCE - ANEXO IV - Preencher'!G264</f>
        <v>FRESENIUS KABI BRASIL LTDA</v>
      </c>
      <c r="F255" s="5" t="str">
        <f>'[1]TCE - ANEXO IV - Preencher'!H264</f>
        <v>B</v>
      </c>
      <c r="G255" s="5" t="str">
        <f>'[1]TCE - ANEXO IV - Preencher'!I264</f>
        <v>S</v>
      </c>
      <c r="H255" s="5" t="str">
        <f>'[1]TCE - ANEXO IV - Preencher'!J264</f>
        <v>40621</v>
      </c>
      <c r="I255" s="6">
        <f>IF('[1]TCE - ANEXO IV - Preencher'!K264="","",'[1]TCE - ANEXO IV - Preencher'!K264)</f>
        <v>44112</v>
      </c>
      <c r="J255" s="5" t="str">
        <f>'[1]TCE - ANEXO IV - Preencher'!L264</f>
        <v>23201049324221001500550000000406211023731486</v>
      </c>
      <c r="K255" s="5" t="str">
        <f>IF(F255="B",LEFT('[1]TCE - ANEXO IV - Preencher'!M264,2),IF(F255="S",LEFT('[1]TCE - ANEXO IV - Preencher'!M264,7),IF('[1]TCE - ANEXO IV - Preencher'!H264="","")))</f>
        <v>23</v>
      </c>
      <c r="L255" s="7">
        <f>'[1]TCE - ANEXO IV - Preencher'!N264</f>
        <v>10600</v>
      </c>
    </row>
    <row r="256" spans="1:12" s="8" customFormat="1" ht="19.5" customHeight="1" x14ac:dyDescent="0.2">
      <c r="A256" s="3">
        <f>IFERROR(VLOOKUP(B256,'[1]DADOS (OCULTAR)'!$P$3:$R$56,3,0),"")</f>
        <v>10583920000800</v>
      </c>
      <c r="B256" s="4" t="str">
        <f>'[1]TCE - ANEXO IV - Preencher'!C265</f>
        <v>HOSPITAL MESTRE VITALINO</v>
      </c>
      <c r="C256" s="4" t="str">
        <f>'[1]TCE - ANEXO IV - Preencher'!E265</f>
        <v>3.4 - Material Farmacológico</v>
      </c>
      <c r="D256" s="3">
        <f>'[1]TCE - ANEXO IV - Preencher'!F265</f>
        <v>8778201000126</v>
      </c>
      <c r="E256" s="5" t="str">
        <f>'[1]TCE - ANEXO IV - Preencher'!G265</f>
        <v>DROGAFONTE LTDA</v>
      </c>
      <c r="F256" s="5" t="str">
        <f>'[1]TCE - ANEXO IV - Preencher'!H265</f>
        <v>B</v>
      </c>
      <c r="G256" s="5" t="str">
        <f>'[1]TCE - ANEXO IV - Preencher'!I265</f>
        <v>S</v>
      </c>
      <c r="H256" s="5" t="str">
        <f>'[1]TCE - ANEXO IV - Preencher'!J265</f>
        <v>320931</v>
      </c>
      <c r="I256" s="6">
        <f>IF('[1]TCE - ANEXO IV - Preencher'!K265="","",'[1]TCE - ANEXO IV - Preencher'!K265)</f>
        <v>44113</v>
      </c>
      <c r="J256" s="5" t="str">
        <f>'[1]TCE - ANEXO IV - Preencher'!L265</f>
        <v>26201008778201000126550010003209311556565966</v>
      </c>
      <c r="K256" s="5" t="str">
        <f>IF(F256="B",LEFT('[1]TCE - ANEXO IV - Preencher'!M265,2),IF(F256="S",LEFT('[1]TCE - ANEXO IV - Preencher'!M265,7),IF('[1]TCE - ANEXO IV - Preencher'!H265="","")))</f>
        <v>26</v>
      </c>
      <c r="L256" s="7">
        <f>'[1]TCE - ANEXO IV - Preencher'!N265</f>
        <v>45600</v>
      </c>
    </row>
    <row r="257" spans="1:12" s="8" customFormat="1" ht="19.5" customHeight="1" x14ac:dyDescent="0.2">
      <c r="A257" s="3">
        <f>IFERROR(VLOOKUP(B257,'[1]DADOS (OCULTAR)'!$P$3:$R$56,3,0),"")</f>
        <v>10583920000800</v>
      </c>
      <c r="B257" s="4" t="str">
        <f>'[1]TCE - ANEXO IV - Preencher'!C266</f>
        <v>HOSPITAL MESTRE VITALINO</v>
      </c>
      <c r="C257" s="4" t="str">
        <f>'[1]TCE - ANEXO IV - Preencher'!E266</f>
        <v>3.4 - Material Farmacológico</v>
      </c>
      <c r="D257" s="3">
        <f>'[1]TCE - ANEXO IV - Preencher'!F266</f>
        <v>12882932000194</v>
      </c>
      <c r="E257" s="5" t="str">
        <f>'[1]TCE - ANEXO IV - Preencher'!G266</f>
        <v>EXOMED REPRES DE MED LTDA</v>
      </c>
      <c r="F257" s="5" t="str">
        <f>'[1]TCE - ANEXO IV - Preencher'!H266</f>
        <v>B</v>
      </c>
      <c r="G257" s="5" t="str">
        <f>'[1]TCE - ANEXO IV - Preencher'!I266</f>
        <v>S</v>
      </c>
      <c r="H257" s="5" t="str">
        <f>'[1]TCE - ANEXO IV - Preencher'!J266</f>
        <v>145095</v>
      </c>
      <c r="I257" s="6">
        <f>IF('[1]TCE - ANEXO IV - Preencher'!K266="","",'[1]TCE - ANEXO IV - Preencher'!K266)</f>
        <v>44113</v>
      </c>
      <c r="J257" s="5" t="str">
        <f>'[1]TCE - ANEXO IV - Preencher'!L266</f>
        <v>26201012882932000194550010001450951013844772</v>
      </c>
      <c r="K257" s="5" t="str">
        <f>IF(F257="B",LEFT('[1]TCE - ANEXO IV - Preencher'!M266,2),IF(F257="S",LEFT('[1]TCE - ANEXO IV - Preencher'!M266,7),IF('[1]TCE - ANEXO IV - Preencher'!H266="","")))</f>
        <v>26</v>
      </c>
      <c r="L257" s="7">
        <f>'[1]TCE - ANEXO IV - Preencher'!N266</f>
        <v>9860</v>
      </c>
    </row>
    <row r="258" spans="1:12" s="8" customFormat="1" ht="19.5" customHeight="1" x14ac:dyDescent="0.2">
      <c r="A258" s="3">
        <f>IFERROR(VLOOKUP(B258,'[1]DADOS (OCULTAR)'!$P$3:$R$56,3,0),"")</f>
        <v>10583920000800</v>
      </c>
      <c r="B258" s="4" t="str">
        <f>'[1]TCE - ANEXO IV - Preencher'!C267</f>
        <v>HOSPITAL MESTRE VITALINO</v>
      </c>
      <c r="C258" s="4" t="str">
        <f>'[1]TCE - ANEXO IV - Preencher'!E267</f>
        <v>3.4 - Material Farmacológico</v>
      </c>
      <c r="D258" s="3">
        <f>'[1]TCE - ANEXO IV - Preencher'!F267</f>
        <v>31673254000285</v>
      </c>
      <c r="E258" s="5" t="str">
        <f>'[1]TCE - ANEXO IV - Preencher'!G267</f>
        <v>LABORATORIOS B BRAUN S/A</v>
      </c>
      <c r="F258" s="5" t="str">
        <f>'[1]TCE - ANEXO IV - Preencher'!H267</f>
        <v>B</v>
      </c>
      <c r="G258" s="5" t="str">
        <f>'[1]TCE - ANEXO IV - Preencher'!I267</f>
        <v>S</v>
      </c>
      <c r="H258" s="5" t="str">
        <f>'[1]TCE - ANEXO IV - Preencher'!J267</f>
        <v>132260</v>
      </c>
      <c r="I258" s="6">
        <f>IF('[1]TCE - ANEXO IV - Preencher'!K267="","",'[1]TCE - ANEXO IV - Preencher'!K267)</f>
        <v>44113</v>
      </c>
      <c r="J258" s="5" t="str">
        <f>'[1]TCE - ANEXO IV - Preencher'!L267</f>
        <v>26201031673254000285550000001322601676503846</v>
      </c>
      <c r="K258" s="5" t="str">
        <f>IF(F258="B",LEFT('[1]TCE - ANEXO IV - Preencher'!M267,2),IF(F258="S",LEFT('[1]TCE - ANEXO IV - Preencher'!M267,7),IF('[1]TCE - ANEXO IV - Preencher'!H267="","")))</f>
        <v>26</v>
      </c>
      <c r="L258" s="7">
        <f>'[1]TCE - ANEXO IV - Preencher'!N267</f>
        <v>4580</v>
      </c>
    </row>
    <row r="259" spans="1:12" s="8" customFormat="1" ht="19.5" customHeight="1" x14ac:dyDescent="0.2">
      <c r="A259" s="3">
        <f>IFERROR(VLOOKUP(B259,'[1]DADOS (OCULTAR)'!$P$3:$R$56,3,0),"")</f>
        <v>10583920000800</v>
      </c>
      <c r="B259" s="4" t="str">
        <f>'[1]TCE - ANEXO IV - Preencher'!C268</f>
        <v>HOSPITAL MESTRE VITALINO</v>
      </c>
      <c r="C259" s="4" t="str">
        <f>'[1]TCE - ANEXO IV - Preencher'!E268</f>
        <v>3.4 - Material Farmacológico</v>
      </c>
      <c r="D259" s="3" t="str">
        <f>'[1]TCE - ANEXO IV - Preencher'!F268</f>
        <v>35.520.964/0001-45</v>
      </c>
      <c r="E259" s="5" t="str">
        <f>'[1]TCE - ANEXO IV - Preencher'!G268</f>
        <v>FARMACIA ROCHA</v>
      </c>
      <c r="F259" s="5" t="str">
        <f>'[1]TCE - ANEXO IV - Preencher'!H268</f>
        <v>B</v>
      </c>
      <c r="G259" s="5" t="str">
        <f>'[1]TCE - ANEXO IV - Preencher'!I268</f>
        <v>S</v>
      </c>
      <c r="H259" s="5" t="str">
        <f>'[1]TCE - ANEXO IV - Preencher'!J268</f>
        <v>110523</v>
      </c>
      <c r="I259" s="6">
        <f>IF('[1]TCE - ANEXO IV - Preencher'!K268="","",'[1]TCE - ANEXO IV - Preencher'!K268)</f>
        <v>44113</v>
      </c>
      <c r="J259" s="5" t="str">
        <f>'[1]TCE - ANEXO IV - Preencher'!L268</f>
        <v>26201012882932000194550010001450951013844772</v>
      </c>
      <c r="K259" s="5" t="str">
        <f>IF(F259="B",LEFT('[1]TCE - ANEXO IV - Preencher'!M268,2),IF(F259="S",LEFT('[1]TCE - ANEXO IV - Preencher'!M268,7),IF('[1]TCE - ANEXO IV - Preencher'!H268="","")))</f>
        <v>26</v>
      </c>
      <c r="L259" s="7">
        <f>'[1]TCE - ANEXO IV - Preencher'!N268</f>
        <v>24</v>
      </c>
    </row>
    <row r="260" spans="1:12" s="8" customFormat="1" ht="19.5" customHeight="1" x14ac:dyDescent="0.2">
      <c r="A260" s="3">
        <f>IFERROR(VLOOKUP(B260,'[1]DADOS (OCULTAR)'!$P$3:$R$56,3,0),"")</f>
        <v>10583920000800</v>
      </c>
      <c r="B260" s="4" t="str">
        <f>'[1]TCE - ANEXO IV - Preencher'!C269</f>
        <v>HOSPITAL MESTRE VITALINO</v>
      </c>
      <c r="C260" s="4" t="str">
        <f>'[1]TCE - ANEXO IV - Preencher'!E269</f>
        <v>3.4 - Material Farmacológico</v>
      </c>
      <c r="D260" s="3">
        <f>'[1]TCE - ANEXO IV - Preencher'!F269</f>
        <v>1562710000178</v>
      </c>
      <c r="E260" s="5" t="str">
        <f>'[1]TCE - ANEXO IV - Preencher'!G269</f>
        <v>PHARMADERME LTDA</v>
      </c>
      <c r="F260" s="5" t="str">
        <f>'[1]TCE - ANEXO IV - Preencher'!H269</f>
        <v>B</v>
      </c>
      <c r="G260" s="5" t="str">
        <f>'[1]TCE - ANEXO IV - Preencher'!I269</f>
        <v>S</v>
      </c>
      <c r="H260" s="5" t="str">
        <f>'[1]TCE - ANEXO IV - Preencher'!J269</f>
        <v>3110</v>
      </c>
      <c r="I260" s="6">
        <f>IF('[1]TCE - ANEXO IV - Preencher'!K269="","",'[1]TCE - ANEXO IV - Preencher'!K269)</f>
        <v>44113</v>
      </c>
      <c r="J260" s="5" t="str">
        <f>'[1]TCE - ANEXO IV - Preencher'!L269</f>
        <v>26201012882932000194550010001450951013844772</v>
      </c>
      <c r="K260" s="5" t="str">
        <f>IF(F260="B",LEFT('[1]TCE - ANEXO IV - Preencher'!M269,2),IF(F260="S",LEFT('[1]TCE - ANEXO IV - Preencher'!M269,7),IF('[1]TCE - ANEXO IV - Preencher'!H269="","")))</f>
        <v>26</v>
      </c>
      <c r="L260" s="7">
        <f>'[1]TCE - ANEXO IV - Preencher'!N269</f>
        <v>180</v>
      </c>
    </row>
    <row r="261" spans="1:12" s="8" customFormat="1" ht="19.5" customHeight="1" x14ac:dyDescent="0.2">
      <c r="A261" s="3">
        <f>IFERROR(VLOOKUP(B261,'[1]DADOS (OCULTAR)'!$P$3:$R$56,3,0),"")</f>
        <v>10583920000800</v>
      </c>
      <c r="B261" s="4" t="str">
        <f>'[1]TCE - ANEXO IV - Preencher'!C270</f>
        <v>HOSPITAL MESTRE VITALINO</v>
      </c>
      <c r="C261" s="4" t="str">
        <f>'[1]TCE - ANEXO IV - Preencher'!E270</f>
        <v>3.4 - Material Farmacológico</v>
      </c>
      <c r="D261" s="3">
        <f>'[1]TCE - ANEXO IV - Preencher'!F270</f>
        <v>1562710000178</v>
      </c>
      <c r="E261" s="5" t="str">
        <f>'[1]TCE - ANEXO IV - Preencher'!G270</f>
        <v>PHARMADERME LTDA</v>
      </c>
      <c r="F261" s="5" t="str">
        <f>'[1]TCE - ANEXO IV - Preencher'!H270</f>
        <v>B</v>
      </c>
      <c r="G261" s="5" t="str">
        <f>'[1]TCE - ANEXO IV - Preencher'!I270</f>
        <v>S</v>
      </c>
      <c r="H261" s="5" t="str">
        <f>'[1]TCE - ANEXO IV - Preencher'!J270</f>
        <v>3110</v>
      </c>
      <c r="I261" s="6">
        <f>IF('[1]TCE - ANEXO IV - Preencher'!K270="","",'[1]TCE - ANEXO IV - Preencher'!K270)</f>
        <v>44113</v>
      </c>
      <c r="J261" s="5" t="str">
        <f>'[1]TCE - ANEXO IV - Preencher'!L270</f>
        <v>26201031673254000285550000001322601676503846</v>
      </c>
      <c r="K261" s="5" t="str">
        <f>IF(F261="B",LEFT('[1]TCE - ANEXO IV - Preencher'!M270,2),IF(F261="S",LEFT('[1]TCE - ANEXO IV - Preencher'!M270,7),IF('[1]TCE - ANEXO IV - Preencher'!H270="","")))</f>
        <v>26</v>
      </c>
      <c r="L261" s="7">
        <f>'[1]TCE - ANEXO IV - Preencher'!N270</f>
        <v>227</v>
      </c>
    </row>
    <row r="262" spans="1:12" s="8" customFormat="1" ht="19.5" customHeight="1" x14ac:dyDescent="0.2">
      <c r="A262" s="3">
        <f>IFERROR(VLOOKUP(B262,'[1]DADOS (OCULTAR)'!$P$3:$R$56,3,0),"")</f>
        <v>10583920000800</v>
      </c>
      <c r="B262" s="4" t="str">
        <f>'[1]TCE - ANEXO IV - Preencher'!C271</f>
        <v>HOSPITAL MESTRE VITALINO</v>
      </c>
      <c r="C262" s="4" t="str">
        <f>'[1]TCE - ANEXO IV - Preencher'!E271</f>
        <v>3.4 - Material Farmacológico</v>
      </c>
      <c r="D262" s="3">
        <f>'[1]TCE - ANEXO IV - Preencher'!F271</f>
        <v>236193000184</v>
      </c>
      <c r="E262" s="5" t="str">
        <f>'[1]TCE - ANEXO IV - Preencher'!G271</f>
        <v>CIRURGICA RECIFE</v>
      </c>
      <c r="F262" s="5" t="str">
        <f>'[1]TCE - ANEXO IV - Preencher'!H271</f>
        <v>B</v>
      </c>
      <c r="G262" s="5" t="str">
        <f>'[1]TCE - ANEXO IV - Preencher'!I271</f>
        <v>S</v>
      </c>
      <c r="H262" s="5" t="str">
        <f>'[1]TCE - ANEXO IV - Preencher'!J271</f>
        <v>000.060.358</v>
      </c>
      <c r="I262" s="6">
        <f>IF('[1]TCE - ANEXO IV - Preencher'!K271="","",'[1]TCE - ANEXO IV - Preencher'!K271)</f>
        <v>44113</v>
      </c>
      <c r="J262" s="5" t="str">
        <f>'[1]TCE - ANEXO IV - Preencher'!L271</f>
        <v>26201000236193000184550010000603581000603598</v>
      </c>
      <c r="K262" s="5" t="str">
        <f>IF(F262="B",LEFT('[1]TCE - ANEXO IV - Preencher'!M271,2),IF(F262="S",LEFT('[1]TCE - ANEXO IV - Preencher'!M271,7),IF('[1]TCE - ANEXO IV - Preencher'!H271="","")))</f>
        <v>26</v>
      </c>
      <c r="L262" s="7">
        <f>'[1]TCE - ANEXO IV - Preencher'!N271</f>
        <v>121.66</v>
      </c>
    </row>
    <row r="263" spans="1:12" s="8" customFormat="1" ht="19.5" customHeight="1" x14ac:dyDescent="0.2">
      <c r="A263" s="3">
        <f>IFERROR(VLOOKUP(B263,'[1]DADOS (OCULTAR)'!$P$3:$R$56,3,0),"")</f>
        <v>10583920000800</v>
      </c>
      <c r="B263" s="4" t="str">
        <f>'[1]TCE - ANEXO IV - Preencher'!C272</f>
        <v>HOSPITAL MESTRE VITALINO</v>
      </c>
      <c r="C263" s="4" t="str">
        <f>'[1]TCE - ANEXO IV - Preencher'!E272</f>
        <v>3.4 - Material Farmacológico</v>
      </c>
      <c r="D263" s="3">
        <f>'[1]TCE - ANEXO IV - Preencher'!F272</f>
        <v>6198619002182</v>
      </c>
      <c r="E263" s="5" t="str">
        <f>'[1]TCE - ANEXO IV - Preencher'!G272</f>
        <v>DROGATIM DROGARIAS LTDA</v>
      </c>
      <c r="F263" s="5" t="str">
        <f>'[1]TCE - ANEXO IV - Preencher'!H272</f>
        <v>B</v>
      </c>
      <c r="G263" s="5" t="str">
        <f>'[1]TCE - ANEXO IV - Preencher'!I272</f>
        <v>S</v>
      </c>
      <c r="H263" s="5" t="str">
        <f>'[1]TCE - ANEXO IV - Preencher'!J272</f>
        <v>000.009.253</v>
      </c>
      <c r="I263" s="6">
        <f>IF('[1]TCE - ANEXO IV - Preencher'!K272="","",'[1]TCE - ANEXO IV - Preencher'!K272)</f>
        <v>44113</v>
      </c>
      <c r="J263" s="5" t="str">
        <f>'[1]TCE - ANEXO IV - Preencher'!L272</f>
        <v>26201006198619002182550030000092531002530215</v>
      </c>
      <c r="K263" s="5" t="str">
        <f>IF(F263="B",LEFT('[1]TCE - ANEXO IV - Preencher'!M272,2),IF(F263="S",LEFT('[1]TCE - ANEXO IV - Preencher'!M272,7),IF('[1]TCE - ANEXO IV - Preencher'!H272="","")))</f>
        <v>26</v>
      </c>
      <c r="L263" s="7">
        <f>'[1]TCE - ANEXO IV - Preencher'!N272</f>
        <v>64.48</v>
      </c>
    </row>
    <row r="264" spans="1:12" s="8" customFormat="1" ht="19.5" customHeight="1" x14ac:dyDescent="0.2">
      <c r="A264" s="3">
        <f>IFERROR(VLOOKUP(B264,'[1]DADOS (OCULTAR)'!$P$3:$R$56,3,0),"")</f>
        <v>10583920000800</v>
      </c>
      <c r="B264" s="4" t="str">
        <f>'[1]TCE - ANEXO IV - Preencher'!C273</f>
        <v>HOSPITAL MESTRE VITALINO</v>
      </c>
      <c r="C264" s="4" t="str">
        <f>'[1]TCE - ANEXO IV - Preencher'!E273</f>
        <v>3.4 - Material Farmacológico</v>
      </c>
      <c r="D264" s="3">
        <f>'[1]TCE - ANEXO IV - Preencher'!F273</f>
        <v>21681325000157</v>
      </c>
      <c r="E264" s="5" t="str">
        <f>'[1]TCE - ANEXO IV - Preencher'!G273</f>
        <v>MULTIFARMA COMERCIO E REPRES LTDA.</v>
      </c>
      <c r="F264" s="5" t="str">
        <f>'[1]TCE - ANEXO IV - Preencher'!H273</f>
        <v>B</v>
      </c>
      <c r="G264" s="5" t="str">
        <f>'[1]TCE - ANEXO IV - Preencher'!I273</f>
        <v>S</v>
      </c>
      <c r="H264" s="5" t="str">
        <f>'[1]TCE - ANEXO IV - Preencher'!J273</f>
        <v>141255</v>
      </c>
      <c r="I264" s="6">
        <f>IF('[1]TCE - ANEXO IV - Preencher'!K273="","",'[1]TCE - ANEXO IV - Preencher'!K273)</f>
        <v>44117</v>
      </c>
      <c r="J264" s="5" t="str">
        <f>'[1]TCE - ANEXO IV - Preencher'!L273</f>
        <v>31201021681325000157550010001412551647422052</v>
      </c>
      <c r="K264" s="5" t="str">
        <f>IF(F264="B",LEFT('[1]TCE - ANEXO IV - Preencher'!M273,2),IF(F264="S",LEFT('[1]TCE - ANEXO IV - Preencher'!M273,7),IF('[1]TCE - ANEXO IV - Preencher'!H273="","")))</f>
        <v>26</v>
      </c>
      <c r="L264" s="7">
        <f>'[1]TCE - ANEXO IV - Preencher'!N273</f>
        <v>954</v>
      </c>
    </row>
    <row r="265" spans="1:12" s="8" customFormat="1" ht="19.5" customHeight="1" x14ac:dyDescent="0.2">
      <c r="A265" s="3">
        <f>IFERROR(VLOOKUP(B265,'[1]DADOS (OCULTAR)'!$P$3:$R$56,3,0),"")</f>
        <v>10583920000800</v>
      </c>
      <c r="B265" s="4" t="str">
        <f>'[1]TCE - ANEXO IV - Preencher'!C274</f>
        <v>HOSPITAL MESTRE VITALINO</v>
      </c>
      <c r="C265" s="4" t="str">
        <f>'[1]TCE - ANEXO IV - Preencher'!E274</f>
        <v>3.4 - Material Farmacológico</v>
      </c>
      <c r="D265" s="3">
        <f>'[1]TCE - ANEXO IV - Preencher'!F274</f>
        <v>11563145000117</v>
      </c>
      <c r="E265" s="5" t="str">
        <f>'[1]TCE - ANEXO IV - Preencher'!G274</f>
        <v>COMERCIAL MOSTAERT LTDA</v>
      </c>
      <c r="F265" s="5" t="str">
        <f>'[1]TCE - ANEXO IV - Preencher'!H274</f>
        <v>B</v>
      </c>
      <c r="G265" s="5" t="str">
        <f>'[1]TCE - ANEXO IV - Preencher'!I274</f>
        <v>S</v>
      </c>
      <c r="H265" s="5" t="str">
        <f>'[1]TCE - ANEXO IV - Preencher'!J274</f>
        <v>000.080.328</v>
      </c>
      <c r="I265" s="6">
        <f>IF('[1]TCE - ANEXO IV - Preencher'!K274="","",'[1]TCE - ANEXO IV - Preencher'!K274)</f>
        <v>44118</v>
      </c>
      <c r="J265" s="5" t="str">
        <f>'[1]TCE - ANEXO IV - Preencher'!L274</f>
        <v>26201011563145000117550010000803281001574300</v>
      </c>
      <c r="K265" s="5" t="str">
        <f>IF(F265="B",LEFT('[1]TCE - ANEXO IV - Preencher'!M274,2),IF(F265="S",LEFT('[1]TCE - ANEXO IV - Preencher'!M274,7),IF('[1]TCE - ANEXO IV - Preencher'!H274="","")))</f>
        <v>26</v>
      </c>
      <c r="L265" s="7">
        <f>'[1]TCE - ANEXO IV - Preencher'!N274</f>
        <v>659.85</v>
      </c>
    </row>
    <row r="266" spans="1:12" s="8" customFormat="1" ht="19.5" customHeight="1" x14ac:dyDescent="0.2">
      <c r="A266" s="3">
        <f>IFERROR(VLOOKUP(B266,'[1]DADOS (OCULTAR)'!$P$3:$R$56,3,0),"")</f>
        <v>10583920000800</v>
      </c>
      <c r="B266" s="4" t="str">
        <f>'[1]TCE - ANEXO IV - Preencher'!C275</f>
        <v>HOSPITAL MESTRE VITALINO</v>
      </c>
      <c r="C266" s="4" t="str">
        <f>'[1]TCE - ANEXO IV - Preencher'!E275</f>
        <v>3.4 - Material Farmacológico</v>
      </c>
      <c r="D266" s="3">
        <f>'[1]TCE - ANEXO IV - Preencher'!F275</f>
        <v>11563145000117</v>
      </c>
      <c r="E266" s="5" t="str">
        <f>'[1]TCE - ANEXO IV - Preencher'!G275</f>
        <v>COMERCIAL MOSTAERT LTDA</v>
      </c>
      <c r="F266" s="5" t="str">
        <f>'[1]TCE - ANEXO IV - Preencher'!H275</f>
        <v>B</v>
      </c>
      <c r="G266" s="5" t="str">
        <f>'[1]TCE - ANEXO IV - Preencher'!I275</f>
        <v>S</v>
      </c>
      <c r="H266" s="5" t="str">
        <f>'[1]TCE - ANEXO IV - Preencher'!J275</f>
        <v>000.080.353</v>
      </c>
      <c r="I266" s="6">
        <f>IF('[1]TCE - ANEXO IV - Preencher'!K275="","",'[1]TCE - ANEXO IV - Preencher'!K275)</f>
        <v>44118</v>
      </c>
      <c r="J266" s="5" t="str">
        <f>'[1]TCE - ANEXO IV - Preencher'!L275</f>
        <v>26201011563145000117550010000803531001575309</v>
      </c>
      <c r="K266" s="5" t="str">
        <f>IF(F266="B",LEFT('[1]TCE - ANEXO IV - Preencher'!M275,2),IF(F266="S",LEFT('[1]TCE - ANEXO IV - Preencher'!M275,7),IF('[1]TCE - ANEXO IV - Preencher'!H275="","")))</f>
        <v>26</v>
      </c>
      <c r="L266" s="7">
        <f>'[1]TCE - ANEXO IV - Preencher'!N275</f>
        <v>5040</v>
      </c>
    </row>
    <row r="267" spans="1:12" s="8" customFormat="1" ht="19.5" customHeight="1" x14ac:dyDescent="0.2">
      <c r="A267" s="3">
        <f>IFERROR(VLOOKUP(B267,'[1]DADOS (OCULTAR)'!$P$3:$R$56,3,0),"")</f>
        <v>10583920000800</v>
      </c>
      <c r="B267" s="4" t="str">
        <f>'[1]TCE - ANEXO IV - Preencher'!C276</f>
        <v>HOSPITAL MESTRE VITALINO</v>
      </c>
      <c r="C267" s="4" t="str">
        <f>'[1]TCE - ANEXO IV - Preencher'!E276</f>
        <v>3.4 - Material Farmacológico</v>
      </c>
      <c r="D267" s="3" t="str">
        <f>'[1]TCE - ANEXO IV - Preencher'!F276</f>
        <v>35.520.964/0001-45</v>
      </c>
      <c r="E267" s="5" t="str">
        <f>'[1]TCE - ANEXO IV - Preencher'!G276</f>
        <v>FARMACIA ROCHA</v>
      </c>
      <c r="F267" s="5" t="str">
        <f>'[1]TCE - ANEXO IV - Preencher'!H276</f>
        <v>B</v>
      </c>
      <c r="G267" s="5" t="str">
        <f>'[1]TCE - ANEXO IV - Preencher'!I276</f>
        <v>S</v>
      </c>
      <c r="H267" s="5" t="str">
        <f>'[1]TCE - ANEXO IV - Preencher'!J276</f>
        <v>110838</v>
      </c>
      <c r="I267" s="6">
        <f>IF('[1]TCE - ANEXO IV - Preencher'!K276="","",'[1]TCE - ANEXO IV - Preencher'!K276)</f>
        <v>44118</v>
      </c>
      <c r="J267" s="5" t="str">
        <f>'[1]TCE - ANEXO IV - Preencher'!L276</f>
        <v>26201006198619002182550030000092531002530215</v>
      </c>
      <c r="K267" s="5" t="str">
        <f>IF(F267="B",LEFT('[1]TCE - ANEXO IV - Preencher'!M276,2),IF(F267="S",LEFT('[1]TCE - ANEXO IV - Preencher'!M276,7),IF('[1]TCE - ANEXO IV - Preencher'!H276="","")))</f>
        <v>26</v>
      </c>
      <c r="L267" s="7">
        <f>'[1]TCE - ANEXO IV - Preencher'!N276</f>
        <v>344</v>
      </c>
    </row>
    <row r="268" spans="1:12" s="8" customFormat="1" ht="19.5" customHeight="1" x14ac:dyDescent="0.2">
      <c r="A268" s="3">
        <f>IFERROR(VLOOKUP(B268,'[1]DADOS (OCULTAR)'!$P$3:$R$56,3,0),"")</f>
        <v>10583920000800</v>
      </c>
      <c r="B268" s="4" t="str">
        <f>'[1]TCE - ANEXO IV - Preencher'!C277</f>
        <v>HOSPITAL MESTRE VITALINO</v>
      </c>
      <c r="C268" s="4" t="str">
        <f>'[1]TCE - ANEXO IV - Preencher'!E277</f>
        <v>3.4 - Material Farmacológico</v>
      </c>
      <c r="D268" s="3" t="str">
        <f>'[1]TCE - ANEXO IV - Preencher'!F277</f>
        <v>35.520.964/0001-45</v>
      </c>
      <c r="E268" s="5" t="str">
        <f>'[1]TCE - ANEXO IV - Preencher'!G277</f>
        <v>FARMACIA ROCHA</v>
      </c>
      <c r="F268" s="5" t="str">
        <f>'[1]TCE - ANEXO IV - Preencher'!H277</f>
        <v>B</v>
      </c>
      <c r="G268" s="5" t="str">
        <f>'[1]TCE - ANEXO IV - Preencher'!I277</f>
        <v>S</v>
      </c>
      <c r="H268" s="5" t="str">
        <f>'[1]TCE - ANEXO IV - Preencher'!J277</f>
        <v>110838</v>
      </c>
      <c r="I268" s="6">
        <f>IF('[1]TCE - ANEXO IV - Preencher'!K277="","",'[1]TCE - ANEXO IV - Preencher'!K277)</f>
        <v>44118</v>
      </c>
      <c r="J268" s="5" t="str">
        <f>'[1]TCE - ANEXO IV - Preencher'!L277</f>
        <v>26201006198619002182550030000092531002530215</v>
      </c>
      <c r="K268" s="5" t="str">
        <f>IF(F268="B",LEFT('[1]TCE - ANEXO IV - Preencher'!M277,2),IF(F268="S",LEFT('[1]TCE - ANEXO IV - Preencher'!M277,7),IF('[1]TCE - ANEXO IV - Preencher'!H277="","")))</f>
        <v>26</v>
      </c>
      <c r="L268" s="7">
        <f>'[1]TCE - ANEXO IV - Preencher'!N277</f>
        <v>150</v>
      </c>
    </row>
    <row r="269" spans="1:12" s="8" customFormat="1" ht="19.5" customHeight="1" x14ac:dyDescent="0.2">
      <c r="A269" s="3">
        <f>IFERROR(VLOOKUP(B269,'[1]DADOS (OCULTAR)'!$P$3:$R$56,3,0),"")</f>
        <v>10583920000800</v>
      </c>
      <c r="B269" s="4" t="str">
        <f>'[1]TCE - ANEXO IV - Preencher'!C278</f>
        <v>HOSPITAL MESTRE VITALINO</v>
      </c>
      <c r="C269" s="4" t="str">
        <f>'[1]TCE - ANEXO IV - Preencher'!E278</f>
        <v>3.4 - Material Farmacológico</v>
      </c>
      <c r="D269" s="3" t="str">
        <f>'[1]TCE - ANEXO IV - Preencher'!F278</f>
        <v>35.520.964/0001-45</v>
      </c>
      <c r="E269" s="5" t="str">
        <f>'[1]TCE - ANEXO IV - Preencher'!G278</f>
        <v>FARMACIA ROCHA</v>
      </c>
      <c r="F269" s="5" t="str">
        <f>'[1]TCE - ANEXO IV - Preencher'!H278</f>
        <v>B</v>
      </c>
      <c r="G269" s="5" t="str">
        <f>'[1]TCE - ANEXO IV - Preencher'!I278</f>
        <v>S</v>
      </c>
      <c r="H269" s="5" t="str">
        <f>'[1]TCE - ANEXO IV - Preencher'!J278</f>
        <v>110838</v>
      </c>
      <c r="I269" s="6">
        <f>IF('[1]TCE - ANEXO IV - Preencher'!K278="","",'[1]TCE - ANEXO IV - Preencher'!K278)</f>
        <v>44118</v>
      </c>
      <c r="J269" s="5" t="str">
        <f>'[1]TCE - ANEXO IV - Preencher'!L278</f>
        <v>26201006198619002182550030000092531002530215</v>
      </c>
      <c r="K269" s="5" t="str">
        <f>IF(F269="B",LEFT('[1]TCE - ANEXO IV - Preencher'!M278,2),IF(F269="S",LEFT('[1]TCE - ANEXO IV - Preencher'!M278,7),IF('[1]TCE - ANEXO IV - Preencher'!H278="","")))</f>
        <v>26</v>
      </c>
      <c r="L269" s="7">
        <f>'[1]TCE - ANEXO IV - Preencher'!N278</f>
        <v>16</v>
      </c>
    </row>
    <row r="270" spans="1:12" s="8" customFormat="1" ht="19.5" customHeight="1" x14ac:dyDescent="0.2">
      <c r="A270" s="3">
        <f>IFERROR(VLOOKUP(B270,'[1]DADOS (OCULTAR)'!$P$3:$R$56,3,0),"")</f>
        <v>10583920000800</v>
      </c>
      <c r="B270" s="4" t="str">
        <f>'[1]TCE - ANEXO IV - Preencher'!C279</f>
        <v>HOSPITAL MESTRE VITALINO</v>
      </c>
      <c r="C270" s="4" t="str">
        <f>'[1]TCE - ANEXO IV - Preencher'!E279</f>
        <v>3.4 - Material Farmacológico</v>
      </c>
      <c r="D270" s="3">
        <f>'[1]TCE - ANEXO IV - Preencher'!F279</f>
        <v>1562710000178</v>
      </c>
      <c r="E270" s="5" t="str">
        <f>'[1]TCE - ANEXO IV - Preencher'!G279</f>
        <v>PHARMADERME LTDA</v>
      </c>
      <c r="F270" s="5" t="str">
        <f>'[1]TCE - ANEXO IV - Preencher'!H279</f>
        <v>B</v>
      </c>
      <c r="G270" s="5" t="str">
        <f>'[1]TCE - ANEXO IV - Preencher'!I279</f>
        <v>S</v>
      </c>
      <c r="H270" s="5" t="str">
        <f>'[1]TCE - ANEXO IV - Preencher'!J279</f>
        <v>3111</v>
      </c>
      <c r="I270" s="6">
        <f>IF('[1]TCE - ANEXO IV - Preencher'!K279="","",'[1]TCE - ANEXO IV - Preencher'!K279)</f>
        <v>44118</v>
      </c>
      <c r="J270" s="5" t="str">
        <f>'[1]TCE - ANEXO IV - Preencher'!L279</f>
        <v>VYU4MWA99</v>
      </c>
      <c r="K270" s="5" t="str">
        <f>IF(F270="B",LEFT('[1]TCE - ANEXO IV - Preencher'!M279,2),IF(F270="S",LEFT('[1]TCE - ANEXO IV - Preencher'!M279,7),IF('[1]TCE - ANEXO IV - Preencher'!H279="","")))</f>
        <v>26</v>
      </c>
      <c r="L270" s="7">
        <f>'[1]TCE - ANEXO IV - Preencher'!N279</f>
        <v>90</v>
      </c>
    </row>
    <row r="271" spans="1:12" s="8" customFormat="1" ht="19.5" customHeight="1" x14ac:dyDescent="0.2">
      <c r="A271" s="3">
        <f>IFERROR(VLOOKUP(B271,'[1]DADOS (OCULTAR)'!$P$3:$R$56,3,0),"")</f>
        <v>10583920000800</v>
      </c>
      <c r="B271" s="4" t="str">
        <f>'[1]TCE - ANEXO IV - Preencher'!C280</f>
        <v>HOSPITAL MESTRE VITALINO</v>
      </c>
      <c r="C271" s="4" t="str">
        <f>'[1]TCE - ANEXO IV - Preencher'!E280</f>
        <v>3.4 - Material Farmacológico</v>
      </c>
      <c r="D271" s="3">
        <f>'[1]TCE - ANEXO IV - Preencher'!F280</f>
        <v>67729178000220</v>
      </c>
      <c r="E271" s="5" t="str">
        <f>'[1]TCE - ANEXO IV - Preencher'!G280</f>
        <v>COMERCIAL C RIOCLARENSE LTDA</v>
      </c>
      <c r="F271" s="5" t="str">
        <f>'[1]TCE - ANEXO IV - Preencher'!H280</f>
        <v>B</v>
      </c>
      <c r="G271" s="5" t="str">
        <f>'[1]TCE - ANEXO IV - Preencher'!I280</f>
        <v>S</v>
      </c>
      <c r="H271" s="5" t="str">
        <f>'[1]TCE - ANEXO IV - Preencher'!J280</f>
        <v>557934</v>
      </c>
      <c r="I271" s="6">
        <f>IF('[1]TCE - ANEXO IV - Preencher'!K280="","",'[1]TCE - ANEXO IV - Preencher'!K280)</f>
        <v>44118</v>
      </c>
      <c r="J271" s="5" t="str">
        <f>'[1]TCE - ANEXO IV - Preencher'!L280</f>
        <v>31201067729178000220550010005579341526754437</v>
      </c>
      <c r="K271" s="5" t="str">
        <f>IF(F271="B",LEFT('[1]TCE - ANEXO IV - Preencher'!M280,2),IF(F271="S",LEFT('[1]TCE - ANEXO IV - Preencher'!M280,7),IF('[1]TCE - ANEXO IV - Preencher'!H280="","")))</f>
        <v>31</v>
      </c>
      <c r="L271" s="7">
        <f>'[1]TCE - ANEXO IV - Preencher'!N280</f>
        <v>5235.2</v>
      </c>
    </row>
    <row r="272" spans="1:12" s="8" customFormat="1" ht="19.5" customHeight="1" x14ac:dyDescent="0.2">
      <c r="A272" s="3">
        <f>IFERROR(VLOOKUP(B272,'[1]DADOS (OCULTAR)'!$P$3:$R$56,3,0),"")</f>
        <v>10583920000800</v>
      </c>
      <c r="B272" s="4" t="str">
        <f>'[1]TCE - ANEXO IV - Preencher'!C281</f>
        <v>HOSPITAL MESTRE VITALINO</v>
      </c>
      <c r="C272" s="4" t="str">
        <f>'[1]TCE - ANEXO IV - Preencher'!E281</f>
        <v>3.4 - Material Farmacológico</v>
      </c>
      <c r="D272" s="3">
        <f>'[1]TCE - ANEXO IV - Preencher'!F281</f>
        <v>21596736000144</v>
      </c>
      <c r="E272" s="5" t="str">
        <f>'[1]TCE - ANEXO IV - Preencher'!G281</f>
        <v>ULTRAMEGA DIST LTDA</v>
      </c>
      <c r="F272" s="5" t="str">
        <f>'[1]TCE - ANEXO IV - Preencher'!H281</f>
        <v>B</v>
      </c>
      <c r="G272" s="5" t="str">
        <f>'[1]TCE - ANEXO IV - Preencher'!I281</f>
        <v>S</v>
      </c>
      <c r="H272" s="5" t="str">
        <f>'[1]TCE - ANEXO IV - Preencher'!J281</f>
        <v>110829</v>
      </c>
      <c r="I272" s="6">
        <f>IF('[1]TCE - ANEXO IV - Preencher'!K281="","",'[1]TCE - ANEXO IV - Preencher'!K281)</f>
        <v>44118</v>
      </c>
      <c r="J272" s="5" t="str">
        <f>'[1]TCE - ANEXO IV - Preencher'!L281</f>
        <v>26201021596736000144550010001108291001134710</v>
      </c>
      <c r="K272" s="5" t="str">
        <f>IF(F272="B",LEFT('[1]TCE - ANEXO IV - Preencher'!M281,2),IF(F272="S",LEFT('[1]TCE - ANEXO IV - Preencher'!M281,7),IF('[1]TCE - ANEXO IV - Preencher'!H281="","")))</f>
        <v>26</v>
      </c>
      <c r="L272" s="7">
        <f>'[1]TCE - ANEXO IV - Preencher'!N281</f>
        <v>465.62</v>
      </c>
    </row>
    <row r="273" spans="1:12" s="8" customFormat="1" ht="19.5" customHeight="1" x14ac:dyDescent="0.2">
      <c r="A273" s="3">
        <f>IFERROR(VLOOKUP(B273,'[1]DADOS (OCULTAR)'!$P$3:$R$56,3,0),"")</f>
        <v>10583920000800</v>
      </c>
      <c r="B273" s="4" t="str">
        <f>'[1]TCE - ANEXO IV - Preencher'!C282</f>
        <v>HOSPITAL MESTRE VITALINO</v>
      </c>
      <c r="C273" s="4" t="str">
        <f>'[1]TCE - ANEXO IV - Preencher'!E282</f>
        <v>3.4 - Material Farmacológico</v>
      </c>
      <c r="D273" s="3">
        <f>'[1]TCE - ANEXO IV - Preencher'!F282</f>
        <v>12420164001048</v>
      </c>
      <c r="E273" s="5" t="str">
        <f>'[1]TCE - ANEXO IV - Preencher'!G282</f>
        <v>CM HOSPITALAR S A</v>
      </c>
      <c r="F273" s="5" t="str">
        <f>'[1]TCE - ANEXO IV - Preencher'!H282</f>
        <v>B</v>
      </c>
      <c r="G273" s="5" t="str">
        <f>'[1]TCE - ANEXO IV - Preencher'!I282</f>
        <v>S</v>
      </c>
      <c r="H273" s="5" t="str">
        <f>'[1]TCE - ANEXO IV - Preencher'!J282</f>
        <v>77507</v>
      </c>
      <c r="I273" s="6">
        <f>IF('[1]TCE - ANEXO IV - Preencher'!K282="","",'[1]TCE - ANEXO IV - Preencher'!K282)</f>
        <v>44118</v>
      </c>
      <c r="J273" s="5" t="str">
        <f>'[1]TCE - ANEXO IV - Preencher'!L282</f>
        <v>26201012420164001048550010000775071100269981</v>
      </c>
      <c r="K273" s="5" t="str">
        <f>IF(F273="B",LEFT('[1]TCE - ANEXO IV - Preencher'!M282,2),IF(F273="S",LEFT('[1]TCE - ANEXO IV - Preencher'!M282,7),IF('[1]TCE - ANEXO IV - Preencher'!H282="","")))</f>
        <v>26</v>
      </c>
      <c r="L273" s="7">
        <f>'[1]TCE - ANEXO IV - Preencher'!N282</f>
        <v>8499.36</v>
      </c>
    </row>
    <row r="274" spans="1:12" s="8" customFormat="1" ht="19.5" customHeight="1" x14ac:dyDescent="0.2">
      <c r="A274" s="3">
        <f>IFERROR(VLOOKUP(B274,'[1]DADOS (OCULTAR)'!$P$3:$R$56,3,0),"")</f>
        <v>10583920000800</v>
      </c>
      <c r="B274" s="4" t="str">
        <f>'[1]TCE - ANEXO IV - Preencher'!C283</f>
        <v>HOSPITAL MESTRE VITALINO</v>
      </c>
      <c r="C274" s="4" t="str">
        <f>'[1]TCE - ANEXO IV - Preencher'!E283</f>
        <v>3.4 - Material Farmacológico</v>
      </c>
      <c r="D274" s="3">
        <f>'[1]TCE - ANEXO IV - Preencher'!F283</f>
        <v>67729178000491</v>
      </c>
      <c r="E274" s="5" t="str">
        <f>'[1]TCE - ANEXO IV - Preencher'!G283</f>
        <v>COMERCIAL C RIOCLARENSE LTDA</v>
      </c>
      <c r="F274" s="5" t="str">
        <f>'[1]TCE - ANEXO IV - Preencher'!H283</f>
        <v>B</v>
      </c>
      <c r="G274" s="5" t="str">
        <f>'[1]TCE - ANEXO IV - Preencher'!I283</f>
        <v>S</v>
      </c>
      <c r="H274" s="5" t="str">
        <f>'[1]TCE - ANEXO IV - Preencher'!J283</f>
        <v>1352578</v>
      </c>
      <c r="I274" s="6">
        <f>IF('[1]TCE - ANEXO IV - Preencher'!K283="","",'[1]TCE - ANEXO IV - Preencher'!K283)</f>
        <v>44118</v>
      </c>
      <c r="J274" s="5" t="str">
        <f>'[1]TCE - ANEXO IV - Preencher'!L283</f>
        <v>35201067729178000491550010013525781214730655</v>
      </c>
      <c r="K274" s="5" t="str">
        <f>IF(F274="B",LEFT('[1]TCE - ANEXO IV - Preencher'!M283,2),IF(F274="S",LEFT('[1]TCE - ANEXO IV - Preencher'!M283,7),IF('[1]TCE - ANEXO IV - Preencher'!H283="","")))</f>
        <v>35</v>
      </c>
      <c r="L274" s="7">
        <f>'[1]TCE - ANEXO IV - Preencher'!N283</f>
        <v>5118.51</v>
      </c>
    </row>
    <row r="275" spans="1:12" s="8" customFormat="1" ht="19.5" customHeight="1" x14ac:dyDescent="0.2">
      <c r="A275" s="3">
        <f>IFERROR(VLOOKUP(B275,'[1]DADOS (OCULTAR)'!$P$3:$R$56,3,0),"")</f>
        <v>10583920000800</v>
      </c>
      <c r="B275" s="4" t="str">
        <f>'[1]TCE - ANEXO IV - Preencher'!C284</f>
        <v>HOSPITAL MESTRE VITALINO</v>
      </c>
      <c r="C275" s="4" t="str">
        <f>'[1]TCE - ANEXO IV - Preencher'!E284</f>
        <v>3.4 - Material Farmacológico</v>
      </c>
      <c r="D275" s="3">
        <f>'[1]TCE - ANEXO IV - Preencher'!F284</f>
        <v>67729178000491</v>
      </c>
      <c r="E275" s="5" t="str">
        <f>'[1]TCE - ANEXO IV - Preencher'!G284</f>
        <v>COMERCIAL C RIOCLARENSE LTDA</v>
      </c>
      <c r="F275" s="5" t="str">
        <f>'[1]TCE - ANEXO IV - Preencher'!H284</f>
        <v>B</v>
      </c>
      <c r="G275" s="5" t="str">
        <f>'[1]TCE - ANEXO IV - Preencher'!I284</f>
        <v>S</v>
      </c>
      <c r="H275" s="5" t="str">
        <f>'[1]TCE - ANEXO IV - Preencher'!J284</f>
        <v>1352547</v>
      </c>
      <c r="I275" s="6">
        <f>IF('[1]TCE - ANEXO IV - Preencher'!K284="","",'[1]TCE - ANEXO IV - Preencher'!K284)</f>
        <v>44118</v>
      </c>
      <c r="J275" s="5" t="str">
        <f>'[1]TCE - ANEXO IV - Preencher'!L284</f>
        <v>35201067729178000491550010013525471819146468</v>
      </c>
      <c r="K275" s="5" t="str">
        <f>IF(F275="B",LEFT('[1]TCE - ANEXO IV - Preencher'!M284,2),IF(F275="S",LEFT('[1]TCE - ANEXO IV - Preencher'!M284,7),IF('[1]TCE - ANEXO IV - Preencher'!H284="","")))</f>
        <v>35</v>
      </c>
      <c r="L275" s="7">
        <f>'[1]TCE - ANEXO IV - Preencher'!N284</f>
        <v>612</v>
      </c>
    </row>
    <row r="276" spans="1:12" s="8" customFormat="1" ht="19.5" customHeight="1" x14ac:dyDescent="0.2">
      <c r="A276" s="3">
        <f>IFERROR(VLOOKUP(B276,'[1]DADOS (OCULTAR)'!$P$3:$R$56,3,0),"")</f>
        <v>10583920000800</v>
      </c>
      <c r="B276" s="4" t="str">
        <f>'[1]TCE - ANEXO IV - Preencher'!C285</f>
        <v>HOSPITAL MESTRE VITALINO</v>
      </c>
      <c r="C276" s="4" t="str">
        <f>'[1]TCE - ANEXO IV - Preencher'!E285</f>
        <v>3.4 - Material Farmacológico</v>
      </c>
      <c r="D276" s="3">
        <f>'[1]TCE - ANEXO IV - Preencher'!F285</f>
        <v>18269125000187</v>
      </c>
      <c r="E276" s="5" t="str">
        <f>'[1]TCE - ANEXO IV - Preencher'!G285</f>
        <v>BIOHOSP PRODUTOS HOSPITALARES SA</v>
      </c>
      <c r="F276" s="5" t="str">
        <f>'[1]TCE - ANEXO IV - Preencher'!H285</f>
        <v>B</v>
      </c>
      <c r="G276" s="5" t="str">
        <f>'[1]TCE - ANEXO IV - Preencher'!I285</f>
        <v>S</v>
      </c>
      <c r="H276" s="5" t="str">
        <f>'[1]TCE - ANEXO IV - Preencher'!J285</f>
        <v>289.423</v>
      </c>
      <c r="I276" s="6">
        <f>IF('[1]TCE - ANEXO IV - Preencher'!K285="","",'[1]TCE - ANEXO IV - Preencher'!K285)</f>
        <v>44118</v>
      </c>
      <c r="J276" s="5" t="str">
        <f>'[1]TCE - ANEXO IV - Preencher'!L285</f>
        <v>31201018269125000187550010002894231083244177</v>
      </c>
      <c r="K276" s="5" t="str">
        <f>IF(F276="B",LEFT('[1]TCE - ANEXO IV - Preencher'!M285,2),IF(F276="S",LEFT('[1]TCE - ANEXO IV - Preencher'!M285,7),IF('[1]TCE - ANEXO IV - Preencher'!H285="","")))</f>
        <v>31</v>
      </c>
      <c r="L276" s="7">
        <f>'[1]TCE - ANEXO IV - Preencher'!N285</f>
        <v>12755.9</v>
      </c>
    </row>
    <row r="277" spans="1:12" s="8" customFormat="1" ht="19.5" customHeight="1" x14ac:dyDescent="0.2">
      <c r="A277" s="3">
        <f>IFERROR(VLOOKUP(B277,'[1]DADOS (OCULTAR)'!$P$3:$R$56,3,0),"")</f>
        <v>10583920000800</v>
      </c>
      <c r="B277" s="4" t="str">
        <f>'[1]TCE - ANEXO IV - Preencher'!C286</f>
        <v>HOSPITAL MESTRE VITALINO</v>
      </c>
      <c r="C277" s="4" t="str">
        <f>'[1]TCE - ANEXO IV - Preencher'!E286</f>
        <v>3.4 - Material Farmacológico</v>
      </c>
      <c r="D277" s="3">
        <f>'[1]TCE - ANEXO IV - Preencher'!F286</f>
        <v>49324221002077</v>
      </c>
      <c r="E277" s="5" t="str">
        <f>'[1]TCE - ANEXO IV - Preencher'!G286</f>
        <v>FRESENIUS KABI BRASIL LTDA</v>
      </c>
      <c r="F277" s="5" t="str">
        <f>'[1]TCE - ANEXO IV - Preencher'!H286</f>
        <v>B</v>
      </c>
      <c r="G277" s="5" t="str">
        <f>'[1]TCE - ANEXO IV - Preencher'!I286</f>
        <v>S</v>
      </c>
      <c r="H277" s="5" t="str">
        <f>'[1]TCE - ANEXO IV - Preencher'!J286</f>
        <v>6214</v>
      </c>
      <c r="I277" s="6">
        <f>IF('[1]TCE - ANEXO IV - Preencher'!K286="","",'[1]TCE - ANEXO IV - Preencher'!K286)</f>
        <v>44118</v>
      </c>
      <c r="J277" s="5" t="str">
        <f>'[1]TCE - ANEXO IV - Preencher'!L286</f>
        <v>52201049324221002077550010000062141420984024</v>
      </c>
      <c r="K277" s="5" t="str">
        <f>IF(F277="B",LEFT('[1]TCE - ANEXO IV - Preencher'!M286,2),IF(F277="S",LEFT('[1]TCE - ANEXO IV - Preencher'!M286,7),IF('[1]TCE - ANEXO IV - Preencher'!H286="","")))</f>
        <v>52</v>
      </c>
      <c r="L277" s="7">
        <f>'[1]TCE - ANEXO IV - Preencher'!N286</f>
        <v>19700</v>
      </c>
    </row>
    <row r="278" spans="1:12" s="8" customFormat="1" ht="19.5" customHeight="1" x14ac:dyDescent="0.2">
      <c r="A278" s="3">
        <f>IFERROR(VLOOKUP(B278,'[1]DADOS (OCULTAR)'!$P$3:$R$56,3,0),"")</f>
        <v>10583920000800</v>
      </c>
      <c r="B278" s="4" t="str">
        <f>'[1]TCE - ANEXO IV - Preencher'!C287</f>
        <v>HOSPITAL MESTRE VITALINO</v>
      </c>
      <c r="C278" s="4" t="str">
        <f>'[1]TCE - ANEXO IV - Preencher'!E287</f>
        <v>3.4 - Material Farmacológico</v>
      </c>
      <c r="D278" s="3">
        <f>'[1]TCE - ANEXO IV - Preencher'!F287</f>
        <v>44734671002286</v>
      </c>
      <c r="E278" s="5" t="str">
        <f>'[1]TCE - ANEXO IV - Preencher'!G287</f>
        <v>CRISTALIA PRODUTOS QUIMICOS</v>
      </c>
      <c r="F278" s="5" t="str">
        <f>'[1]TCE - ANEXO IV - Preencher'!H287</f>
        <v>B</v>
      </c>
      <c r="G278" s="5" t="str">
        <f>'[1]TCE - ANEXO IV - Preencher'!I287</f>
        <v>S</v>
      </c>
      <c r="H278" s="5" t="str">
        <f>'[1]TCE - ANEXO IV - Preencher'!J287</f>
        <v>25827</v>
      </c>
      <c r="I278" s="6">
        <f>IF('[1]TCE - ANEXO IV - Preencher'!K287="","",'[1]TCE - ANEXO IV - Preencher'!K287)</f>
        <v>44118</v>
      </c>
      <c r="J278" s="5" t="str">
        <f>'[1]TCE - ANEXO IV - Preencher'!L287</f>
        <v>35201044734671002286550100000258271320160371</v>
      </c>
      <c r="K278" s="5" t="str">
        <f>IF(F278="B",LEFT('[1]TCE - ANEXO IV - Preencher'!M287,2),IF(F278="S",LEFT('[1]TCE - ANEXO IV - Preencher'!M287,7),IF('[1]TCE - ANEXO IV - Preencher'!H287="","")))</f>
        <v>35</v>
      </c>
      <c r="L278" s="7">
        <f>'[1]TCE - ANEXO IV - Preencher'!N287</f>
        <v>800</v>
      </c>
    </row>
    <row r="279" spans="1:12" s="8" customFormat="1" ht="19.5" customHeight="1" x14ac:dyDescent="0.2">
      <c r="A279" s="3">
        <f>IFERROR(VLOOKUP(B279,'[1]DADOS (OCULTAR)'!$P$3:$R$56,3,0),"")</f>
        <v>10583920000800</v>
      </c>
      <c r="B279" s="4" t="str">
        <f>'[1]TCE - ANEXO IV - Preencher'!C288</f>
        <v>HOSPITAL MESTRE VITALINO</v>
      </c>
      <c r="C279" s="4" t="str">
        <f>'[1]TCE - ANEXO IV - Preencher'!E288</f>
        <v>3.4 - Material Farmacológico</v>
      </c>
      <c r="D279" s="3">
        <f>'[1]TCE - ANEXO IV - Preencher'!F288</f>
        <v>44734671002286</v>
      </c>
      <c r="E279" s="5" t="str">
        <f>'[1]TCE - ANEXO IV - Preencher'!G288</f>
        <v>CRISTALIA PRODUTOS QUIMICOS</v>
      </c>
      <c r="F279" s="5" t="str">
        <f>'[1]TCE - ANEXO IV - Preencher'!H288</f>
        <v>B</v>
      </c>
      <c r="G279" s="5" t="str">
        <f>'[1]TCE - ANEXO IV - Preencher'!I288</f>
        <v>S</v>
      </c>
      <c r="H279" s="5" t="str">
        <f>'[1]TCE - ANEXO IV - Preencher'!J288</f>
        <v>25794</v>
      </c>
      <c r="I279" s="6">
        <f>IF('[1]TCE - ANEXO IV - Preencher'!K288="","",'[1]TCE - ANEXO IV - Preencher'!K288)</f>
        <v>44118</v>
      </c>
      <c r="J279" s="5" t="str">
        <f>'[1]TCE - ANEXO IV - Preencher'!L288</f>
        <v>35201044734671002286550100000257941806954974</v>
      </c>
      <c r="K279" s="5" t="str">
        <f>IF(F279="B",LEFT('[1]TCE - ANEXO IV - Preencher'!M288,2),IF(F279="S",LEFT('[1]TCE - ANEXO IV - Preencher'!M288,7),IF('[1]TCE - ANEXO IV - Preencher'!H288="","")))</f>
        <v>35</v>
      </c>
      <c r="L279" s="7">
        <f>'[1]TCE - ANEXO IV - Preencher'!N288</f>
        <v>387</v>
      </c>
    </row>
    <row r="280" spans="1:12" s="8" customFormat="1" ht="19.5" customHeight="1" x14ac:dyDescent="0.2">
      <c r="A280" s="3">
        <f>IFERROR(VLOOKUP(B280,'[1]DADOS (OCULTAR)'!$P$3:$R$56,3,0),"")</f>
        <v>10583920000800</v>
      </c>
      <c r="B280" s="4" t="str">
        <f>'[1]TCE - ANEXO IV - Preencher'!C289</f>
        <v>HOSPITAL MESTRE VITALINO</v>
      </c>
      <c r="C280" s="4" t="str">
        <f>'[1]TCE - ANEXO IV - Preencher'!E289</f>
        <v>3.4 - Material Farmacológico</v>
      </c>
      <c r="D280" s="3">
        <f>'[1]TCE - ANEXO IV - Preencher'!F289</f>
        <v>44734671002286</v>
      </c>
      <c r="E280" s="5" t="str">
        <f>'[1]TCE - ANEXO IV - Preencher'!G289</f>
        <v>CRISTALIA PRODUTOS QUIMICOS</v>
      </c>
      <c r="F280" s="5" t="str">
        <f>'[1]TCE - ANEXO IV - Preencher'!H289</f>
        <v>B</v>
      </c>
      <c r="G280" s="5" t="str">
        <f>'[1]TCE - ANEXO IV - Preencher'!I289</f>
        <v>S</v>
      </c>
      <c r="H280" s="5" t="str">
        <f>'[1]TCE - ANEXO IV - Preencher'!J289</f>
        <v>25793</v>
      </c>
      <c r="I280" s="6">
        <f>IF('[1]TCE - ANEXO IV - Preencher'!K289="","",'[1]TCE - ANEXO IV - Preencher'!K289)</f>
        <v>44118</v>
      </c>
      <c r="J280" s="5" t="str">
        <f>'[1]TCE - ANEXO IV - Preencher'!L289</f>
        <v>35201044734671002286550100000257931783451052</v>
      </c>
      <c r="K280" s="5" t="str">
        <f>IF(F280="B",LEFT('[1]TCE - ANEXO IV - Preencher'!M289,2),IF(F280="S",LEFT('[1]TCE - ANEXO IV - Preencher'!M289,7),IF('[1]TCE - ANEXO IV - Preencher'!H289="","")))</f>
        <v>35</v>
      </c>
      <c r="L280" s="7">
        <f>'[1]TCE - ANEXO IV - Preencher'!N289</f>
        <v>387</v>
      </c>
    </row>
    <row r="281" spans="1:12" s="8" customFormat="1" ht="19.5" customHeight="1" x14ac:dyDescent="0.2">
      <c r="A281" s="3">
        <f>IFERROR(VLOOKUP(B281,'[1]DADOS (OCULTAR)'!$P$3:$R$56,3,0),"")</f>
        <v>10583920000800</v>
      </c>
      <c r="B281" s="4" t="str">
        <f>'[1]TCE - ANEXO IV - Preencher'!C290</f>
        <v>HOSPITAL MESTRE VITALINO</v>
      </c>
      <c r="C281" s="4" t="str">
        <f>'[1]TCE - ANEXO IV - Preencher'!E290</f>
        <v>3.4 - Material Farmacológico</v>
      </c>
      <c r="D281" s="3">
        <f>'[1]TCE - ANEXO IV - Preencher'!F290</f>
        <v>44734671002286</v>
      </c>
      <c r="E281" s="5" t="str">
        <f>'[1]TCE - ANEXO IV - Preencher'!G290</f>
        <v>CRISTALIA PRODUTOS QUIMICOS</v>
      </c>
      <c r="F281" s="5" t="str">
        <f>'[1]TCE - ANEXO IV - Preencher'!H290</f>
        <v>B</v>
      </c>
      <c r="G281" s="5" t="str">
        <f>'[1]TCE - ANEXO IV - Preencher'!I290</f>
        <v>S</v>
      </c>
      <c r="H281" s="5" t="str">
        <f>'[1]TCE - ANEXO IV - Preencher'!J290</f>
        <v>25792</v>
      </c>
      <c r="I281" s="6">
        <f>IF('[1]TCE - ANEXO IV - Preencher'!K290="","",'[1]TCE - ANEXO IV - Preencher'!K290)</f>
        <v>44118</v>
      </c>
      <c r="J281" s="5" t="str">
        <f>'[1]TCE - ANEXO IV - Preencher'!L290</f>
        <v>35201044734671002286550100000257921652073600</v>
      </c>
      <c r="K281" s="5" t="str">
        <f>IF(F281="B",LEFT('[1]TCE - ANEXO IV - Preencher'!M290,2),IF(F281="S",LEFT('[1]TCE - ANEXO IV - Preencher'!M290,7),IF('[1]TCE - ANEXO IV - Preencher'!H290="","")))</f>
        <v>35</v>
      </c>
      <c r="L281" s="7">
        <f>'[1]TCE - ANEXO IV - Preencher'!N290</f>
        <v>387</v>
      </c>
    </row>
    <row r="282" spans="1:12" s="8" customFormat="1" ht="19.5" customHeight="1" x14ac:dyDescent="0.2">
      <c r="A282" s="3">
        <f>IFERROR(VLOOKUP(B282,'[1]DADOS (OCULTAR)'!$P$3:$R$56,3,0),"")</f>
        <v>10583920000800</v>
      </c>
      <c r="B282" s="4" t="str">
        <f>'[1]TCE - ANEXO IV - Preencher'!C291</f>
        <v>HOSPITAL MESTRE VITALINO</v>
      </c>
      <c r="C282" s="4" t="str">
        <f>'[1]TCE - ANEXO IV - Preencher'!E291</f>
        <v>3.4 - Material Farmacológico</v>
      </c>
      <c r="D282" s="3">
        <f>'[1]TCE - ANEXO IV - Preencher'!F291</f>
        <v>44734671002286</v>
      </c>
      <c r="E282" s="5" t="str">
        <f>'[1]TCE - ANEXO IV - Preencher'!G291</f>
        <v>CRISTALIA PRODUTOS QUIMICOS</v>
      </c>
      <c r="F282" s="5" t="str">
        <f>'[1]TCE - ANEXO IV - Preencher'!H291</f>
        <v>B</v>
      </c>
      <c r="G282" s="5" t="str">
        <f>'[1]TCE - ANEXO IV - Preencher'!I291</f>
        <v>S</v>
      </c>
      <c r="H282" s="5" t="str">
        <f>'[1]TCE - ANEXO IV - Preencher'!J291</f>
        <v>25790</v>
      </c>
      <c r="I282" s="6">
        <f>IF('[1]TCE - ANEXO IV - Preencher'!K291="","",'[1]TCE - ANEXO IV - Preencher'!K291)</f>
        <v>44118</v>
      </c>
      <c r="J282" s="5" t="str">
        <f>'[1]TCE - ANEXO IV - Preencher'!L291</f>
        <v>35201044734671002286550100000257901882373996</v>
      </c>
      <c r="K282" s="5" t="str">
        <f>IF(F282="B",LEFT('[1]TCE - ANEXO IV - Preencher'!M291,2),IF(F282="S",LEFT('[1]TCE - ANEXO IV - Preencher'!M291,7),IF('[1]TCE - ANEXO IV - Preencher'!H291="","")))</f>
        <v>35</v>
      </c>
      <c r="L282" s="7">
        <f>'[1]TCE - ANEXO IV - Preencher'!N291</f>
        <v>4824</v>
      </c>
    </row>
    <row r="283" spans="1:12" s="8" customFormat="1" ht="19.5" customHeight="1" x14ac:dyDescent="0.2">
      <c r="A283" s="3">
        <f>IFERROR(VLOOKUP(B283,'[1]DADOS (OCULTAR)'!$P$3:$R$56,3,0),"")</f>
        <v>10583920000800</v>
      </c>
      <c r="B283" s="4" t="str">
        <f>'[1]TCE - ANEXO IV - Preencher'!C292</f>
        <v>HOSPITAL MESTRE VITALINO</v>
      </c>
      <c r="C283" s="4" t="str">
        <f>'[1]TCE - ANEXO IV - Preencher'!E292</f>
        <v>3.4 - Material Farmacológico</v>
      </c>
      <c r="D283" s="3">
        <f>'[1]TCE - ANEXO IV - Preencher'!F292</f>
        <v>44734671002286</v>
      </c>
      <c r="E283" s="5" t="str">
        <f>'[1]TCE - ANEXO IV - Preencher'!G292</f>
        <v>CRISTALIA PRODUTOS QUIMICOS</v>
      </c>
      <c r="F283" s="5" t="str">
        <f>'[1]TCE - ANEXO IV - Preencher'!H292</f>
        <v>B</v>
      </c>
      <c r="G283" s="5" t="str">
        <f>'[1]TCE - ANEXO IV - Preencher'!I292</f>
        <v>S</v>
      </c>
      <c r="H283" s="5" t="str">
        <f>'[1]TCE - ANEXO IV - Preencher'!J292</f>
        <v>25791</v>
      </c>
      <c r="I283" s="6">
        <f>IF('[1]TCE - ANEXO IV - Preencher'!K292="","",'[1]TCE - ANEXO IV - Preencher'!K292)</f>
        <v>44118</v>
      </c>
      <c r="J283" s="5" t="str">
        <f>'[1]TCE - ANEXO IV - Preencher'!L292</f>
        <v>35201044734671002286550100000257911382218131</v>
      </c>
      <c r="K283" s="5" t="str">
        <f>IF(F283="B",LEFT('[1]TCE - ANEXO IV - Preencher'!M292,2),IF(F283="S",LEFT('[1]TCE - ANEXO IV - Preencher'!M292,7),IF('[1]TCE - ANEXO IV - Preencher'!H292="","")))</f>
        <v>35</v>
      </c>
      <c r="L283" s="7">
        <f>'[1]TCE - ANEXO IV - Preencher'!N292</f>
        <v>31.45</v>
      </c>
    </row>
    <row r="284" spans="1:12" s="8" customFormat="1" ht="19.5" customHeight="1" x14ac:dyDescent="0.2">
      <c r="A284" s="3">
        <f>IFERROR(VLOOKUP(B284,'[1]DADOS (OCULTAR)'!$P$3:$R$56,3,0),"")</f>
        <v>10583920000800</v>
      </c>
      <c r="B284" s="4" t="str">
        <f>'[1]TCE - ANEXO IV - Preencher'!C293</f>
        <v>HOSPITAL MESTRE VITALINO</v>
      </c>
      <c r="C284" s="4" t="str">
        <f>'[1]TCE - ANEXO IV - Preencher'!E293</f>
        <v>3.4 - Material Farmacológico</v>
      </c>
      <c r="D284" s="3">
        <f>'[1]TCE - ANEXO IV - Preencher'!F293</f>
        <v>44734671002286</v>
      </c>
      <c r="E284" s="5" t="str">
        <f>'[1]TCE - ANEXO IV - Preencher'!G293</f>
        <v>CRISTALIA PRODUTOS QUIMICOS</v>
      </c>
      <c r="F284" s="5" t="str">
        <f>'[1]TCE - ANEXO IV - Preencher'!H293</f>
        <v>B</v>
      </c>
      <c r="G284" s="5" t="str">
        <f>'[1]TCE - ANEXO IV - Preencher'!I293</f>
        <v>S</v>
      </c>
      <c r="H284" s="5" t="str">
        <f>'[1]TCE - ANEXO IV - Preencher'!J293</f>
        <v>25798</v>
      </c>
      <c r="I284" s="6">
        <f>IF('[1]TCE - ANEXO IV - Preencher'!K293="","",'[1]TCE - ANEXO IV - Preencher'!K293)</f>
        <v>44118</v>
      </c>
      <c r="J284" s="5" t="str">
        <f>'[1]TCE - ANEXO IV - Preencher'!L293</f>
        <v>35201044734671002286550100000257981844640603</v>
      </c>
      <c r="K284" s="5" t="str">
        <f>IF(F284="B",LEFT('[1]TCE - ANEXO IV - Preencher'!M293,2),IF(F284="S",LEFT('[1]TCE - ANEXO IV - Preencher'!M293,7),IF('[1]TCE - ANEXO IV - Preencher'!H293="","")))</f>
        <v>35</v>
      </c>
      <c r="L284" s="7">
        <f>'[1]TCE - ANEXO IV - Preencher'!N293</f>
        <v>177.5</v>
      </c>
    </row>
    <row r="285" spans="1:12" s="8" customFormat="1" ht="19.5" customHeight="1" x14ac:dyDescent="0.2">
      <c r="A285" s="3">
        <f>IFERROR(VLOOKUP(B285,'[1]DADOS (OCULTAR)'!$P$3:$R$56,3,0),"")</f>
        <v>10583920000800</v>
      </c>
      <c r="B285" s="4" t="str">
        <f>'[1]TCE - ANEXO IV - Preencher'!C294</f>
        <v>HOSPITAL MESTRE VITALINO</v>
      </c>
      <c r="C285" s="4" t="str">
        <f>'[1]TCE - ANEXO IV - Preencher'!E294</f>
        <v>3.4 - Material Farmacológico</v>
      </c>
      <c r="D285" s="3">
        <f>'[1]TCE - ANEXO IV - Preencher'!F294</f>
        <v>44734671002286</v>
      </c>
      <c r="E285" s="5" t="str">
        <f>'[1]TCE - ANEXO IV - Preencher'!G294</f>
        <v>CRISTALIA PRODUTOS QUIMICOS</v>
      </c>
      <c r="F285" s="5" t="str">
        <f>'[1]TCE - ANEXO IV - Preencher'!H294</f>
        <v>B</v>
      </c>
      <c r="G285" s="5" t="str">
        <f>'[1]TCE - ANEXO IV - Preencher'!I294</f>
        <v>S</v>
      </c>
      <c r="H285" s="5" t="str">
        <f>'[1]TCE - ANEXO IV - Preencher'!J294</f>
        <v>25783</v>
      </c>
      <c r="I285" s="6">
        <f>IF('[1]TCE - ANEXO IV - Preencher'!K294="","",'[1]TCE - ANEXO IV - Preencher'!K294)</f>
        <v>44118</v>
      </c>
      <c r="J285" s="5" t="str">
        <f>'[1]TCE - ANEXO IV - Preencher'!L294</f>
        <v>35201044734671002286550100000257831329523337</v>
      </c>
      <c r="K285" s="5" t="str">
        <f>IF(F285="B",LEFT('[1]TCE - ANEXO IV - Preencher'!M294,2),IF(F285="S",LEFT('[1]TCE - ANEXO IV - Preencher'!M294,7),IF('[1]TCE - ANEXO IV - Preencher'!H294="","")))</f>
        <v>35</v>
      </c>
      <c r="L285" s="7">
        <f>'[1]TCE - ANEXO IV - Preencher'!N294</f>
        <v>30</v>
      </c>
    </row>
    <row r="286" spans="1:12" s="8" customFormat="1" ht="19.5" customHeight="1" x14ac:dyDescent="0.2">
      <c r="A286" s="3">
        <f>IFERROR(VLOOKUP(B286,'[1]DADOS (OCULTAR)'!$P$3:$R$56,3,0),"")</f>
        <v>10583920000800</v>
      </c>
      <c r="B286" s="4" t="str">
        <f>'[1]TCE - ANEXO IV - Preencher'!C295</f>
        <v>HOSPITAL MESTRE VITALINO</v>
      </c>
      <c r="C286" s="4" t="str">
        <f>'[1]TCE - ANEXO IV - Preencher'!E295</f>
        <v>3.4 - Material Farmacológico</v>
      </c>
      <c r="D286" s="3">
        <f>'[1]TCE - ANEXO IV - Preencher'!F295</f>
        <v>44734671002286</v>
      </c>
      <c r="E286" s="5" t="str">
        <f>'[1]TCE - ANEXO IV - Preencher'!G295</f>
        <v>CRISTALIA PRODUTOS QUIMICOS</v>
      </c>
      <c r="F286" s="5" t="str">
        <f>'[1]TCE - ANEXO IV - Preencher'!H295</f>
        <v>B</v>
      </c>
      <c r="G286" s="5" t="str">
        <f>'[1]TCE - ANEXO IV - Preencher'!I295</f>
        <v>S</v>
      </c>
      <c r="H286" s="5" t="str">
        <f>'[1]TCE - ANEXO IV - Preencher'!J295</f>
        <v>25795</v>
      </c>
      <c r="I286" s="6">
        <f>IF('[1]TCE - ANEXO IV - Preencher'!K295="","",'[1]TCE - ANEXO IV - Preencher'!K295)</f>
        <v>44118</v>
      </c>
      <c r="J286" s="5" t="str">
        <f>'[1]TCE - ANEXO IV - Preencher'!L295</f>
        <v>35201044734671002286550100000257951192714641</v>
      </c>
      <c r="K286" s="5" t="str">
        <f>IF(F286="B",LEFT('[1]TCE - ANEXO IV - Preencher'!M295,2),IF(F286="S",LEFT('[1]TCE - ANEXO IV - Preencher'!M295,7),IF('[1]TCE - ANEXO IV - Preencher'!H295="","")))</f>
        <v>35</v>
      </c>
      <c r="L286" s="7">
        <f>'[1]TCE - ANEXO IV - Preencher'!N295</f>
        <v>110</v>
      </c>
    </row>
    <row r="287" spans="1:12" s="8" customFormat="1" ht="19.5" customHeight="1" x14ac:dyDescent="0.2">
      <c r="A287" s="3">
        <f>IFERROR(VLOOKUP(B287,'[1]DADOS (OCULTAR)'!$P$3:$R$56,3,0),"")</f>
        <v>10583920000800</v>
      </c>
      <c r="B287" s="4" t="str">
        <f>'[1]TCE - ANEXO IV - Preencher'!C296</f>
        <v>HOSPITAL MESTRE VITALINO</v>
      </c>
      <c r="C287" s="4" t="str">
        <f>'[1]TCE - ANEXO IV - Preencher'!E296</f>
        <v>3.4 - Material Farmacológico</v>
      </c>
      <c r="D287" s="3">
        <f>'[1]TCE - ANEXO IV - Preencher'!F296</f>
        <v>44734671002286</v>
      </c>
      <c r="E287" s="5" t="str">
        <f>'[1]TCE - ANEXO IV - Preencher'!G296</f>
        <v>CRISTALIA PRODUTOS QUIMICOS</v>
      </c>
      <c r="F287" s="5" t="str">
        <f>'[1]TCE - ANEXO IV - Preencher'!H296</f>
        <v>B</v>
      </c>
      <c r="G287" s="5" t="str">
        <f>'[1]TCE - ANEXO IV - Preencher'!I296</f>
        <v>S</v>
      </c>
      <c r="H287" s="5" t="str">
        <f>'[1]TCE - ANEXO IV - Preencher'!J296</f>
        <v>25797</v>
      </c>
      <c r="I287" s="6">
        <f>IF('[1]TCE - ANEXO IV - Preencher'!K296="","",'[1]TCE - ANEXO IV - Preencher'!K296)</f>
        <v>44118</v>
      </c>
      <c r="J287" s="5" t="str">
        <f>'[1]TCE - ANEXO IV - Preencher'!L296</f>
        <v>35201044734671002286550100000257971888431310</v>
      </c>
      <c r="K287" s="5" t="str">
        <f>IF(F287="B",LEFT('[1]TCE - ANEXO IV - Preencher'!M296,2),IF(F287="S",LEFT('[1]TCE - ANEXO IV - Preencher'!M296,7),IF('[1]TCE - ANEXO IV - Preencher'!H296="","")))</f>
        <v>35</v>
      </c>
      <c r="L287" s="7">
        <f>'[1]TCE - ANEXO IV - Preencher'!N296</f>
        <v>100</v>
      </c>
    </row>
    <row r="288" spans="1:12" s="8" customFormat="1" ht="19.5" customHeight="1" x14ac:dyDescent="0.2">
      <c r="A288" s="3">
        <f>IFERROR(VLOOKUP(B288,'[1]DADOS (OCULTAR)'!$P$3:$R$56,3,0),"")</f>
        <v>10583920000800</v>
      </c>
      <c r="B288" s="4" t="str">
        <f>'[1]TCE - ANEXO IV - Preencher'!C297</f>
        <v>HOSPITAL MESTRE VITALINO</v>
      </c>
      <c r="C288" s="4" t="str">
        <f>'[1]TCE - ANEXO IV - Preencher'!E297</f>
        <v>3.4 - Material Farmacológico</v>
      </c>
      <c r="D288" s="3">
        <f>'[1]TCE - ANEXO IV - Preencher'!F297</f>
        <v>44734671002286</v>
      </c>
      <c r="E288" s="5" t="str">
        <f>'[1]TCE - ANEXO IV - Preencher'!G297</f>
        <v>CRISTALIA PRODUTOS QUIMICOS</v>
      </c>
      <c r="F288" s="5" t="str">
        <f>'[1]TCE - ANEXO IV - Preencher'!H297</f>
        <v>B</v>
      </c>
      <c r="G288" s="5" t="str">
        <f>'[1]TCE - ANEXO IV - Preencher'!I297</f>
        <v>S</v>
      </c>
      <c r="H288" s="5" t="str">
        <f>'[1]TCE - ANEXO IV - Preencher'!J297</f>
        <v>25796</v>
      </c>
      <c r="I288" s="6">
        <f>IF('[1]TCE - ANEXO IV - Preencher'!K297="","",'[1]TCE - ANEXO IV - Preencher'!K297)</f>
        <v>44118</v>
      </c>
      <c r="J288" s="5" t="str">
        <f>'[1]TCE - ANEXO IV - Preencher'!L297</f>
        <v>35201044734671002286550100000257961244623347</v>
      </c>
      <c r="K288" s="5" t="str">
        <f>IF(F288="B",LEFT('[1]TCE - ANEXO IV - Preencher'!M297,2),IF(F288="S",LEFT('[1]TCE - ANEXO IV - Preencher'!M297,7),IF('[1]TCE - ANEXO IV - Preencher'!H297="","")))</f>
        <v>35</v>
      </c>
      <c r="L288" s="7">
        <f>'[1]TCE - ANEXO IV - Preencher'!N297</f>
        <v>315</v>
      </c>
    </row>
    <row r="289" spans="1:12" s="8" customFormat="1" ht="19.5" customHeight="1" x14ac:dyDescent="0.2">
      <c r="A289" s="3">
        <f>IFERROR(VLOOKUP(B289,'[1]DADOS (OCULTAR)'!$P$3:$R$56,3,0),"")</f>
        <v>10583920000800</v>
      </c>
      <c r="B289" s="4" t="str">
        <f>'[1]TCE - ANEXO IV - Preencher'!C298</f>
        <v>HOSPITAL MESTRE VITALINO</v>
      </c>
      <c r="C289" s="4" t="str">
        <f>'[1]TCE - ANEXO IV - Preencher'!E298</f>
        <v>3.4 - Material Farmacológico</v>
      </c>
      <c r="D289" s="3">
        <f>'[1]TCE - ANEXO IV - Preencher'!F298</f>
        <v>44734671002286</v>
      </c>
      <c r="E289" s="5" t="str">
        <f>'[1]TCE - ANEXO IV - Preencher'!G298</f>
        <v>CRISTALIA PRODUTOS QUIMICOS</v>
      </c>
      <c r="F289" s="5" t="str">
        <f>'[1]TCE - ANEXO IV - Preencher'!H298</f>
        <v>B</v>
      </c>
      <c r="G289" s="5" t="str">
        <f>'[1]TCE - ANEXO IV - Preencher'!I298</f>
        <v>S</v>
      </c>
      <c r="H289" s="5" t="str">
        <f>'[1]TCE - ANEXO IV - Preencher'!J298</f>
        <v>25786</v>
      </c>
      <c r="I289" s="6">
        <f>IF('[1]TCE - ANEXO IV - Preencher'!K298="","",'[1]TCE - ANEXO IV - Preencher'!K298)</f>
        <v>44118</v>
      </c>
      <c r="J289" s="5" t="str">
        <f>'[1]TCE - ANEXO IV - Preencher'!L298</f>
        <v>35201044734671002286550100000257861446774636</v>
      </c>
      <c r="K289" s="5" t="str">
        <f>IF(F289="B",LEFT('[1]TCE - ANEXO IV - Preencher'!M298,2),IF(F289="S",LEFT('[1]TCE - ANEXO IV - Preencher'!M298,7),IF('[1]TCE - ANEXO IV - Preencher'!H298="","")))</f>
        <v>35</v>
      </c>
      <c r="L289" s="7">
        <f>'[1]TCE - ANEXO IV - Preencher'!N298</f>
        <v>2752</v>
      </c>
    </row>
    <row r="290" spans="1:12" s="8" customFormat="1" ht="19.5" customHeight="1" x14ac:dyDescent="0.2">
      <c r="A290" s="3">
        <f>IFERROR(VLOOKUP(B290,'[1]DADOS (OCULTAR)'!$P$3:$R$56,3,0),"")</f>
        <v>10583920000800</v>
      </c>
      <c r="B290" s="4" t="str">
        <f>'[1]TCE - ANEXO IV - Preencher'!C299</f>
        <v>HOSPITAL MESTRE VITALINO</v>
      </c>
      <c r="C290" s="4" t="str">
        <f>'[1]TCE - ANEXO IV - Preencher'!E299</f>
        <v>3.4 - Material Farmacológico</v>
      </c>
      <c r="D290" s="3">
        <f>'[1]TCE - ANEXO IV - Preencher'!F299</f>
        <v>44734671002286</v>
      </c>
      <c r="E290" s="5" t="str">
        <f>'[1]TCE - ANEXO IV - Preencher'!G299</f>
        <v>CRISTALIA PRODUTOS QUIMICOS</v>
      </c>
      <c r="F290" s="5" t="str">
        <f>'[1]TCE - ANEXO IV - Preencher'!H299</f>
        <v>B</v>
      </c>
      <c r="G290" s="5" t="str">
        <f>'[1]TCE - ANEXO IV - Preencher'!I299</f>
        <v>S</v>
      </c>
      <c r="H290" s="5" t="str">
        <f>'[1]TCE - ANEXO IV - Preencher'!J299</f>
        <v>25788</v>
      </c>
      <c r="I290" s="6">
        <f>IF('[1]TCE - ANEXO IV - Preencher'!K299="","",'[1]TCE - ANEXO IV - Preencher'!K299)</f>
        <v>44118</v>
      </c>
      <c r="J290" s="5" t="str">
        <f>'[1]TCE - ANEXO IV - Preencher'!L299</f>
        <v>35201044734671002286550100000257881400843130</v>
      </c>
      <c r="K290" s="5" t="str">
        <f>IF(F290="B",LEFT('[1]TCE - ANEXO IV - Preencher'!M299,2),IF(F290="S",LEFT('[1]TCE - ANEXO IV - Preencher'!M299,7),IF('[1]TCE - ANEXO IV - Preencher'!H299="","")))</f>
        <v>35</v>
      </c>
      <c r="L290" s="7">
        <f>'[1]TCE - ANEXO IV - Preencher'!N299</f>
        <v>2752</v>
      </c>
    </row>
    <row r="291" spans="1:12" s="8" customFormat="1" ht="19.5" customHeight="1" x14ac:dyDescent="0.2">
      <c r="A291" s="3">
        <f>IFERROR(VLOOKUP(B291,'[1]DADOS (OCULTAR)'!$P$3:$R$56,3,0),"")</f>
        <v>10583920000800</v>
      </c>
      <c r="B291" s="4" t="str">
        <f>'[1]TCE - ANEXO IV - Preencher'!C300</f>
        <v>HOSPITAL MESTRE VITALINO</v>
      </c>
      <c r="C291" s="4" t="str">
        <f>'[1]TCE - ANEXO IV - Preencher'!E300</f>
        <v>3.4 - Material Farmacológico</v>
      </c>
      <c r="D291" s="3">
        <f>'[1]TCE - ANEXO IV - Preencher'!F300</f>
        <v>44734671002286</v>
      </c>
      <c r="E291" s="5" t="str">
        <f>'[1]TCE - ANEXO IV - Preencher'!G300</f>
        <v>CRISTALIA PRODUTOS QUIMICOS</v>
      </c>
      <c r="F291" s="5" t="str">
        <f>'[1]TCE - ANEXO IV - Preencher'!H300</f>
        <v>B</v>
      </c>
      <c r="G291" s="5" t="str">
        <f>'[1]TCE - ANEXO IV - Preencher'!I300</f>
        <v>S</v>
      </c>
      <c r="H291" s="5" t="str">
        <f>'[1]TCE - ANEXO IV - Preencher'!J300</f>
        <v>25785</v>
      </c>
      <c r="I291" s="6">
        <f>IF('[1]TCE - ANEXO IV - Preencher'!K300="","",'[1]TCE - ANEXO IV - Preencher'!K300)</f>
        <v>44118</v>
      </c>
      <c r="J291" s="5" t="str">
        <f>'[1]TCE - ANEXO IV - Preencher'!L300</f>
        <v>35201044734671002286550100000257851556822279</v>
      </c>
      <c r="K291" s="5" t="str">
        <f>IF(F291="B",LEFT('[1]TCE - ANEXO IV - Preencher'!M300,2),IF(F291="S",LEFT('[1]TCE - ANEXO IV - Preencher'!M300,7),IF('[1]TCE - ANEXO IV - Preencher'!H300="","")))</f>
        <v>35</v>
      </c>
      <c r="L291" s="7">
        <f>'[1]TCE - ANEXO IV - Preencher'!N300</f>
        <v>2752</v>
      </c>
    </row>
    <row r="292" spans="1:12" s="8" customFormat="1" ht="19.5" customHeight="1" x14ac:dyDescent="0.2">
      <c r="A292" s="3">
        <f>IFERROR(VLOOKUP(B292,'[1]DADOS (OCULTAR)'!$P$3:$R$56,3,0),"")</f>
        <v>10583920000800</v>
      </c>
      <c r="B292" s="4" t="str">
        <f>'[1]TCE - ANEXO IV - Preencher'!C301</f>
        <v>HOSPITAL MESTRE VITALINO</v>
      </c>
      <c r="C292" s="4" t="str">
        <f>'[1]TCE - ANEXO IV - Preencher'!E301</f>
        <v>3.4 - Material Farmacológico</v>
      </c>
      <c r="D292" s="3">
        <f>'[1]TCE - ANEXO IV - Preencher'!F301</f>
        <v>44734671002286</v>
      </c>
      <c r="E292" s="5" t="str">
        <f>'[1]TCE - ANEXO IV - Preencher'!G301</f>
        <v>CRISTALIA PRODUTOS QUIMICOS</v>
      </c>
      <c r="F292" s="5" t="str">
        <f>'[1]TCE - ANEXO IV - Preencher'!H301</f>
        <v>B</v>
      </c>
      <c r="G292" s="5" t="str">
        <f>'[1]TCE - ANEXO IV - Preencher'!I301</f>
        <v>S</v>
      </c>
      <c r="H292" s="5" t="str">
        <f>'[1]TCE - ANEXO IV - Preencher'!J301</f>
        <v>25787</v>
      </c>
      <c r="I292" s="6">
        <f>IF('[1]TCE - ANEXO IV - Preencher'!K301="","",'[1]TCE - ANEXO IV - Preencher'!K301)</f>
        <v>44118</v>
      </c>
      <c r="J292" s="5" t="str">
        <f>'[1]TCE - ANEXO IV - Preencher'!L301</f>
        <v>35201044734671002286550100000025787183670738</v>
      </c>
      <c r="K292" s="5" t="str">
        <f>IF(F292="B",LEFT('[1]TCE - ANEXO IV - Preencher'!M301,2),IF(F292="S",LEFT('[1]TCE - ANEXO IV - Preencher'!M301,7),IF('[1]TCE - ANEXO IV - Preencher'!H301="","")))</f>
        <v>35</v>
      </c>
      <c r="L292" s="7">
        <f>'[1]TCE - ANEXO IV - Preencher'!N301</f>
        <v>2752</v>
      </c>
    </row>
    <row r="293" spans="1:12" s="8" customFormat="1" ht="19.5" customHeight="1" x14ac:dyDescent="0.2">
      <c r="A293" s="3">
        <f>IFERROR(VLOOKUP(B293,'[1]DADOS (OCULTAR)'!$P$3:$R$56,3,0),"")</f>
        <v>10583920000800</v>
      </c>
      <c r="B293" s="4" t="str">
        <f>'[1]TCE - ANEXO IV - Preencher'!C302</f>
        <v>HOSPITAL MESTRE VITALINO</v>
      </c>
      <c r="C293" s="4" t="str">
        <f>'[1]TCE - ANEXO IV - Preencher'!E302</f>
        <v>3.4 - Material Farmacológico</v>
      </c>
      <c r="D293" s="3">
        <f>'[1]TCE - ANEXO IV - Preencher'!F302</f>
        <v>44734671002286</v>
      </c>
      <c r="E293" s="5" t="str">
        <f>'[1]TCE - ANEXO IV - Preencher'!G302</f>
        <v>CRISTALIA PRODUTOS QUIMICOS</v>
      </c>
      <c r="F293" s="5" t="str">
        <f>'[1]TCE - ANEXO IV - Preencher'!H302</f>
        <v>B</v>
      </c>
      <c r="G293" s="5" t="str">
        <f>'[1]TCE - ANEXO IV - Preencher'!I302</f>
        <v>S</v>
      </c>
      <c r="H293" s="5" t="str">
        <f>'[1]TCE - ANEXO IV - Preencher'!J302</f>
        <v>25789</v>
      </c>
      <c r="I293" s="6">
        <f>IF('[1]TCE - ANEXO IV - Preencher'!K302="","",'[1]TCE - ANEXO IV - Preencher'!K302)</f>
        <v>44118</v>
      </c>
      <c r="J293" s="5" t="str">
        <f>'[1]TCE - ANEXO IV - Preencher'!L302</f>
        <v>35201044734671002286550100000257891655619896</v>
      </c>
      <c r="K293" s="5" t="str">
        <f>IF(F293="B",LEFT('[1]TCE - ANEXO IV - Preencher'!M302,2),IF(F293="S",LEFT('[1]TCE - ANEXO IV - Preencher'!M302,7),IF('[1]TCE - ANEXO IV - Preencher'!H302="","")))</f>
        <v>35</v>
      </c>
      <c r="L293" s="7">
        <f>'[1]TCE - ANEXO IV - Preencher'!N302</f>
        <v>2752</v>
      </c>
    </row>
    <row r="294" spans="1:12" s="8" customFormat="1" ht="19.5" customHeight="1" x14ac:dyDescent="0.2">
      <c r="A294" s="3">
        <f>IFERROR(VLOOKUP(B294,'[1]DADOS (OCULTAR)'!$P$3:$R$56,3,0),"")</f>
        <v>10583920000800</v>
      </c>
      <c r="B294" s="4" t="str">
        <f>'[1]TCE - ANEXO IV - Preencher'!C303</f>
        <v>HOSPITAL MESTRE VITALINO</v>
      </c>
      <c r="C294" s="4" t="str">
        <f>'[1]TCE - ANEXO IV - Preencher'!E303</f>
        <v>3.4 - Material Farmacológico</v>
      </c>
      <c r="D294" s="3">
        <f>'[1]TCE - ANEXO IV - Preencher'!F303</f>
        <v>44734671002286</v>
      </c>
      <c r="E294" s="5" t="str">
        <f>'[1]TCE - ANEXO IV - Preencher'!G303</f>
        <v>CRISTALIA PRODUTOS QUIMICOS</v>
      </c>
      <c r="F294" s="5" t="str">
        <f>'[1]TCE - ANEXO IV - Preencher'!H303</f>
        <v>B</v>
      </c>
      <c r="G294" s="5" t="str">
        <f>'[1]TCE - ANEXO IV - Preencher'!I303</f>
        <v>S</v>
      </c>
      <c r="H294" s="5" t="str">
        <f>'[1]TCE - ANEXO IV - Preencher'!J303</f>
        <v>25784</v>
      </c>
      <c r="I294" s="6">
        <f>IF('[1]TCE - ANEXO IV - Preencher'!K303="","",'[1]TCE - ANEXO IV - Preencher'!K303)</f>
        <v>44118</v>
      </c>
      <c r="J294" s="5" t="str">
        <f>'[1]TCE - ANEXO IV - Preencher'!L303</f>
        <v>35201044734671002286550100000257841690866636</v>
      </c>
      <c r="K294" s="5" t="str">
        <f>IF(F294="B",LEFT('[1]TCE - ANEXO IV - Preencher'!M303,2),IF(F294="S",LEFT('[1]TCE - ANEXO IV - Preencher'!M303,7),IF('[1]TCE - ANEXO IV - Preencher'!H303="","")))</f>
        <v>35</v>
      </c>
      <c r="L294" s="7">
        <f>'[1]TCE - ANEXO IV - Preencher'!N303</f>
        <v>2752</v>
      </c>
    </row>
    <row r="295" spans="1:12" s="8" customFormat="1" ht="19.5" customHeight="1" x14ac:dyDescent="0.2">
      <c r="A295" s="3">
        <f>IFERROR(VLOOKUP(B295,'[1]DADOS (OCULTAR)'!$P$3:$R$56,3,0),"")</f>
        <v>10583920000800</v>
      </c>
      <c r="B295" s="4" t="str">
        <f>'[1]TCE - ANEXO IV - Preencher'!C304</f>
        <v>HOSPITAL MESTRE VITALINO</v>
      </c>
      <c r="C295" s="4" t="str">
        <f>'[1]TCE - ANEXO IV - Preencher'!E304</f>
        <v>3.4 - Material Farmacológico</v>
      </c>
      <c r="D295" s="3">
        <f>'[1]TCE - ANEXO IV - Preencher'!F304</f>
        <v>874929000140</v>
      </c>
      <c r="E295" s="5" t="str">
        <f>'[1]TCE - ANEXO IV - Preencher'!G304</f>
        <v>MEDCENTER COMERCIAL LTDA  MG</v>
      </c>
      <c r="F295" s="5" t="str">
        <f>'[1]TCE - ANEXO IV - Preencher'!H304</f>
        <v>B</v>
      </c>
      <c r="G295" s="5" t="str">
        <f>'[1]TCE - ANEXO IV - Preencher'!I304</f>
        <v>S</v>
      </c>
      <c r="H295" s="5" t="str">
        <f>'[1]TCE - ANEXO IV - Preencher'!J304</f>
        <v>293398</v>
      </c>
      <c r="I295" s="6">
        <f>IF('[1]TCE - ANEXO IV - Preencher'!K304="","",'[1]TCE - ANEXO IV - Preencher'!K304)</f>
        <v>44119</v>
      </c>
      <c r="J295" s="5" t="str">
        <f>'[1]TCE - ANEXO IV - Preencher'!L304</f>
        <v>31201000874929001040550010002933981357410160</v>
      </c>
      <c r="K295" s="5" t="str">
        <f>IF(F295="B",LEFT('[1]TCE - ANEXO IV - Preencher'!M304,2),IF(F295="S",LEFT('[1]TCE - ANEXO IV - Preencher'!M304,7),IF('[1]TCE - ANEXO IV - Preencher'!H304="","")))</f>
        <v>31</v>
      </c>
      <c r="L295" s="7">
        <f>'[1]TCE - ANEXO IV - Preencher'!N304</f>
        <v>430.4</v>
      </c>
    </row>
    <row r="296" spans="1:12" s="8" customFormat="1" ht="19.5" customHeight="1" x14ac:dyDescent="0.2">
      <c r="A296" s="3">
        <f>IFERROR(VLOOKUP(B296,'[1]DADOS (OCULTAR)'!$P$3:$R$56,3,0),"")</f>
        <v>10583920000800</v>
      </c>
      <c r="B296" s="4" t="str">
        <f>'[1]TCE - ANEXO IV - Preencher'!C305</f>
        <v>HOSPITAL MESTRE VITALINO</v>
      </c>
      <c r="C296" s="4" t="str">
        <f>'[1]TCE - ANEXO IV - Preencher'!E305</f>
        <v>3.4 - Material Farmacológico</v>
      </c>
      <c r="D296" s="3">
        <f>'[1]TCE - ANEXO IV - Preencher'!F305</f>
        <v>9053134000226</v>
      </c>
      <c r="E296" s="5" t="str">
        <f>'[1]TCE - ANEXO IV - Preencher'!G305</f>
        <v>ELFA MEDICAMENTOS LTDA</v>
      </c>
      <c r="F296" s="5" t="str">
        <f>'[1]TCE - ANEXO IV - Preencher'!H305</f>
        <v>B</v>
      </c>
      <c r="G296" s="5" t="str">
        <f>'[1]TCE - ANEXO IV - Preencher'!I305</f>
        <v>S</v>
      </c>
      <c r="H296" s="5" t="str">
        <f>'[1]TCE - ANEXO IV - Preencher'!J305</f>
        <v>384746</v>
      </c>
      <c r="I296" s="6">
        <f>IF('[1]TCE - ANEXO IV - Preencher'!K305="","",'[1]TCE - ANEXO IV - Preencher'!K305)</f>
        <v>44120</v>
      </c>
      <c r="J296" s="5" t="str">
        <f>'[1]TCE - ANEXO IV - Preencher'!L305</f>
        <v>25201009053134000226550050003847461100310701</v>
      </c>
      <c r="K296" s="5" t="str">
        <f>IF(F296="B",LEFT('[1]TCE - ANEXO IV - Preencher'!M305,2),IF(F296="S",LEFT('[1]TCE - ANEXO IV - Preencher'!M305,7),IF('[1]TCE - ANEXO IV - Preencher'!H305="","")))</f>
        <v>25</v>
      </c>
      <c r="L296" s="7">
        <f>'[1]TCE - ANEXO IV - Preencher'!N305</f>
        <v>8796</v>
      </c>
    </row>
    <row r="297" spans="1:12" s="8" customFormat="1" ht="19.5" customHeight="1" x14ac:dyDescent="0.2">
      <c r="A297" s="3">
        <f>IFERROR(VLOOKUP(B297,'[1]DADOS (OCULTAR)'!$P$3:$R$56,3,0),"")</f>
        <v>10583920000800</v>
      </c>
      <c r="B297" s="4" t="str">
        <f>'[1]TCE - ANEXO IV - Preencher'!C306</f>
        <v>HOSPITAL MESTRE VITALINO</v>
      </c>
      <c r="C297" s="4" t="str">
        <f>'[1]TCE - ANEXO IV - Preencher'!E306</f>
        <v>3.4 - Material Farmacológico</v>
      </c>
      <c r="D297" s="3">
        <f>'[1]TCE - ANEXO IV - Preencher'!F306</f>
        <v>49324221000880</v>
      </c>
      <c r="E297" s="5" t="str">
        <f>'[1]TCE - ANEXO IV - Preencher'!G306</f>
        <v>FRESENIUS KABI BRASIL LTDA</v>
      </c>
      <c r="F297" s="5" t="str">
        <f>'[1]TCE - ANEXO IV - Preencher'!H306</f>
        <v>B</v>
      </c>
      <c r="G297" s="5" t="str">
        <f>'[1]TCE - ANEXO IV - Preencher'!I306</f>
        <v>S</v>
      </c>
      <c r="H297" s="5" t="str">
        <f>'[1]TCE - ANEXO IV - Preencher'!J306</f>
        <v>190920</v>
      </c>
      <c r="I297" s="6">
        <f>IF('[1]TCE - ANEXO IV - Preencher'!K306="","",'[1]TCE - ANEXO IV - Preencher'!K306)</f>
        <v>44120</v>
      </c>
      <c r="J297" s="5" t="str">
        <f>'[1]TCE - ANEXO IV - Preencher'!L306</f>
        <v>35201044734671002286550100000025787183670738</v>
      </c>
      <c r="K297" s="5" t="str">
        <f>IF(F297="B",LEFT('[1]TCE - ANEXO IV - Preencher'!M306,2),IF(F297="S",LEFT('[1]TCE - ANEXO IV - Preencher'!M306,7),IF('[1]TCE - ANEXO IV - Preencher'!H306="","")))</f>
        <v>23</v>
      </c>
      <c r="L297" s="7">
        <f>'[1]TCE - ANEXO IV - Preencher'!N306</f>
        <v>55984.78</v>
      </c>
    </row>
    <row r="298" spans="1:12" s="8" customFormat="1" ht="19.5" customHeight="1" x14ac:dyDescent="0.2">
      <c r="A298" s="3">
        <f>IFERROR(VLOOKUP(B298,'[1]DADOS (OCULTAR)'!$P$3:$R$56,3,0),"")</f>
        <v>10583920000800</v>
      </c>
      <c r="B298" s="4" t="str">
        <f>'[1]TCE - ANEXO IV - Preencher'!C307</f>
        <v>HOSPITAL MESTRE VITALINO</v>
      </c>
      <c r="C298" s="4" t="str">
        <f>'[1]TCE - ANEXO IV - Preencher'!E307</f>
        <v>3.4 - Material Farmacológico</v>
      </c>
      <c r="D298" s="3">
        <f>'[1]TCE - ANEXO IV - Preencher'!F307</f>
        <v>49324221000104</v>
      </c>
      <c r="E298" s="5" t="str">
        <f>'[1]TCE - ANEXO IV - Preencher'!G307</f>
        <v>FRESENIUS KABI BRASIL LTDA</v>
      </c>
      <c r="F298" s="5" t="str">
        <f>'[1]TCE - ANEXO IV - Preencher'!H307</f>
        <v>B</v>
      </c>
      <c r="G298" s="5" t="str">
        <f>'[1]TCE - ANEXO IV - Preencher'!I307</f>
        <v>S</v>
      </c>
      <c r="H298" s="5" t="str">
        <f>'[1]TCE - ANEXO IV - Preencher'!J307</f>
        <v>1514888</v>
      </c>
      <c r="I298" s="6">
        <f>IF('[1]TCE - ANEXO IV - Preencher'!K307="","",'[1]TCE - ANEXO IV - Preencher'!K307)</f>
        <v>44120</v>
      </c>
      <c r="J298" s="5" t="str">
        <f>'[1]TCE - ANEXO IV - Preencher'!L307</f>
        <v>35201044734671002286550100000257841690866636</v>
      </c>
      <c r="K298" s="5" t="str">
        <f>IF(F298="B",LEFT('[1]TCE - ANEXO IV - Preencher'!M307,2),IF(F298="S",LEFT('[1]TCE - ANEXO IV - Preencher'!M307,7),IF('[1]TCE - ANEXO IV - Preencher'!H307="","")))</f>
        <v>35</v>
      </c>
      <c r="L298" s="7">
        <f>'[1]TCE - ANEXO IV - Preencher'!N307</f>
        <v>9880</v>
      </c>
    </row>
    <row r="299" spans="1:12" s="8" customFormat="1" ht="19.5" customHeight="1" x14ac:dyDescent="0.2">
      <c r="A299" s="3">
        <f>IFERROR(VLOOKUP(B299,'[1]DADOS (OCULTAR)'!$P$3:$R$56,3,0),"")</f>
        <v>10583920000800</v>
      </c>
      <c r="B299" s="4" t="str">
        <f>'[1]TCE - ANEXO IV - Preencher'!C308</f>
        <v>HOSPITAL MESTRE VITALINO</v>
      </c>
      <c r="C299" s="4" t="str">
        <f>'[1]TCE - ANEXO IV - Preencher'!E308</f>
        <v>3.4 - Material Farmacológico</v>
      </c>
      <c r="D299" s="3">
        <f>'[1]TCE - ANEXO IV - Preencher'!F308</f>
        <v>5439635000456</v>
      </c>
      <c r="E299" s="5" t="str">
        <f>'[1]TCE - ANEXO IV - Preencher'!G308</f>
        <v>ABL ANTIBIOTICOS DO BRASIL LTDA</v>
      </c>
      <c r="F299" s="5" t="str">
        <f>'[1]TCE - ANEXO IV - Preencher'!H308</f>
        <v>B</v>
      </c>
      <c r="G299" s="5" t="str">
        <f>'[1]TCE - ANEXO IV - Preencher'!I308</f>
        <v>S</v>
      </c>
      <c r="H299" s="5" t="str">
        <f>'[1]TCE - ANEXO IV - Preencher'!J308</f>
        <v>181574</v>
      </c>
      <c r="I299" s="6">
        <f>IF('[1]TCE - ANEXO IV - Preencher'!K308="","",'[1]TCE - ANEXO IV - Preencher'!K308)</f>
        <v>44123</v>
      </c>
      <c r="J299" s="5" t="str">
        <f>'[1]TCE - ANEXO IV - Preencher'!L308</f>
        <v>42201005439635000456550010001815741574918107</v>
      </c>
      <c r="K299" s="5" t="str">
        <f>IF(F299="B",LEFT('[1]TCE - ANEXO IV - Preencher'!M308,2),IF(F299="S",LEFT('[1]TCE - ANEXO IV - Preencher'!M308,7),IF('[1]TCE - ANEXO IV - Preencher'!H308="","")))</f>
        <v>42</v>
      </c>
      <c r="L299" s="7">
        <f>'[1]TCE - ANEXO IV - Preencher'!N308</f>
        <v>19200</v>
      </c>
    </row>
    <row r="300" spans="1:12" s="8" customFormat="1" ht="19.5" customHeight="1" x14ac:dyDescent="0.2">
      <c r="A300" s="3">
        <f>IFERROR(VLOOKUP(B300,'[1]DADOS (OCULTAR)'!$P$3:$R$56,3,0),"")</f>
        <v>10583920000800</v>
      </c>
      <c r="B300" s="4" t="str">
        <f>'[1]TCE - ANEXO IV - Preencher'!C309</f>
        <v>HOSPITAL MESTRE VITALINO</v>
      </c>
      <c r="C300" s="4" t="str">
        <f>'[1]TCE - ANEXO IV - Preencher'!E309</f>
        <v>3.4 - Material Farmacológico</v>
      </c>
      <c r="D300" s="3">
        <f>'[1]TCE - ANEXO IV - Preencher'!F309</f>
        <v>3817043000152</v>
      </c>
      <c r="E300" s="5" t="str">
        <f>'[1]TCE - ANEXO IV - Preencher'!G309</f>
        <v>PHARMAPLUS LTDA EPP</v>
      </c>
      <c r="F300" s="5" t="str">
        <f>'[1]TCE - ANEXO IV - Preencher'!H309</f>
        <v>B</v>
      </c>
      <c r="G300" s="5" t="str">
        <f>'[1]TCE - ANEXO IV - Preencher'!I309</f>
        <v>S</v>
      </c>
      <c r="H300" s="5" t="str">
        <f>'[1]TCE - ANEXO IV - Preencher'!J309</f>
        <v>000.024.724</v>
      </c>
      <c r="I300" s="6">
        <f>IF('[1]TCE - ANEXO IV - Preencher'!K309="","",'[1]TCE - ANEXO IV - Preencher'!K309)</f>
        <v>44123</v>
      </c>
      <c r="J300" s="5" t="str">
        <f>'[1]TCE - ANEXO IV - Preencher'!L309</f>
        <v>26201003817043000152550010000247241051468630</v>
      </c>
      <c r="K300" s="5" t="str">
        <f>IF(F300="B",LEFT('[1]TCE - ANEXO IV - Preencher'!M309,2),IF(F300="S",LEFT('[1]TCE - ANEXO IV - Preencher'!M309,7),IF('[1]TCE - ANEXO IV - Preencher'!H309="","")))</f>
        <v>26</v>
      </c>
      <c r="L300" s="7">
        <f>'[1]TCE - ANEXO IV - Preencher'!N309</f>
        <v>472.5</v>
      </c>
    </row>
    <row r="301" spans="1:12" s="8" customFormat="1" ht="19.5" customHeight="1" x14ac:dyDescent="0.2">
      <c r="A301" s="3">
        <f>IFERROR(VLOOKUP(B301,'[1]DADOS (OCULTAR)'!$P$3:$R$56,3,0),"")</f>
        <v>10583920000800</v>
      </c>
      <c r="B301" s="4" t="str">
        <f>'[1]TCE - ANEXO IV - Preencher'!C310</f>
        <v>HOSPITAL MESTRE VITALINO</v>
      </c>
      <c r="C301" s="4" t="str">
        <f>'[1]TCE - ANEXO IV - Preencher'!E310</f>
        <v>3.4 - Material Farmacológico</v>
      </c>
      <c r="D301" s="3">
        <f>'[1]TCE - ANEXO IV - Preencher'!F310</f>
        <v>13274285000109</v>
      </c>
      <c r="E301" s="5" t="str">
        <f>'[1]TCE - ANEXO IV - Preencher'!G310</f>
        <v>FARMACIA JJ CAVALCANTI</v>
      </c>
      <c r="F301" s="5" t="str">
        <f>'[1]TCE - ANEXO IV - Preencher'!H310</f>
        <v>B</v>
      </c>
      <c r="G301" s="5" t="str">
        <f>'[1]TCE - ANEXO IV - Preencher'!I310</f>
        <v>S</v>
      </c>
      <c r="H301" s="5" t="str">
        <f>'[1]TCE - ANEXO IV - Preencher'!J310</f>
        <v>181950</v>
      </c>
      <c r="I301" s="6">
        <f>IF('[1]TCE - ANEXO IV - Preencher'!K310="","",'[1]TCE - ANEXO IV - Preencher'!K310)</f>
        <v>44123</v>
      </c>
      <c r="J301" s="5" t="str">
        <f>'[1]TCE - ANEXO IV - Preencher'!L310</f>
        <v>26201003817043000152550010000247241051468630</v>
      </c>
      <c r="K301" s="5" t="str">
        <f>IF(F301="B",LEFT('[1]TCE - ANEXO IV - Preencher'!M310,2),IF(F301="S",LEFT('[1]TCE - ANEXO IV - Preencher'!M310,7),IF('[1]TCE - ANEXO IV - Preencher'!H310="","")))</f>
        <v>26</v>
      </c>
      <c r="L301" s="7">
        <f>'[1]TCE - ANEXO IV - Preencher'!N310</f>
        <v>38</v>
      </c>
    </row>
    <row r="302" spans="1:12" s="8" customFormat="1" ht="19.5" customHeight="1" x14ac:dyDescent="0.2">
      <c r="A302" s="3">
        <f>IFERROR(VLOOKUP(B302,'[1]DADOS (OCULTAR)'!$P$3:$R$56,3,0),"")</f>
        <v>10583920000800</v>
      </c>
      <c r="B302" s="4" t="str">
        <f>'[1]TCE - ANEXO IV - Preencher'!C311</f>
        <v>HOSPITAL MESTRE VITALINO</v>
      </c>
      <c r="C302" s="4" t="str">
        <f>'[1]TCE - ANEXO IV - Preencher'!E311</f>
        <v>3.4 - Material Farmacológico</v>
      </c>
      <c r="D302" s="3">
        <f>'[1]TCE - ANEXO IV - Preencher'!F311</f>
        <v>13274285000109</v>
      </c>
      <c r="E302" s="5" t="str">
        <f>'[1]TCE - ANEXO IV - Preencher'!G311</f>
        <v>FARMACIA JJ CAVALCANTI</v>
      </c>
      <c r="F302" s="5" t="str">
        <f>'[1]TCE - ANEXO IV - Preencher'!H311</f>
        <v>B</v>
      </c>
      <c r="G302" s="5" t="str">
        <f>'[1]TCE - ANEXO IV - Preencher'!I311</f>
        <v>S</v>
      </c>
      <c r="H302" s="5" t="str">
        <f>'[1]TCE - ANEXO IV - Preencher'!J311</f>
        <v>181950</v>
      </c>
      <c r="I302" s="6">
        <f>IF('[1]TCE - ANEXO IV - Preencher'!K311="","",'[1]TCE - ANEXO IV - Preencher'!K311)</f>
        <v>44123</v>
      </c>
      <c r="J302" s="5" t="str">
        <f>'[1]TCE - ANEXO IV - Preencher'!L311</f>
        <v>26201003817043000152550010000247241051468630</v>
      </c>
      <c r="K302" s="5" t="str">
        <f>IF(F302="B",LEFT('[1]TCE - ANEXO IV - Preencher'!M311,2),IF(F302="S",LEFT('[1]TCE - ANEXO IV - Preencher'!M311,7),IF('[1]TCE - ANEXO IV - Preencher'!H311="","")))</f>
        <v>26</v>
      </c>
      <c r="L302" s="7">
        <f>'[1]TCE - ANEXO IV - Preencher'!N311</f>
        <v>100</v>
      </c>
    </row>
    <row r="303" spans="1:12" s="8" customFormat="1" ht="19.5" customHeight="1" x14ac:dyDescent="0.2">
      <c r="A303" s="3">
        <f>IFERROR(VLOOKUP(B303,'[1]DADOS (OCULTAR)'!$P$3:$R$56,3,0),"")</f>
        <v>10583920000800</v>
      </c>
      <c r="B303" s="4" t="str">
        <f>'[1]TCE - ANEXO IV - Preencher'!C312</f>
        <v>HOSPITAL MESTRE VITALINO</v>
      </c>
      <c r="C303" s="4" t="str">
        <f>'[1]TCE - ANEXO IV - Preencher'!E312</f>
        <v>3.4 - Material Farmacológico</v>
      </c>
      <c r="D303" s="3">
        <f>'[1]TCE - ANEXO IV - Preencher'!F312</f>
        <v>12420164001048</v>
      </c>
      <c r="E303" s="5" t="str">
        <f>'[1]TCE - ANEXO IV - Preencher'!G312</f>
        <v>CM HOSPITALAR S A</v>
      </c>
      <c r="F303" s="5" t="str">
        <f>'[1]TCE - ANEXO IV - Preencher'!H312</f>
        <v>B</v>
      </c>
      <c r="G303" s="5" t="str">
        <f>'[1]TCE - ANEXO IV - Preencher'!I312</f>
        <v>S</v>
      </c>
      <c r="H303" s="5" t="str">
        <f>'[1]TCE - ANEXO IV - Preencher'!J312</f>
        <v>77949</v>
      </c>
      <c r="I303" s="6">
        <f>IF('[1]TCE - ANEXO IV - Preencher'!K312="","",'[1]TCE - ANEXO IV - Preencher'!K312)</f>
        <v>44124</v>
      </c>
      <c r="J303" s="5" t="str">
        <f>'[1]TCE - ANEXO IV - Preencher'!L312</f>
        <v>26201012420164001048550010000779491100172513</v>
      </c>
      <c r="K303" s="5" t="str">
        <f>IF(F303="B",LEFT('[1]TCE - ANEXO IV - Preencher'!M312,2),IF(F303="S",LEFT('[1]TCE - ANEXO IV - Preencher'!M312,7),IF('[1]TCE - ANEXO IV - Preencher'!H312="","")))</f>
        <v>26</v>
      </c>
      <c r="L303" s="7">
        <f>'[1]TCE - ANEXO IV - Preencher'!N312</f>
        <v>168</v>
      </c>
    </row>
    <row r="304" spans="1:12" s="8" customFormat="1" ht="19.5" customHeight="1" x14ac:dyDescent="0.2">
      <c r="A304" s="3">
        <f>IFERROR(VLOOKUP(B304,'[1]DADOS (OCULTAR)'!$P$3:$R$56,3,0),"")</f>
        <v>10583920000800</v>
      </c>
      <c r="B304" s="4" t="str">
        <f>'[1]TCE - ANEXO IV - Preencher'!C313</f>
        <v>HOSPITAL MESTRE VITALINO</v>
      </c>
      <c r="C304" s="4" t="str">
        <f>'[1]TCE - ANEXO IV - Preencher'!E313</f>
        <v>3.4 - Material Farmacológico</v>
      </c>
      <c r="D304" s="3">
        <f>'[1]TCE - ANEXO IV - Preencher'!F313</f>
        <v>11563145000117</v>
      </c>
      <c r="E304" s="5" t="str">
        <f>'[1]TCE - ANEXO IV - Preencher'!G313</f>
        <v>COMERCIAL MOSTAERT LTDA</v>
      </c>
      <c r="F304" s="5" t="str">
        <f>'[1]TCE - ANEXO IV - Preencher'!H313</f>
        <v>B</v>
      </c>
      <c r="G304" s="5" t="str">
        <f>'[1]TCE - ANEXO IV - Preencher'!I313</f>
        <v>S</v>
      </c>
      <c r="H304" s="5" t="str">
        <f>'[1]TCE - ANEXO IV - Preencher'!J313</f>
        <v>000.080.717</v>
      </c>
      <c r="I304" s="6">
        <f>IF('[1]TCE - ANEXO IV - Preencher'!K313="","",'[1]TCE - ANEXO IV - Preencher'!K313)</f>
        <v>44125</v>
      </c>
      <c r="J304" s="5" t="str">
        <f>'[1]TCE - ANEXO IV - Preencher'!L313</f>
        <v>26201011563145000117550010000807171001584567</v>
      </c>
      <c r="K304" s="5" t="str">
        <f>IF(F304="B",LEFT('[1]TCE - ANEXO IV - Preencher'!M313,2),IF(F304="S",LEFT('[1]TCE - ANEXO IV - Preencher'!M313,7),IF('[1]TCE - ANEXO IV - Preencher'!H313="","")))</f>
        <v>26</v>
      </c>
      <c r="L304" s="7">
        <f>'[1]TCE - ANEXO IV - Preencher'!N313</f>
        <v>31000</v>
      </c>
    </row>
    <row r="305" spans="1:12" s="8" customFormat="1" ht="19.5" customHeight="1" x14ac:dyDescent="0.2">
      <c r="A305" s="3">
        <f>IFERROR(VLOOKUP(B305,'[1]DADOS (OCULTAR)'!$P$3:$R$56,3,0),"")</f>
        <v>10583920000800</v>
      </c>
      <c r="B305" s="4" t="str">
        <f>'[1]TCE - ANEXO IV - Preencher'!C314</f>
        <v>HOSPITAL MESTRE VITALINO</v>
      </c>
      <c r="C305" s="4" t="str">
        <f>'[1]TCE - ANEXO IV - Preencher'!E314</f>
        <v>3.4 - Material Farmacológico</v>
      </c>
      <c r="D305" s="3" t="str">
        <f>'[1]TCE - ANEXO IV - Preencher'!F314</f>
        <v>35.520.964/0001-45</v>
      </c>
      <c r="E305" s="5" t="str">
        <f>'[1]TCE - ANEXO IV - Preencher'!G314</f>
        <v>FARMACIA ROCHA</v>
      </c>
      <c r="F305" s="5" t="str">
        <f>'[1]TCE - ANEXO IV - Preencher'!H314</f>
        <v>B</v>
      </c>
      <c r="G305" s="5" t="str">
        <f>'[1]TCE - ANEXO IV - Preencher'!I314</f>
        <v>S</v>
      </c>
      <c r="H305" s="5" t="str">
        <f>'[1]TCE - ANEXO IV - Preencher'!J314</f>
        <v>111357</v>
      </c>
      <c r="I305" s="6">
        <f>IF('[1]TCE - ANEXO IV - Preencher'!K314="","",'[1]TCE - ANEXO IV - Preencher'!K314)</f>
        <v>44125</v>
      </c>
      <c r="J305" s="5" t="str">
        <f>'[1]TCE - ANEXO IV - Preencher'!L314</f>
        <v>35201044734671002286550100000257861446774636</v>
      </c>
      <c r="K305" s="5" t="str">
        <f>IF(F305="B",LEFT('[1]TCE - ANEXO IV - Preencher'!M314,2),IF(F305="S",LEFT('[1]TCE - ANEXO IV - Preencher'!M314,7),IF('[1]TCE - ANEXO IV - Preencher'!H314="","")))</f>
        <v>26</v>
      </c>
      <c r="L305" s="7">
        <f>'[1]TCE - ANEXO IV - Preencher'!N314</f>
        <v>28</v>
      </c>
    </row>
    <row r="306" spans="1:12" s="8" customFormat="1" ht="19.5" customHeight="1" x14ac:dyDescent="0.2">
      <c r="A306" s="3">
        <f>IFERROR(VLOOKUP(B306,'[1]DADOS (OCULTAR)'!$P$3:$R$56,3,0),"")</f>
        <v>10583920000800</v>
      </c>
      <c r="B306" s="4" t="str">
        <f>'[1]TCE - ANEXO IV - Preencher'!C315</f>
        <v>HOSPITAL MESTRE VITALINO</v>
      </c>
      <c r="C306" s="4" t="str">
        <f>'[1]TCE - ANEXO IV - Preencher'!E315</f>
        <v>3.4 - Material Farmacológico</v>
      </c>
      <c r="D306" s="3" t="str">
        <f>'[1]TCE - ANEXO IV - Preencher'!F315</f>
        <v>35.520.964/0001-45</v>
      </c>
      <c r="E306" s="5" t="str">
        <f>'[1]TCE - ANEXO IV - Preencher'!G315</f>
        <v>FARMACIA ROCHA</v>
      </c>
      <c r="F306" s="5" t="str">
        <f>'[1]TCE - ANEXO IV - Preencher'!H315</f>
        <v>B</v>
      </c>
      <c r="G306" s="5" t="str">
        <f>'[1]TCE - ANEXO IV - Preencher'!I315</f>
        <v>S</v>
      </c>
      <c r="H306" s="5" t="str">
        <f>'[1]TCE - ANEXO IV - Preencher'!J315</f>
        <v>111357</v>
      </c>
      <c r="I306" s="6">
        <f>IF('[1]TCE - ANEXO IV - Preencher'!K315="","",'[1]TCE - ANEXO IV - Preencher'!K315)</f>
        <v>44125</v>
      </c>
      <c r="J306" s="5" t="str">
        <f>'[1]TCE - ANEXO IV - Preencher'!L315</f>
        <v>35201044734671002286550100000257861446774636</v>
      </c>
      <c r="K306" s="5" t="str">
        <f>IF(F306="B",LEFT('[1]TCE - ANEXO IV - Preencher'!M315,2),IF(F306="S",LEFT('[1]TCE - ANEXO IV - Preencher'!M315,7),IF('[1]TCE - ANEXO IV - Preencher'!H315="","")))</f>
        <v>26</v>
      </c>
      <c r="L306" s="7">
        <f>'[1]TCE - ANEXO IV - Preencher'!N315</f>
        <v>40</v>
      </c>
    </row>
    <row r="307" spans="1:12" s="8" customFormat="1" ht="19.5" customHeight="1" x14ac:dyDescent="0.2">
      <c r="A307" s="3">
        <f>IFERROR(VLOOKUP(B307,'[1]DADOS (OCULTAR)'!$P$3:$R$56,3,0),"")</f>
        <v>10583920000800</v>
      </c>
      <c r="B307" s="4" t="str">
        <f>'[1]TCE - ANEXO IV - Preencher'!C316</f>
        <v>HOSPITAL MESTRE VITALINO</v>
      </c>
      <c r="C307" s="4" t="str">
        <f>'[1]TCE - ANEXO IV - Preencher'!E316</f>
        <v>3.4 - Material Farmacológico</v>
      </c>
      <c r="D307" s="3">
        <f>'[1]TCE - ANEXO IV - Preencher'!F316</f>
        <v>7484373000124</v>
      </c>
      <c r="E307" s="5" t="str">
        <f>'[1]TCE - ANEXO IV - Preencher'!G316</f>
        <v>UNI HOSPITALAR LTDA  EPP</v>
      </c>
      <c r="F307" s="5" t="str">
        <f>'[1]TCE - ANEXO IV - Preencher'!H316</f>
        <v>B</v>
      </c>
      <c r="G307" s="5" t="str">
        <f>'[1]TCE - ANEXO IV - Preencher'!I316</f>
        <v>S</v>
      </c>
      <c r="H307" s="5" t="str">
        <f>'[1]TCE - ANEXO IV - Preencher'!J316</f>
        <v>000.109.255</v>
      </c>
      <c r="I307" s="6">
        <f>IF('[1]TCE - ANEXO IV - Preencher'!K316="","",'[1]TCE - ANEXO IV - Preencher'!K316)</f>
        <v>44125</v>
      </c>
      <c r="J307" s="5" t="str">
        <f>'[1]TCE - ANEXO IV - Preencher'!L316</f>
        <v>26201007484373000124550010001092551878837812</v>
      </c>
      <c r="K307" s="5" t="str">
        <f>IF(F307="B",LEFT('[1]TCE - ANEXO IV - Preencher'!M316,2),IF(F307="S",LEFT('[1]TCE - ANEXO IV - Preencher'!M316,7),IF('[1]TCE - ANEXO IV - Preencher'!H316="","")))</f>
        <v>26</v>
      </c>
      <c r="L307" s="7">
        <f>'[1]TCE - ANEXO IV - Preencher'!N316</f>
        <v>20604.96</v>
      </c>
    </row>
    <row r="308" spans="1:12" s="8" customFormat="1" ht="19.5" customHeight="1" x14ac:dyDescent="0.2">
      <c r="A308" s="3">
        <f>IFERROR(VLOOKUP(B308,'[1]DADOS (OCULTAR)'!$P$3:$R$56,3,0),"")</f>
        <v>10583920000800</v>
      </c>
      <c r="B308" s="4" t="str">
        <f>'[1]TCE - ANEXO IV - Preencher'!C317</f>
        <v>HOSPITAL MESTRE VITALINO</v>
      </c>
      <c r="C308" s="4" t="str">
        <f>'[1]TCE - ANEXO IV - Preencher'!E317</f>
        <v>3.4 - Material Farmacológico</v>
      </c>
      <c r="D308" s="3">
        <f>'[1]TCE - ANEXO IV - Preencher'!F317</f>
        <v>7484373000124</v>
      </c>
      <c r="E308" s="5" t="str">
        <f>'[1]TCE - ANEXO IV - Preencher'!G317</f>
        <v>UNI HOSPITALAR LTDA  EPP</v>
      </c>
      <c r="F308" s="5" t="str">
        <f>'[1]TCE - ANEXO IV - Preencher'!H317</f>
        <v>B</v>
      </c>
      <c r="G308" s="5" t="str">
        <f>'[1]TCE - ANEXO IV - Preencher'!I317</f>
        <v>S</v>
      </c>
      <c r="H308" s="5" t="str">
        <f>'[1]TCE - ANEXO IV - Preencher'!J317</f>
        <v>000.109.249</v>
      </c>
      <c r="I308" s="6">
        <f>IF('[1]TCE - ANEXO IV - Preencher'!K317="","",'[1]TCE - ANEXO IV - Preencher'!K317)</f>
        <v>44125</v>
      </c>
      <c r="J308" s="5" t="str">
        <f>'[1]TCE - ANEXO IV - Preencher'!L317</f>
        <v>26201007484373000124550010001092491735273675</v>
      </c>
      <c r="K308" s="5" t="str">
        <f>IF(F308="B",LEFT('[1]TCE - ANEXO IV - Preencher'!M317,2),IF(F308="S",LEFT('[1]TCE - ANEXO IV - Preencher'!M317,7),IF('[1]TCE - ANEXO IV - Preencher'!H317="","")))</f>
        <v>26</v>
      </c>
      <c r="L308" s="7">
        <f>'[1]TCE - ANEXO IV - Preencher'!N317</f>
        <v>19200</v>
      </c>
    </row>
    <row r="309" spans="1:12" s="8" customFormat="1" ht="19.5" customHeight="1" x14ac:dyDescent="0.2">
      <c r="A309" s="3">
        <f>IFERROR(VLOOKUP(B309,'[1]DADOS (OCULTAR)'!$P$3:$R$56,3,0),"")</f>
        <v>10583920000800</v>
      </c>
      <c r="B309" s="4" t="str">
        <f>'[1]TCE - ANEXO IV - Preencher'!C318</f>
        <v>HOSPITAL MESTRE VITALINO</v>
      </c>
      <c r="C309" s="4" t="str">
        <f>'[1]TCE - ANEXO IV - Preencher'!E318</f>
        <v>3.4 - Material Farmacológico</v>
      </c>
      <c r="D309" s="3">
        <f>'[1]TCE - ANEXO IV - Preencher'!F318</f>
        <v>8674752000140</v>
      </c>
      <c r="E309" s="5" t="str">
        <f>'[1]TCE - ANEXO IV - Preencher'!G318</f>
        <v>CIRURGICA MONTEBELLO LTDA</v>
      </c>
      <c r="F309" s="5" t="str">
        <f>'[1]TCE - ANEXO IV - Preencher'!H318</f>
        <v>B</v>
      </c>
      <c r="G309" s="5" t="str">
        <f>'[1]TCE - ANEXO IV - Preencher'!I318</f>
        <v>S</v>
      </c>
      <c r="H309" s="5" t="str">
        <f>'[1]TCE - ANEXO IV - Preencher'!J318</f>
        <v>000.090.673</v>
      </c>
      <c r="I309" s="6">
        <f>IF('[1]TCE - ANEXO IV - Preencher'!K318="","",'[1]TCE - ANEXO IV - Preencher'!K318)</f>
        <v>44125</v>
      </c>
      <c r="J309" s="5" t="str">
        <f>'[1]TCE - ANEXO IV - Preencher'!L318</f>
        <v>26201008674752000140550010000906731092887972</v>
      </c>
      <c r="K309" s="5" t="str">
        <f>IF(F309="B",LEFT('[1]TCE - ANEXO IV - Preencher'!M318,2),IF(F309="S",LEFT('[1]TCE - ANEXO IV - Preencher'!M318,7),IF('[1]TCE - ANEXO IV - Preencher'!H318="","")))</f>
        <v>26</v>
      </c>
      <c r="L309" s="7">
        <f>'[1]TCE - ANEXO IV - Preencher'!N318</f>
        <v>31000</v>
      </c>
    </row>
    <row r="310" spans="1:12" s="8" customFormat="1" ht="19.5" customHeight="1" x14ac:dyDescent="0.2">
      <c r="A310" s="3">
        <f>IFERROR(VLOOKUP(B310,'[1]DADOS (OCULTAR)'!$P$3:$R$56,3,0),"")</f>
        <v>10583920000800</v>
      </c>
      <c r="B310" s="4" t="str">
        <f>'[1]TCE - ANEXO IV - Preencher'!C319</f>
        <v>HOSPITAL MESTRE VITALINO</v>
      </c>
      <c r="C310" s="4" t="str">
        <f>'[1]TCE - ANEXO IV - Preencher'!E319</f>
        <v>3.4 - Material Farmacológico</v>
      </c>
      <c r="D310" s="3">
        <f>'[1]TCE - ANEXO IV - Preencher'!F319</f>
        <v>67729178000653</v>
      </c>
      <c r="E310" s="5" t="str">
        <f>'[1]TCE - ANEXO IV - Preencher'!G319</f>
        <v>COMERCIAL CIRURGICA RIOCLARENSE LTDA</v>
      </c>
      <c r="F310" s="5" t="str">
        <f>'[1]TCE - ANEXO IV - Preencher'!H319</f>
        <v>B</v>
      </c>
      <c r="G310" s="5" t="str">
        <f>'[1]TCE - ANEXO IV - Preencher'!I319</f>
        <v>S</v>
      </c>
      <c r="H310" s="5" t="str">
        <f>'[1]TCE - ANEXO IV - Preencher'!J319</f>
        <v>146</v>
      </c>
      <c r="I310" s="6">
        <f>IF('[1]TCE - ANEXO IV - Preencher'!K319="","",'[1]TCE - ANEXO IV - Preencher'!K319)</f>
        <v>44125</v>
      </c>
      <c r="J310" s="5" t="str">
        <f>'[1]TCE - ANEXO IV - Preencher'!L319</f>
        <v>26201067729178000653550010000001461254676124</v>
      </c>
      <c r="K310" s="5" t="str">
        <f>IF(F310="B",LEFT('[1]TCE - ANEXO IV - Preencher'!M319,2),IF(F310="S",LEFT('[1]TCE - ANEXO IV - Preencher'!M319,7),IF('[1]TCE - ANEXO IV - Preencher'!H319="","")))</f>
        <v>26</v>
      </c>
      <c r="L310" s="7">
        <f>'[1]TCE - ANEXO IV - Preencher'!N319</f>
        <v>1427</v>
      </c>
    </row>
    <row r="311" spans="1:12" s="8" customFormat="1" ht="19.5" customHeight="1" x14ac:dyDescent="0.2">
      <c r="A311" s="3">
        <f>IFERROR(VLOOKUP(B311,'[1]DADOS (OCULTAR)'!$P$3:$R$56,3,0),"")</f>
        <v>10583920000800</v>
      </c>
      <c r="B311" s="4" t="str">
        <f>'[1]TCE - ANEXO IV - Preencher'!C320</f>
        <v>HOSPITAL MESTRE VITALINO</v>
      </c>
      <c r="C311" s="4" t="str">
        <f>'[1]TCE - ANEXO IV - Preencher'!E320</f>
        <v>3.4 - Material Farmacológico</v>
      </c>
      <c r="D311" s="3">
        <f>'[1]TCE - ANEXO IV - Preencher'!F320</f>
        <v>8719794000150</v>
      </c>
      <c r="E311" s="5" t="str">
        <f>'[1]TCE - ANEXO IV - Preencher'!G320</f>
        <v>CENTRAL DIST DE MEDICAMENTOS LTDA</v>
      </c>
      <c r="F311" s="5" t="str">
        <f>'[1]TCE - ANEXO IV - Preencher'!H320</f>
        <v>B</v>
      </c>
      <c r="G311" s="5" t="str">
        <f>'[1]TCE - ANEXO IV - Preencher'!I320</f>
        <v>S</v>
      </c>
      <c r="H311" s="5" t="str">
        <f>'[1]TCE - ANEXO IV - Preencher'!J320</f>
        <v>82537</v>
      </c>
      <c r="I311" s="6">
        <f>IF('[1]TCE - ANEXO IV - Preencher'!K320="","",'[1]TCE - ANEXO IV - Preencher'!K320)</f>
        <v>44126</v>
      </c>
      <c r="J311" s="5" t="str">
        <f>'[1]TCE - ANEXO IV - Preencher'!L320</f>
        <v>26201008719794000150550010000825371100233100</v>
      </c>
      <c r="K311" s="5" t="str">
        <f>IF(F311="B",LEFT('[1]TCE - ANEXO IV - Preencher'!M320,2),IF(F311="S",LEFT('[1]TCE - ANEXO IV - Preencher'!M320,7),IF('[1]TCE - ANEXO IV - Preencher'!H320="","")))</f>
        <v>26</v>
      </c>
      <c r="L311" s="7">
        <f>'[1]TCE - ANEXO IV - Preencher'!N320</f>
        <v>15375.2</v>
      </c>
    </row>
    <row r="312" spans="1:12" s="8" customFormat="1" ht="19.5" customHeight="1" x14ac:dyDescent="0.2">
      <c r="A312" s="3">
        <f>IFERROR(VLOOKUP(B312,'[1]DADOS (OCULTAR)'!$P$3:$R$56,3,0),"")</f>
        <v>10583920000800</v>
      </c>
      <c r="B312" s="4" t="str">
        <f>'[1]TCE - ANEXO IV - Preencher'!C321</f>
        <v>HOSPITAL MESTRE VITALINO</v>
      </c>
      <c r="C312" s="4" t="str">
        <f>'[1]TCE - ANEXO IV - Preencher'!E321</f>
        <v>3.4 - Material Farmacológico</v>
      </c>
      <c r="D312" s="3">
        <f>'[1]TCE - ANEXO IV - Preencher'!F321</f>
        <v>18269125000187</v>
      </c>
      <c r="E312" s="5" t="str">
        <f>'[1]TCE - ANEXO IV - Preencher'!G321</f>
        <v>BIOHOSP PRODUTOS HOSPITALARES SA</v>
      </c>
      <c r="F312" s="5" t="str">
        <f>'[1]TCE - ANEXO IV - Preencher'!H321</f>
        <v>B</v>
      </c>
      <c r="G312" s="5" t="str">
        <f>'[1]TCE - ANEXO IV - Preencher'!I321</f>
        <v>S</v>
      </c>
      <c r="H312" s="5" t="str">
        <f>'[1]TCE - ANEXO IV - Preencher'!J321</f>
        <v>296.129</v>
      </c>
      <c r="I312" s="6">
        <f>IF('[1]TCE - ANEXO IV - Preencher'!K321="","",'[1]TCE - ANEXO IV - Preencher'!K321)</f>
        <v>44127</v>
      </c>
      <c r="J312" s="5" t="str">
        <f>'[1]TCE - ANEXO IV - Preencher'!L321</f>
        <v>31201018269125000187550010002961291769324053</v>
      </c>
      <c r="K312" s="5" t="str">
        <f>IF(F312="B",LEFT('[1]TCE - ANEXO IV - Preencher'!M321,2),IF(F312="S",LEFT('[1]TCE - ANEXO IV - Preencher'!M321,7),IF('[1]TCE - ANEXO IV - Preencher'!H321="","")))</f>
        <v>31</v>
      </c>
      <c r="L312" s="7">
        <f>'[1]TCE - ANEXO IV - Preencher'!N321</f>
        <v>4789.6000000000004</v>
      </c>
    </row>
    <row r="313" spans="1:12" s="8" customFormat="1" ht="19.5" customHeight="1" x14ac:dyDescent="0.2">
      <c r="A313" s="3">
        <f>IFERROR(VLOOKUP(B313,'[1]DADOS (OCULTAR)'!$P$3:$R$56,3,0),"")</f>
        <v>10583920000800</v>
      </c>
      <c r="B313" s="4" t="str">
        <f>'[1]TCE - ANEXO IV - Preencher'!C322</f>
        <v>HOSPITAL MESTRE VITALINO</v>
      </c>
      <c r="C313" s="4" t="str">
        <f>'[1]TCE - ANEXO IV - Preencher'!E322</f>
        <v>3.4 - Material Farmacológico</v>
      </c>
      <c r="D313" s="3">
        <f>'[1]TCE - ANEXO IV - Preencher'!F322</f>
        <v>7812105000194</v>
      </c>
      <c r="E313" s="5" t="str">
        <f>'[1]TCE - ANEXO IV - Preencher'!G322</f>
        <v>CENTRAL DIST DE MEDICAMENTOS LTDA</v>
      </c>
      <c r="F313" s="5" t="str">
        <f>'[1]TCE - ANEXO IV - Preencher'!H322</f>
        <v>B</v>
      </c>
      <c r="G313" s="5" t="str">
        <f>'[1]TCE - ANEXO IV - Preencher'!I322</f>
        <v>S</v>
      </c>
      <c r="H313" s="5" t="str">
        <f>'[1]TCE - ANEXO IV - Preencher'!J322</f>
        <v>80999</v>
      </c>
      <c r="I313" s="6">
        <f>IF('[1]TCE - ANEXO IV - Preencher'!K322="","",'[1]TCE - ANEXO IV - Preencher'!K322)</f>
        <v>44130</v>
      </c>
      <c r="J313" s="5" t="str">
        <f>'[1]TCE - ANEXO IV - Preencher'!L322</f>
        <v>23201007812105000194550010000809991100031856</v>
      </c>
      <c r="K313" s="5" t="str">
        <f>IF(F313="B",LEFT('[1]TCE - ANEXO IV - Preencher'!M322,2),IF(F313="S",LEFT('[1]TCE - ANEXO IV - Preencher'!M322,7),IF('[1]TCE - ANEXO IV - Preencher'!H322="","")))</f>
        <v>23</v>
      </c>
      <c r="L313" s="7">
        <f>'[1]TCE - ANEXO IV - Preencher'!N322</f>
        <v>3632.8</v>
      </c>
    </row>
    <row r="314" spans="1:12" s="8" customFormat="1" ht="19.5" customHeight="1" x14ac:dyDescent="0.2">
      <c r="A314" s="3">
        <f>IFERROR(VLOOKUP(B314,'[1]DADOS (OCULTAR)'!$P$3:$R$56,3,0),"")</f>
        <v>10583920000800</v>
      </c>
      <c r="B314" s="4" t="str">
        <f>'[1]TCE - ANEXO IV - Preencher'!C323</f>
        <v>HOSPITAL MESTRE VITALINO</v>
      </c>
      <c r="C314" s="4" t="str">
        <f>'[1]TCE - ANEXO IV - Preencher'!E323</f>
        <v>3.4 - Material Farmacológico</v>
      </c>
      <c r="D314" s="3">
        <f>'[1]TCE - ANEXO IV - Preencher'!F323</f>
        <v>12882932000194</v>
      </c>
      <c r="E314" s="5" t="str">
        <f>'[1]TCE - ANEXO IV - Preencher'!G323</f>
        <v>EXOMED REPRES DE MED LTDA</v>
      </c>
      <c r="F314" s="5" t="str">
        <f>'[1]TCE - ANEXO IV - Preencher'!H323</f>
        <v>B</v>
      </c>
      <c r="G314" s="5" t="str">
        <f>'[1]TCE - ANEXO IV - Preencher'!I323</f>
        <v>S</v>
      </c>
      <c r="H314" s="5" t="str">
        <f>'[1]TCE - ANEXO IV - Preencher'!J323</f>
        <v>145567</v>
      </c>
      <c r="I314" s="6">
        <f>IF('[1]TCE - ANEXO IV - Preencher'!K323="","",'[1]TCE - ANEXO IV - Preencher'!K323)</f>
        <v>44131</v>
      </c>
      <c r="J314" s="5" t="str">
        <f>'[1]TCE - ANEXO IV - Preencher'!L323</f>
        <v>26201012882932000194550010001455671650399756</v>
      </c>
      <c r="K314" s="5" t="str">
        <f>IF(F314="B",LEFT('[1]TCE - ANEXO IV - Preencher'!M323,2),IF(F314="S",LEFT('[1]TCE - ANEXO IV - Preencher'!M323,7),IF('[1]TCE - ANEXO IV - Preencher'!H323="","")))</f>
        <v>26</v>
      </c>
      <c r="L314" s="7">
        <f>'[1]TCE - ANEXO IV - Preencher'!N323</f>
        <v>49142.82</v>
      </c>
    </row>
    <row r="315" spans="1:12" s="8" customFormat="1" ht="19.5" customHeight="1" x14ac:dyDescent="0.2">
      <c r="A315" s="3">
        <f>IFERROR(VLOOKUP(B315,'[1]DADOS (OCULTAR)'!$P$3:$R$56,3,0),"")</f>
        <v>10583920000800</v>
      </c>
      <c r="B315" s="4" t="str">
        <f>'[1]TCE - ANEXO IV - Preencher'!C324</f>
        <v>HOSPITAL MESTRE VITALINO</v>
      </c>
      <c r="C315" s="4" t="str">
        <f>'[1]TCE - ANEXO IV - Preencher'!E324</f>
        <v>3.4 - Material Farmacológico</v>
      </c>
      <c r="D315" s="3">
        <f>'[1]TCE - ANEXO IV - Preencher'!F324</f>
        <v>7484373000124</v>
      </c>
      <c r="E315" s="5" t="str">
        <f>'[1]TCE - ANEXO IV - Preencher'!G324</f>
        <v>UNI HOSPITALAR LTDA  EPP</v>
      </c>
      <c r="F315" s="5" t="str">
        <f>'[1]TCE - ANEXO IV - Preencher'!H324</f>
        <v>B</v>
      </c>
      <c r="G315" s="5" t="str">
        <f>'[1]TCE - ANEXO IV - Preencher'!I324</f>
        <v>S</v>
      </c>
      <c r="H315" s="5" t="str">
        <f>'[1]TCE - ANEXO IV - Preencher'!J324</f>
        <v>000.109.678</v>
      </c>
      <c r="I315" s="6">
        <f>IF('[1]TCE - ANEXO IV - Preencher'!K324="","",'[1]TCE - ANEXO IV - Preencher'!K324)</f>
        <v>44131</v>
      </c>
      <c r="J315" s="5" t="str">
        <f>'[1]TCE - ANEXO IV - Preencher'!L324</f>
        <v>26201007484373000124550010001096781981931911</v>
      </c>
      <c r="K315" s="5" t="str">
        <f>IF(F315="B",LEFT('[1]TCE - ANEXO IV - Preencher'!M324,2),IF(F315="S",LEFT('[1]TCE - ANEXO IV - Preencher'!M324,7),IF('[1]TCE - ANEXO IV - Preencher'!H324="","")))</f>
        <v>26</v>
      </c>
      <c r="L315" s="7">
        <f>'[1]TCE - ANEXO IV - Preencher'!N324</f>
        <v>1560</v>
      </c>
    </row>
    <row r="316" spans="1:12" s="8" customFormat="1" ht="19.5" customHeight="1" x14ac:dyDescent="0.2">
      <c r="A316" s="3">
        <f>IFERROR(VLOOKUP(B316,'[1]DADOS (OCULTAR)'!$P$3:$R$56,3,0),"")</f>
        <v>10583920000800</v>
      </c>
      <c r="B316" s="4" t="str">
        <f>'[1]TCE - ANEXO IV - Preencher'!C325</f>
        <v>HOSPITAL MESTRE VITALINO</v>
      </c>
      <c r="C316" s="4" t="str">
        <f>'[1]TCE - ANEXO IV - Preencher'!E325</f>
        <v>3.4 - Material Farmacológico</v>
      </c>
      <c r="D316" s="3">
        <f>'[1]TCE - ANEXO IV - Preencher'!F325</f>
        <v>11563145000117</v>
      </c>
      <c r="E316" s="5" t="str">
        <f>'[1]TCE - ANEXO IV - Preencher'!G325</f>
        <v>COMERCIAL MOSTAERT LTDA</v>
      </c>
      <c r="F316" s="5" t="str">
        <f>'[1]TCE - ANEXO IV - Preencher'!H325</f>
        <v>B</v>
      </c>
      <c r="G316" s="5" t="str">
        <f>'[1]TCE - ANEXO IV - Preencher'!I325</f>
        <v>S</v>
      </c>
      <c r="H316" s="5" t="str">
        <f>'[1]TCE - ANEXO IV - Preencher'!J325</f>
        <v>000.081.105</v>
      </c>
      <c r="I316" s="6">
        <f>IF('[1]TCE - ANEXO IV - Preencher'!K325="","",'[1]TCE - ANEXO IV - Preencher'!K325)</f>
        <v>44132</v>
      </c>
      <c r="J316" s="5" t="str">
        <f>'[1]TCE - ANEXO IV - Preencher'!L325</f>
        <v>26201011563145000117550010000811051001594830</v>
      </c>
      <c r="K316" s="5" t="str">
        <f>IF(F316="B",LEFT('[1]TCE - ANEXO IV - Preencher'!M325,2),IF(F316="S",LEFT('[1]TCE - ANEXO IV - Preencher'!M325,7),IF('[1]TCE - ANEXO IV - Preencher'!H325="","")))</f>
        <v>26</v>
      </c>
      <c r="L316" s="7">
        <f>'[1]TCE - ANEXO IV - Preencher'!N325</f>
        <v>24858.6</v>
      </c>
    </row>
    <row r="317" spans="1:12" s="8" customFormat="1" ht="19.5" customHeight="1" x14ac:dyDescent="0.2">
      <c r="A317" s="3">
        <f>IFERROR(VLOOKUP(B317,'[1]DADOS (OCULTAR)'!$P$3:$R$56,3,0),"")</f>
        <v>10583920000800</v>
      </c>
      <c r="B317" s="4" t="str">
        <f>'[1]TCE - ANEXO IV - Preencher'!C326</f>
        <v>HOSPITAL MESTRE VITALINO</v>
      </c>
      <c r="C317" s="4" t="str">
        <f>'[1]TCE - ANEXO IV - Preencher'!E326</f>
        <v>3.4 - Material Farmacológico</v>
      </c>
      <c r="D317" s="3">
        <f>'[1]TCE - ANEXO IV - Preencher'!F326</f>
        <v>1562710000178</v>
      </c>
      <c r="E317" s="5" t="str">
        <f>'[1]TCE - ANEXO IV - Preencher'!G326</f>
        <v>PHARMADERME LTDA</v>
      </c>
      <c r="F317" s="5" t="str">
        <f>'[1]TCE - ANEXO IV - Preencher'!H326</f>
        <v>B</v>
      </c>
      <c r="G317" s="5" t="str">
        <f>'[1]TCE - ANEXO IV - Preencher'!I326</f>
        <v>S</v>
      </c>
      <c r="H317" s="5" t="str">
        <f>'[1]TCE - ANEXO IV - Preencher'!J326</f>
        <v>3118</v>
      </c>
      <c r="I317" s="6">
        <f>IF('[1]TCE - ANEXO IV - Preencher'!K326="","",'[1]TCE - ANEXO IV - Preencher'!K326)</f>
        <v>44132</v>
      </c>
      <c r="J317" s="5" t="str">
        <f>'[1]TCE - ANEXO IV - Preencher'!L326</f>
        <v>HF8RVZRSL</v>
      </c>
      <c r="K317" s="5" t="str">
        <f>IF(F317="B",LEFT('[1]TCE - ANEXO IV - Preencher'!M326,2),IF(F317="S",LEFT('[1]TCE - ANEXO IV - Preencher'!M326,7),IF('[1]TCE - ANEXO IV - Preencher'!H326="","")))</f>
        <v>26</v>
      </c>
      <c r="L317" s="7">
        <f>'[1]TCE - ANEXO IV - Preencher'!N326</f>
        <v>180</v>
      </c>
    </row>
    <row r="318" spans="1:12" s="8" customFormat="1" ht="19.5" customHeight="1" x14ac:dyDescent="0.2">
      <c r="A318" s="3">
        <f>IFERROR(VLOOKUP(B318,'[1]DADOS (OCULTAR)'!$P$3:$R$56,3,0),"")</f>
        <v>10583920000800</v>
      </c>
      <c r="B318" s="4" t="str">
        <f>'[1]TCE - ANEXO IV - Preencher'!C327</f>
        <v>HOSPITAL MESTRE VITALINO</v>
      </c>
      <c r="C318" s="4" t="str">
        <f>'[1]TCE - ANEXO IV - Preencher'!E327</f>
        <v>3.4 - Material Farmacológico</v>
      </c>
      <c r="D318" s="3">
        <f>'[1]TCE - ANEXO IV - Preencher'!F327</f>
        <v>1562710000178</v>
      </c>
      <c r="E318" s="5" t="str">
        <f>'[1]TCE - ANEXO IV - Preencher'!G327</f>
        <v>PHARMADERME LTDA</v>
      </c>
      <c r="F318" s="5" t="str">
        <f>'[1]TCE - ANEXO IV - Preencher'!H327</f>
        <v>B</v>
      </c>
      <c r="G318" s="5" t="str">
        <f>'[1]TCE - ANEXO IV - Preencher'!I327</f>
        <v>S</v>
      </c>
      <c r="H318" s="5" t="str">
        <f>'[1]TCE - ANEXO IV - Preencher'!J327</f>
        <v>3118</v>
      </c>
      <c r="I318" s="6">
        <f>IF('[1]TCE - ANEXO IV - Preencher'!K327="","",'[1]TCE - ANEXO IV - Preencher'!K327)</f>
        <v>44132</v>
      </c>
      <c r="J318" s="5" t="str">
        <f>'[1]TCE - ANEXO IV - Preencher'!L327</f>
        <v>HF8RVZRSL</v>
      </c>
      <c r="K318" s="5" t="str">
        <f>IF(F318="B",LEFT('[1]TCE - ANEXO IV - Preencher'!M327,2),IF(F318="S",LEFT('[1]TCE - ANEXO IV - Preencher'!M327,7),IF('[1]TCE - ANEXO IV - Preencher'!H327="","")))</f>
        <v>26</v>
      </c>
      <c r="L318" s="7">
        <f>'[1]TCE - ANEXO IV - Preencher'!N327</f>
        <v>72</v>
      </c>
    </row>
    <row r="319" spans="1:12" s="8" customFormat="1" ht="19.5" customHeight="1" x14ac:dyDescent="0.2">
      <c r="A319" s="3">
        <f>IFERROR(VLOOKUP(B319,'[1]DADOS (OCULTAR)'!$P$3:$R$56,3,0),"")</f>
        <v>10583920000800</v>
      </c>
      <c r="B319" s="4" t="str">
        <f>'[1]TCE - ANEXO IV - Preencher'!C328</f>
        <v>HOSPITAL MESTRE VITALINO</v>
      </c>
      <c r="C319" s="4" t="str">
        <f>'[1]TCE - ANEXO IV - Preencher'!E328</f>
        <v>3.4 - Material Farmacológico</v>
      </c>
      <c r="D319" s="3">
        <f>'[1]TCE - ANEXO IV - Preencher'!F328</f>
        <v>7160019000144</v>
      </c>
      <c r="E319" s="5" t="str">
        <f>'[1]TCE - ANEXO IV - Preencher'!G328</f>
        <v>VITALE COMERCIO LTDA</v>
      </c>
      <c r="F319" s="5" t="str">
        <f>'[1]TCE - ANEXO IV - Preencher'!H328</f>
        <v>B</v>
      </c>
      <c r="G319" s="5" t="str">
        <f>'[1]TCE - ANEXO IV - Preencher'!I328</f>
        <v>S</v>
      </c>
      <c r="H319" s="5" t="str">
        <f>'[1]TCE - ANEXO IV - Preencher'!J328</f>
        <v>40.079</v>
      </c>
      <c r="I319" s="6">
        <f>IF('[1]TCE - ANEXO IV - Preencher'!K328="","",'[1]TCE - ANEXO IV - Preencher'!K328)</f>
        <v>44132</v>
      </c>
      <c r="J319" s="5" t="str">
        <f>'[1]TCE - ANEXO IV - Preencher'!L328</f>
        <v>26201007160019000144550010000400791058335916</v>
      </c>
      <c r="K319" s="5" t="str">
        <f>IF(F319="B",LEFT('[1]TCE - ANEXO IV - Preencher'!M328,2),IF(F319="S",LEFT('[1]TCE - ANEXO IV - Preencher'!M328,7),IF('[1]TCE - ANEXO IV - Preencher'!H328="","")))</f>
        <v>26</v>
      </c>
      <c r="L319" s="7">
        <f>'[1]TCE - ANEXO IV - Preencher'!N328</f>
        <v>15900</v>
      </c>
    </row>
    <row r="320" spans="1:12" s="8" customFormat="1" ht="19.5" customHeight="1" x14ac:dyDescent="0.2">
      <c r="A320" s="3">
        <f>IFERROR(VLOOKUP(B320,'[1]DADOS (OCULTAR)'!$P$3:$R$56,3,0),"")</f>
        <v>10583920000800</v>
      </c>
      <c r="B320" s="4" t="str">
        <f>'[1]TCE - ANEXO IV - Preencher'!C329</f>
        <v>HOSPITAL MESTRE VITALINO</v>
      </c>
      <c r="C320" s="4" t="str">
        <f>'[1]TCE - ANEXO IV - Preencher'!E329</f>
        <v>3.4 - Material Farmacológico</v>
      </c>
      <c r="D320" s="3">
        <f>'[1]TCE - ANEXO IV - Preencher'!F329</f>
        <v>12420164001048</v>
      </c>
      <c r="E320" s="5" t="str">
        <f>'[1]TCE - ANEXO IV - Preencher'!G329</f>
        <v>CM HOSPITALAR S A</v>
      </c>
      <c r="F320" s="5" t="str">
        <f>'[1]TCE - ANEXO IV - Preencher'!H329</f>
        <v>B</v>
      </c>
      <c r="G320" s="5" t="str">
        <f>'[1]TCE - ANEXO IV - Preencher'!I329</f>
        <v>S</v>
      </c>
      <c r="H320" s="5" t="str">
        <f>'[1]TCE - ANEXO IV - Preencher'!J329</f>
        <v>78882</v>
      </c>
      <c r="I320" s="6">
        <f>IF('[1]TCE - ANEXO IV - Preencher'!K329="","",'[1]TCE - ANEXO IV - Preencher'!K329)</f>
        <v>44132</v>
      </c>
      <c r="J320" s="5" t="str">
        <f>'[1]TCE - ANEXO IV - Preencher'!L329</f>
        <v>26201012420164001048550010000788821100190671</v>
      </c>
      <c r="K320" s="5" t="str">
        <f>IF(F320="B",LEFT('[1]TCE - ANEXO IV - Preencher'!M329,2),IF(F320="S",LEFT('[1]TCE - ANEXO IV - Preencher'!M329,7),IF('[1]TCE - ANEXO IV - Preencher'!H329="","")))</f>
        <v>26</v>
      </c>
      <c r="L320" s="7">
        <f>'[1]TCE - ANEXO IV - Preencher'!N329</f>
        <v>1735.06</v>
      </c>
    </row>
    <row r="321" spans="1:12" s="8" customFormat="1" ht="19.5" customHeight="1" x14ac:dyDescent="0.2">
      <c r="A321" s="3">
        <f>IFERROR(VLOOKUP(B321,'[1]DADOS (OCULTAR)'!$P$3:$R$56,3,0),"")</f>
        <v>10583920000800</v>
      </c>
      <c r="B321" s="4" t="str">
        <f>'[1]TCE - ANEXO IV - Preencher'!C330</f>
        <v>HOSPITAL MESTRE VITALINO</v>
      </c>
      <c r="C321" s="4" t="str">
        <f>'[1]TCE - ANEXO IV - Preencher'!E330</f>
        <v>3.4 - Material Farmacológico</v>
      </c>
      <c r="D321" s="3">
        <f>'[1]TCE - ANEXO IV - Preencher'!F330</f>
        <v>13274285000109</v>
      </c>
      <c r="E321" s="5" t="str">
        <f>'[1]TCE - ANEXO IV - Preencher'!G330</f>
        <v>FARMACIA JJ CAVALCANTI</v>
      </c>
      <c r="F321" s="5" t="str">
        <f>'[1]TCE - ANEXO IV - Preencher'!H330</f>
        <v>B</v>
      </c>
      <c r="G321" s="5" t="str">
        <f>'[1]TCE - ANEXO IV - Preencher'!I330</f>
        <v>S</v>
      </c>
      <c r="H321" s="5" t="str">
        <f>'[1]TCE - ANEXO IV - Preencher'!J330</f>
        <v>183620</v>
      </c>
      <c r="I321" s="6">
        <f>IF('[1]TCE - ANEXO IV - Preencher'!K330="","",'[1]TCE - ANEXO IV - Preencher'!K330)</f>
        <v>44132</v>
      </c>
      <c r="J321" s="5" t="str">
        <f>'[1]TCE - ANEXO IV - Preencher'!L330</f>
        <v>26201012882932000194550010001455671650399756</v>
      </c>
      <c r="K321" s="5" t="str">
        <f>IF(F321="B",LEFT('[1]TCE - ANEXO IV - Preencher'!M330,2),IF(F321="S",LEFT('[1]TCE - ANEXO IV - Preencher'!M330,7),IF('[1]TCE - ANEXO IV - Preencher'!H330="","")))</f>
        <v>26</v>
      </c>
      <c r="L321" s="7">
        <f>'[1]TCE - ANEXO IV - Preencher'!N330</f>
        <v>200</v>
      </c>
    </row>
    <row r="322" spans="1:12" s="8" customFormat="1" ht="19.5" customHeight="1" x14ac:dyDescent="0.2">
      <c r="A322" s="3">
        <f>IFERROR(VLOOKUP(B322,'[1]DADOS (OCULTAR)'!$P$3:$R$56,3,0),"")</f>
        <v>10583920000800</v>
      </c>
      <c r="B322" s="4" t="str">
        <f>'[1]TCE - ANEXO IV - Preencher'!C331</f>
        <v>HOSPITAL MESTRE VITALINO</v>
      </c>
      <c r="C322" s="4" t="str">
        <f>'[1]TCE - ANEXO IV - Preencher'!E331</f>
        <v>3.4 - Material Farmacológico</v>
      </c>
      <c r="D322" s="3">
        <f>'[1]TCE - ANEXO IV - Preencher'!F331</f>
        <v>6773064000101</v>
      </c>
      <c r="E322" s="5" t="str">
        <f>'[1]TCE - ANEXO IV - Preencher'!G331</f>
        <v>GODOY  CAMPOS PROD FARMAC LTDA</v>
      </c>
      <c r="F322" s="5" t="str">
        <f>'[1]TCE - ANEXO IV - Preencher'!H331</f>
        <v>B</v>
      </c>
      <c r="G322" s="5" t="str">
        <f>'[1]TCE - ANEXO IV - Preencher'!I331</f>
        <v>S</v>
      </c>
      <c r="H322" s="5" t="str">
        <f>'[1]TCE - ANEXO IV - Preencher'!J331</f>
        <v>000.042.049</v>
      </c>
      <c r="I322" s="6">
        <f>IF('[1]TCE - ANEXO IV - Preencher'!K331="","",'[1]TCE - ANEXO IV - Preencher'!K331)</f>
        <v>44132</v>
      </c>
      <c r="J322" s="5" t="str">
        <f>'[1]TCE - ANEXO IV - Preencher'!L331</f>
        <v>26201007160019000144550010000400791058335916</v>
      </c>
      <c r="K322" s="5" t="str">
        <f>IF(F322="B",LEFT('[1]TCE - ANEXO IV - Preencher'!M331,2),IF(F322="S",LEFT('[1]TCE - ANEXO IV - Preencher'!M331,7),IF('[1]TCE - ANEXO IV - Preencher'!H331="","")))</f>
        <v>26</v>
      </c>
      <c r="L322" s="7">
        <f>'[1]TCE - ANEXO IV - Preencher'!N331</f>
        <v>42</v>
      </c>
    </row>
    <row r="323" spans="1:12" s="8" customFormat="1" ht="19.5" customHeight="1" x14ac:dyDescent="0.2">
      <c r="A323" s="3">
        <f>IFERROR(VLOOKUP(B323,'[1]DADOS (OCULTAR)'!$P$3:$R$56,3,0),"")</f>
        <v>10583920000800</v>
      </c>
      <c r="B323" s="4" t="str">
        <f>'[1]TCE - ANEXO IV - Preencher'!C332</f>
        <v>HOSPITAL MESTRE VITALINO</v>
      </c>
      <c r="C323" s="4" t="str">
        <f>'[1]TCE - ANEXO IV - Preencher'!E332</f>
        <v>3.4 - Material Farmacológico</v>
      </c>
      <c r="D323" s="3">
        <f>'[1]TCE - ANEXO IV - Preencher'!F332</f>
        <v>12882932000194</v>
      </c>
      <c r="E323" s="5" t="str">
        <f>'[1]TCE - ANEXO IV - Preencher'!G332</f>
        <v>EXOMED REPRES DE MED LTDA</v>
      </c>
      <c r="F323" s="5" t="str">
        <f>'[1]TCE - ANEXO IV - Preencher'!H332</f>
        <v>B</v>
      </c>
      <c r="G323" s="5" t="str">
        <f>'[1]TCE - ANEXO IV - Preencher'!I332</f>
        <v>S</v>
      </c>
      <c r="H323" s="5" t="str">
        <f>'[1]TCE - ANEXO IV - Preencher'!J332</f>
        <v>145591</v>
      </c>
      <c r="I323" s="6">
        <f>IF('[1]TCE - ANEXO IV - Preencher'!K332="","",'[1]TCE - ANEXO IV - Preencher'!K332)</f>
        <v>44133</v>
      </c>
      <c r="J323" s="5" t="str">
        <f>'[1]TCE - ANEXO IV - Preencher'!L332</f>
        <v>26201012882932000194550010001455911633096401</v>
      </c>
      <c r="K323" s="5" t="str">
        <f>IF(F323="B",LEFT('[1]TCE - ANEXO IV - Preencher'!M332,2),IF(F323="S",LEFT('[1]TCE - ANEXO IV - Preencher'!M332,7),IF('[1]TCE - ANEXO IV - Preencher'!H332="","")))</f>
        <v>26</v>
      </c>
      <c r="L323" s="7">
        <f>'[1]TCE - ANEXO IV - Preencher'!N332</f>
        <v>5482.8</v>
      </c>
    </row>
    <row r="324" spans="1:12" s="8" customFormat="1" ht="19.5" customHeight="1" x14ac:dyDescent="0.2">
      <c r="A324" s="3">
        <f>IFERROR(VLOOKUP(B324,'[1]DADOS (OCULTAR)'!$P$3:$R$56,3,0),"")</f>
        <v>10583920000800</v>
      </c>
      <c r="B324" s="4" t="str">
        <f>'[1]TCE - ANEXO IV - Preencher'!C333</f>
        <v>HOSPITAL MESTRE VITALINO</v>
      </c>
      <c r="C324" s="4" t="str">
        <f>'[1]TCE - ANEXO IV - Preencher'!E333</f>
        <v>3.4 - Material Farmacológico</v>
      </c>
      <c r="D324" s="3">
        <f>'[1]TCE - ANEXO IV - Preencher'!F333</f>
        <v>7484373000124</v>
      </c>
      <c r="E324" s="5" t="str">
        <f>'[1]TCE - ANEXO IV - Preencher'!G333</f>
        <v>UNI HOSPITALAR LTDA  EPP</v>
      </c>
      <c r="F324" s="5" t="str">
        <f>'[1]TCE - ANEXO IV - Preencher'!H333</f>
        <v>B</v>
      </c>
      <c r="G324" s="5" t="str">
        <f>'[1]TCE - ANEXO IV - Preencher'!I333</f>
        <v>S</v>
      </c>
      <c r="H324" s="5" t="str">
        <f>'[1]TCE - ANEXO IV - Preencher'!J333</f>
        <v>000.109.798</v>
      </c>
      <c r="I324" s="6">
        <f>IF('[1]TCE - ANEXO IV - Preencher'!K333="","",'[1]TCE - ANEXO IV - Preencher'!K333)</f>
        <v>44133</v>
      </c>
      <c r="J324" s="5" t="str">
        <f>'[1]TCE - ANEXO IV - Preencher'!L333</f>
        <v>26201007484373000124550010001097981617794537</v>
      </c>
      <c r="K324" s="5" t="str">
        <f>IF(F324="B",LEFT('[1]TCE - ANEXO IV - Preencher'!M333,2),IF(F324="S",LEFT('[1]TCE - ANEXO IV - Preencher'!M333,7),IF('[1]TCE - ANEXO IV - Preencher'!H333="","")))</f>
        <v>26</v>
      </c>
      <c r="L324" s="7">
        <f>'[1]TCE - ANEXO IV - Preencher'!N333</f>
        <v>43440.9</v>
      </c>
    </row>
    <row r="325" spans="1:12" s="8" customFormat="1" ht="19.5" customHeight="1" x14ac:dyDescent="0.2">
      <c r="A325" s="3">
        <f>IFERROR(VLOOKUP(B325,'[1]DADOS (OCULTAR)'!$P$3:$R$56,3,0),"")</f>
        <v>10583920000800</v>
      </c>
      <c r="B325" s="4" t="str">
        <f>'[1]TCE - ANEXO IV - Preencher'!C334</f>
        <v>HOSPITAL MESTRE VITALINO</v>
      </c>
      <c r="C325" s="4" t="str">
        <f>'[1]TCE - ANEXO IV - Preencher'!E334</f>
        <v>3.4 - Material Farmacológico</v>
      </c>
      <c r="D325" s="3">
        <f>'[1]TCE - ANEXO IV - Preencher'!F334</f>
        <v>7484373000124</v>
      </c>
      <c r="E325" s="5" t="str">
        <f>'[1]TCE - ANEXO IV - Preencher'!G334</f>
        <v>UNI HOSPITALAR LTDA  EPP</v>
      </c>
      <c r="F325" s="5" t="str">
        <f>'[1]TCE - ANEXO IV - Preencher'!H334</f>
        <v>B</v>
      </c>
      <c r="G325" s="5" t="str">
        <f>'[1]TCE - ANEXO IV - Preencher'!I334</f>
        <v>S</v>
      </c>
      <c r="H325" s="5" t="str">
        <f>'[1]TCE - ANEXO IV - Preencher'!J334</f>
        <v>000.109.773</v>
      </c>
      <c r="I325" s="6">
        <f>IF('[1]TCE - ANEXO IV - Preencher'!K334="","",'[1]TCE - ANEXO IV - Preencher'!K334)</f>
        <v>44133</v>
      </c>
      <c r="J325" s="5" t="str">
        <f>'[1]TCE - ANEXO IV - Preencher'!L334</f>
        <v>26201007484373000124550010001097981617794537</v>
      </c>
      <c r="K325" s="5" t="str">
        <f>IF(F325="B",LEFT('[1]TCE - ANEXO IV - Preencher'!M334,2),IF(F325="S",LEFT('[1]TCE - ANEXO IV - Preencher'!M334,7),IF('[1]TCE - ANEXO IV - Preencher'!H334="","")))</f>
        <v>26</v>
      </c>
      <c r="L325" s="7">
        <f>'[1]TCE - ANEXO IV - Preencher'!N334</f>
        <v>410</v>
      </c>
    </row>
    <row r="326" spans="1:12" s="8" customFormat="1" ht="19.5" customHeight="1" x14ac:dyDescent="0.2">
      <c r="A326" s="3">
        <f>IFERROR(VLOOKUP(B326,'[1]DADOS (OCULTAR)'!$P$3:$R$56,3,0),"")</f>
        <v>10583920000800</v>
      </c>
      <c r="B326" s="4" t="str">
        <f>'[1]TCE - ANEXO IV - Preencher'!C335</f>
        <v>HOSPITAL MESTRE VITALINO</v>
      </c>
      <c r="C326" s="4" t="str">
        <f>'[1]TCE - ANEXO IV - Preencher'!E335</f>
        <v>3.4 - Material Farmacológico</v>
      </c>
      <c r="D326" s="3">
        <f>'[1]TCE - ANEXO IV - Preencher'!F335</f>
        <v>8674752000140</v>
      </c>
      <c r="E326" s="5" t="str">
        <f>'[1]TCE - ANEXO IV - Preencher'!G335</f>
        <v>CIRURGICA MONTEBELLO LTDA</v>
      </c>
      <c r="F326" s="5" t="str">
        <f>'[1]TCE - ANEXO IV - Preencher'!H335</f>
        <v>B</v>
      </c>
      <c r="G326" s="5" t="str">
        <f>'[1]TCE - ANEXO IV - Preencher'!I335</f>
        <v>S</v>
      </c>
      <c r="H326" s="5" t="str">
        <f>'[1]TCE - ANEXO IV - Preencher'!J335</f>
        <v>000.091.231</v>
      </c>
      <c r="I326" s="6">
        <f>IF('[1]TCE - ANEXO IV - Preencher'!K335="","",'[1]TCE - ANEXO IV - Preencher'!K335)</f>
        <v>44133</v>
      </c>
      <c r="J326" s="5" t="str">
        <f>'[1]TCE - ANEXO IV - Preencher'!L335</f>
        <v>26201008674752000140550010000912311602015079</v>
      </c>
      <c r="K326" s="5" t="str">
        <f>IF(F326="B",LEFT('[1]TCE - ANEXO IV - Preencher'!M335,2),IF(F326="S",LEFT('[1]TCE - ANEXO IV - Preencher'!M335,7),IF('[1]TCE - ANEXO IV - Preencher'!H335="","")))</f>
        <v>26</v>
      </c>
      <c r="L326" s="7">
        <f>'[1]TCE - ANEXO IV - Preencher'!N335</f>
        <v>5503.68</v>
      </c>
    </row>
    <row r="327" spans="1:12" s="8" customFormat="1" ht="19.5" customHeight="1" x14ac:dyDescent="0.2">
      <c r="A327" s="3">
        <f>IFERROR(VLOOKUP(B327,'[1]DADOS (OCULTAR)'!$P$3:$R$56,3,0),"")</f>
        <v>10583920000800</v>
      </c>
      <c r="B327" s="4" t="str">
        <f>'[1]TCE - ANEXO IV - Preencher'!C336</f>
        <v>HOSPITAL MESTRE VITALINO</v>
      </c>
      <c r="C327" s="4" t="str">
        <f>'[1]TCE - ANEXO IV - Preencher'!E336</f>
        <v>3.4 - Material Farmacológico</v>
      </c>
      <c r="D327" s="3">
        <f>'[1]TCE - ANEXO IV - Preencher'!F336</f>
        <v>22580510000118</v>
      </c>
      <c r="E327" s="5" t="str">
        <f>'[1]TCE - ANEXO IV - Preencher'!G336</f>
        <v>UNIFAR DISTRIBUIDORA DE MEDICAMENTOS</v>
      </c>
      <c r="F327" s="5" t="str">
        <f>'[1]TCE - ANEXO IV - Preencher'!H336</f>
        <v>B</v>
      </c>
      <c r="G327" s="5" t="str">
        <f>'[1]TCE - ANEXO IV - Preencher'!I336</f>
        <v>S</v>
      </c>
      <c r="H327" s="5" t="str">
        <f>'[1]TCE - ANEXO IV - Preencher'!J336</f>
        <v>000.038.217</v>
      </c>
      <c r="I327" s="6">
        <f>IF('[1]TCE - ANEXO IV - Preencher'!K336="","",'[1]TCE - ANEXO IV - Preencher'!K336)</f>
        <v>44133</v>
      </c>
      <c r="J327" s="5" t="str">
        <f>'[1]TCE - ANEXO IV - Preencher'!L336</f>
        <v>26201022580510000118550010000382171000228531</v>
      </c>
      <c r="K327" s="5" t="str">
        <f>IF(F327="B",LEFT('[1]TCE - ANEXO IV - Preencher'!M336,2),IF(F327="S",LEFT('[1]TCE - ANEXO IV - Preencher'!M336,7),IF('[1]TCE - ANEXO IV - Preencher'!H336="","")))</f>
        <v>26</v>
      </c>
      <c r="L327" s="7">
        <f>'[1]TCE - ANEXO IV - Preencher'!N336</f>
        <v>3222.7</v>
      </c>
    </row>
    <row r="328" spans="1:12" s="8" customFormat="1" ht="19.5" customHeight="1" x14ac:dyDescent="0.2">
      <c r="A328" s="3">
        <f>IFERROR(VLOOKUP(B328,'[1]DADOS (OCULTAR)'!$P$3:$R$56,3,0),"")</f>
        <v>10583920000800</v>
      </c>
      <c r="B328" s="4" t="str">
        <f>'[1]TCE - ANEXO IV - Preencher'!C337</f>
        <v>HOSPITAL MESTRE VITALINO</v>
      </c>
      <c r="C328" s="4" t="str">
        <f>'[1]TCE - ANEXO IV - Preencher'!E337</f>
        <v>3.4 - Material Farmacológico</v>
      </c>
      <c r="D328" s="3">
        <f>'[1]TCE - ANEXO IV - Preencher'!F337</f>
        <v>22580510000118</v>
      </c>
      <c r="E328" s="5" t="str">
        <f>'[1]TCE - ANEXO IV - Preencher'!G337</f>
        <v>UNIFAR DISTRIBUIDORA DE MEDICAMENTOS</v>
      </c>
      <c r="F328" s="5" t="str">
        <f>'[1]TCE - ANEXO IV - Preencher'!H337</f>
        <v>B</v>
      </c>
      <c r="G328" s="5" t="str">
        <f>'[1]TCE - ANEXO IV - Preencher'!I337</f>
        <v>S</v>
      </c>
      <c r="H328" s="5" t="str">
        <f>'[1]TCE - ANEXO IV - Preencher'!J337</f>
        <v>000.038.217</v>
      </c>
      <c r="I328" s="6">
        <f>IF('[1]TCE - ANEXO IV - Preencher'!K337="","",'[1]TCE - ANEXO IV - Preencher'!K337)</f>
        <v>44133</v>
      </c>
      <c r="J328" s="5" t="str">
        <f>'[1]TCE - ANEXO IV - Preencher'!L337</f>
        <v>26201022580510000118550010000382171000228531</v>
      </c>
      <c r="K328" s="5" t="str">
        <f>IF(F328="B",LEFT('[1]TCE - ANEXO IV - Preencher'!M337,2),IF(F328="S",LEFT('[1]TCE - ANEXO IV - Preencher'!M337,7),IF('[1]TCE - ANEXO IV - Preencher'!H337="","")))</f>
        <v>26</v>
      </c>
      <c r="L328" s="7">
        <f>'[1]TCE - ANEXO IV - Preencher'!N337</f>
        <v>57</v>
      </c>
    </row>
    <row r="329" spans="1:12" s="8" customFormat="1" ht="19.5" customHeight="1" x14ac:dyDescent="0.2">
      <c r="A329" s="3">
        <f>IFERROR(VLOOKUP(B329,'[1]DADOS (OCULTAR)'!$P$3:$R$56,3,0),"")</f>
        <v>10583920000800</v>
      </c>
      <c r="B329" s="4" t="str">
        <f>'[1]TCE - ANEXO IV - Preencher'!C338</f>
        <v>HOSPITAL MESTRE VITALINO</v>
      </c>
      <c r="C329" s="4" t="str">
        <f>'[1]TCE - ANEXO IV - Preencher'!E338</f>
        <v>3.4 - Material Farmacológico</v>
      </c>
      <c r="D329" s="3">
        <f>'[1]TCE - ANEXO IV - Preencher'!F338</f>
        <v>12420164001048</v>
      </c>
      <c r="E329" s="5" t="str">
        <f>'[1]TCE - ANEXO IV - Preencher'!G338</f>
        <v>CM HOSPITALAR S A</v>
      </c>
      <c r="F329" s="5" t="str">
        <f>'[1]TCE - ANEXO IV - Preencher'!H338</f>
        <v>B</v>
      </c>
      <c r="G329" s="5" t="str">
        <f>'[1]TCE - ANEXO IV - Preencher'!I338</f>
        <v>S</v>
      </c>
      <c r="H329" s="5" t="str">
        <f>'[1]TCE - ANEXO IV - Preencher'!J338</f>
        <v>78899</v>
      </c>
      <c r="I329" s="6">
        <f>IF('[1]TCE - ANEXO IV - Preencher'!K338="","",'[1]TCE - ANEXO IV - Preencher'!K338)</f>
        <v>44133</v>
      </c>
      <c r="J329" s="5" t="str">
        <f>'[1]TCE - ANEXO IV - Preencher'!L338</f>
        <v>26201012420164001048550010000788991100110926</v>
      </c>
      <c r="K329" s="5" t="str">
        <f>IF(F329="B",LEFT('[1]TCE - ANEXO IV - Preencher'!M338,2),IF(F329="S",LEFT('[1]TCE - ANEXO IV - Preencher'!M338,7),IF('[1]TCE - ANEXO IV - Preencher'!H338="","")))</f>
        <v>26</v>
      </c>
      <c r="L329" s="7">
        <f>'[1]TCE - ANEXO IV - Preencher'!N338</f>
        <v>392</v>
      </c>
    </row>
    <row r="330" spans="1:12" s="8" customFormat="1" ht="19.5" customHeight="1" x14ac:dyDescent="0.2">
      <c r="A330" s="3">
        <f>IFERROR(VLOOKUP(B330,'[1]DADOS (OCULTAR)'!$P$3:$R$56,3,0),"")</f>
        <v>10583920000800</v>
      </c>
      <c r="B330" s="4" t="str">
        <f>'[1]TCE - ANEXO IV - Preencher'!C339</f>
        <v>HOSPITAL MESTRE VITALINO</v>
      </c>
      <c r="C330" s="4" t="str">
        <f>'[1]TCE - ANEXO IV - Preencher'!E339</f>
        <v>3.4 - Material Farmacológico</v>
      </c>
      <c r="D330" s="3">
        <f>'[1]TCE - ANEXO IV - Preencher'!F339</f>
        <v>12420164001048</v>
      </c>
      <c r="E330" s="5" t="str">
        <f>'[1]TCE - ANEXO IV - Preencher'!G339</f>
        <v>CM HOSPITALAR S A</v>
      </c>
      <c r="F330" s="5" t="str">
        <f>'[1]TCE - ANEXO IV - Preencher'!H339</f>
        <v>B</v>
      </c>
      <c r="G330" s="5" t="str">
        <f>'[1]TCE - ANEXO IV - Preencher'!I339</f>
        <v>S</v>
      </c>
      <c r="H330" s="5" t="str">
        <f>'[1]TCE - ANEXO IV - Preencher'!J339</f>
        <v>78910</v>
      </c>
      <c r="I330" s="6">
        <f>IF('[1]TCE - ANEXO IV - Preencher'!K339="","",'[1]TCE - ANEXO IV - Preencher'!K339)</f>
        <v>44133</v>
      </c>
      <c r="J330" s="5" t="str">
        <f>'[1]TCE - ANEXO IV - Preencher'!L339</f>
        <v>26201012420164001048550010000789101100168893</v>
      </c>
      <c r="K330" s="5" t="str">
        <f>IF(F330="B",LEFT('[1]TCE - ANEXO IV - Preencher'!M339,2),IF(F330="S",LEFT('[1]TCE - ANEXO IV - Preencher'!M339,7),IF('[1]TCE - ANEXO IV - Preencher'!H339="","")))</f>
        <v>26</v>
      </c>
      <c r="L330" s="7">
        <f>'[1]TCE - ANEXO IV - Preencher'!N339</f>
        <v>5343.49</v>
      </c>
    </row>
    <row r="331" spans="1:12" s="8" customFormat="1" ht="19.5" customHeight="1" x14ac:dyDescent="0.2">
      <c r="A331" s="3">
        <f>IFERROR(VLOOKUP(B331,'[1]DADOS (OCULTAR)'!$P$3:$R$56,3,0),"")</f>
        <v>10583920000800</v>
      </c>
      <c r="B331" s="4" t="str">
        <f>'[1]TCE - ANEXO IV - Preencher'!C340</f>
        <v>HOSPITAL MESTRE VITALINO</v>
      </c>
      <c r="C331" s="4" t="str">
        <f>'[1]TCE - ANEXO IV - Preencher'!E340</f>
        <v>3.4 - Material Farmacológico</v>
      </c>
      <c r="D331" s="3">
        <f>'[1]TCE - ANEXO IV - Preencher'!F340</f>
        <v>7847837000110</v>
      </c>
      <c r="E331" s="5" t="str">
        <f>'[1]TCE - ANEXO IV - Preencher'!G340</f>
        <v>CIENTIFICA MEDICA HOSPITALAR</v>
      </c>
      <c r="F331" s="5" t="str">
        <f>'[1]TCE - ANEXO IV - Preencher'!H340</f>
        <v>B</v>
      </c>
      <c r="G331" s="5" t="str">
        <f>'[1]TCE - ANEXO IV - Preencher'!I340</f>
        <v>S</v>
      </c>
      <c r="H331" s="5" t="str">
        <f>'[1]TCE - ANEXO IV - Preencher'!J340</f>
        <v>000.133.957</v>
      </c>
      <c r="I331" s="6">
        <f>IF('[1]TCE - ANEXO IV - Preencher'!K340="","",'[1]TCE - ANEXO IV - Preencher'!K340)</f>
        <v>44133</v>
      </c>
      <c r="J331" s="5" t="str">
        <f>'[1]TCE - ANEXO IV - Preencher'!L340</f>
        <v>52201007847837000110550010001339571201339927</v>
      </c>
      <c r="K331" s="5" t="str">
        <f>IF(F331="B",LEFT('[1]TCE - ANEXO IV - Preencher'!M340,2),IF(F331="S",LEFT('[1]TCE - ANEXO IV - Preencher'!M340,7),IF('[1]TCE - ANEXO IV - Preencher'!H340="","")))</f>
        <v>26</v>
      </c>
      <c r="L331" s="7">
        <f>'[1]TCE - ANEXO IV - Preencher'!N340</f>
        <v>1883.37</v>
      </c>
    </row>
    <row r="332" spans="1:12" s="8" customFormat="1" ht="19.5" customHeight="1" x14ac:dyDescent="0.2">
      <c r="A332" s="3">
        <f>IFERROR(VLOOKUP(B332,'[1]DADOS (OCULTAR)'!$P$3:$R$56,3,0),"")</f>
        <v>10583920000800</v>
      </c>
      <c r="B332" s="4" t="str">
        <f>'[1]TCE - ANEXO IV - Preencher'!C341</f>
        <v>HOSPITAL MESTRE VITALINO</v>
      </c>
      <c r="C332" s="4" t="str">
        <f>'[1]TCE - ANEXO IV - Preencher'!E341</f>
        <v>3.4 - Material Farmacológico</v>
      </c>
      <c r="D332" s="3">
        <f>'[1]TCE - ANEXO IV - Preencher'!F341</f>
        <v>67729178000653</v>
      </c>
      <c r="E332" s="5" t="str">
        <f>'[1]TCE - ANEXO IV - Preencher'!G341</f>
        <v>COMERCIAL CIRURGICA RIOCLARENSE LTDA</v>
      </c>
      <c r="F332" s="5" t="str">
        <f>'[1]TCE - ANEXO IV - Preencher'!H341</f>
        <v>B</v>
      </c>
      <c r="G332" s="5" t="str">
        <f>'[1]TCE - ANEXO IV - Preencher'!I341</f>
        <v>S</v>
      </c>
      <c r="H332" s="5" t="str">
        <f>'[1]TCE - ANEXO IV - Preencher'!J341</f>
        <v>247</v>
      </c>
      <c r="I332" s="6">
        <f>IF('[1]TCE - ANEXO IV - Preencher'!K341="","",'[1]TCE - ANEXO IV - Preencher'!K341)</f>
        <v>44133</v>
      </c>
      <c r="J332" s="5" t="str">
        <f>'[1]TCE - ANEXO IV - Preencher'!L341</f>
        <v>26201067729178000653550010000002471139131148</v>
      </c>
      <c r="K332" s="5" t="str">
        <f>IF(F332="B",LEFT('[1]TCE - ANEXO IV - Preencher'!M341,2),IF(F332="S",LEFT('[1]TCE - ANEXO IV - Preencher'!M341,7),IF('[1]TCE - ANEXO IV - Preencher'!H341="","")))</f>
        <v>26</v>
      </c>
      <c r="L332" s="7">
        <f>'[1]TCE - ANEXO IV - Preencher'!N341</f>
        <v>4886.6400000000003</v>
      </c>
    </row>
    <row r="333" spans="1:12" s="8" customFormat="1" ht="19.5" customHeight="1" x14ac:dyDescent="0.2">
      <c r="A333" s="3">
        <f>IFERROR(VLOOKUP(B333,'[1]DADOS (OCULTAR)'!$P$3:$R$56,3,0),"")</f>
        <v>10583920000800</v>
      </c>
      <c r="B333" s="4" t="str">
        <f>'[1]TCE - ANEXO IV - Preencher'!C342</f>
        <v>HOSPITAL MESTRE VITALINO</v>
      </c>
      <c r="C333" s="4" t="str">
        <f>'[1]TCE - ANEXO IV - Preencher'!E342</f>
        <v>3.4 - Material Farmacológico</v>
      </c>
      <c r="D333" s="3">
        <f>'[1]TCE - ANEXO IV - Preencher'!F342</f>
        <v>8778201000126</v>
      </c>
      <c r="E333" s="5" t="str">
        <f>'[1]TCE - ANEXO IV - Preencher'!G342</f>
        <v>DROGAFONTE LTDA</v>
      </c>
      <c r="F333" s="5" t="str">
        <f>'[1]TCE - ANEXO IV - Preencher'!H342</f>
        <v>B</v>
      </c>
      <c r="G333" s="5" t="str">
        <f>'[1]TCE - ANEXO IV - Preencher'!I342</f>
        <v>S</v>
      </c>
      <c r="H333" s="5" t="str">
        <f>'[1]TCE - ANEXO IV - Preencher'!J342</f>
        <v>322530</v>
      </c>
      <c r="I333" s="6">
        <f>IF('[1]TCE - ANEXO IV - Preencher'!K342="","",'[1]TCE - ANEXO IV - Preencher'!K342)</f>
        <v>44134</v>
      </c>
      <c r="J333" s="5" t="str">
        <f>'[1]TCE - ANEXO IV - Preencher'!L342</f>
        <v>26201008778201000126550010003225301862430720</v>
      </c>
      <c r="K333" s="5" t="str">
        <f>IF(F333="B",LEFT('[1]TCE - ANEXO IV - Preencher'!M342,2),IF(F333="S",LEFT('[1]TCE - ANEXO IV - Preencher'!M342,7),IF('[1]TCE - ANEXO IV - Preencher'!H342="","")))</f>
        <v>26</v>
      </c>
      <c r="L333" s="7">
        <f>'[1]TCE - ANEXO IV - Preencher'!N342</f>
        <v>5802.06</v>
      </c>
    </row>
    <row r="334" spans="1:12" s="8" customFormat="1" ht="19.5" customHeight="1" x14ac:dyDescent="0.2">
      <c r="A334" s="3">
        <f>IFERROR(VLOOKUP(B334,'[1]DADOS (OCULTAR)'!$P$3:$R$56,3,0),"")</f>
        <v>10583920000800</v>
      </c>
      <c r="B334" s="4" t="str">
        <f>'[1]TCE - ANEXO IV - Preencher'!C343</f>
        <v>HOSPITAL MESTRE VITALINO</v>
      </c>
      <c r="C334" s="4" t="str">
        <f>'[1]TCE - ANEXO IV - Preencher'!E343</f>
        <v>3.4 - Material Farmacológico</v>
      </c>
      <c r="D334" s="3" t="str">
        <f>'[1]TCE - ANEXO IV - Preencher'!F343</f>
        <v>35.520.964/0001-45</v>
      </c>
      <c r="E334" s="5" t="str">
        <f>'[1]TCE - ANEXO IV - Preencher'!G343</f>
        <v>FARMACIA ROCHA</v>
      </c>
      <c r="F334" s="5" t="str">
        <f>'[1]TCE - ANEXO IV - Preencher'!H343</f>
        <v>B</v>
      </c>
      <c r="G334" s="5" t="str">
        <f>'[1]TCE - ANEXO IV - Preencher'!I343</f>
        <v>S</v>
      </c>
      <c r="H334" s="5" t="str">
        <f>'[1]TCE - ANEXO IV - Preencher'!J343</f>
        <v>111995</v>
      </c>
      <c r="I334" s="6">
        <f>IF('[1]TCE - ANEXO IV - Preencher'!K343="","",'[1]TCE - ANEXO IV - Preencher'!K343)</f>
        <v>44134</v>
      </c>
      <c r="J334" s="5" t="str">
        <f>'[1]TCE - ANEXO IV - Preencher'!L343</f>
        <v>26201022580510000118550010000382171000228531</v>
      </c>
      <c r="K334" s="5" t="str">
        <f>IF(F334="B",LEFT('[1]TCE - ANEXO IV - Preencher'!M343,2),IF(F334="S",LEFT('[1]TCE - ANEXO IV - Preencher'!M343,7),IF('[1]TCE - ANEXO IV - Preencher'!H343="","")))</f>
        <v>26</v>
      </c>
      <c r="L334" s="7">
        <f>'[1]TCE - ANEXO IV - Preencher'!N343</f>
        <v>248</v>
      </c>
    </row>
    <row r="335" spans="1:12" s="8" customFormat="1" ht="19.5" customHeight="1" x14ac:dyDescent="0.2">
      <c r="A335" s="3">
        <f>IFERROR(VLOOKUP(B335,'[1]DADOS (OCULTAR)'!$P$3:$R$56,3,0),"")</f>
        <v>10583920000800</v>
      </c>
      <c r="B335" s="4" t="str">
        <f>'[1]TCE - ANEXO IV - Preencher'!C344</f>
        <v>HOSPITAL MESTRE VITALINO</v>
      </c>
      <c r="C335" s="4" t="str">
        <f>'[1]TCE - ANEXO IV - Preencher'!E344</f>
        <v>3.4 - Material Farmacológico</v>
      </c>
      <c r="D335" s="3">
        <f>'[1]TCE - ANEXO IV - Preencher'!F344</f>
        <v>8958628000106</v>
      </c>
      <c r="E335" s="5" t="str">
        <f>'[1]TCE - ANEXO IV - Preencher'!G344</f>
        <v>ONCOEXO DIST. DE MEDIC. LTDA</v>
      </c>
      <c r="F335" s="5" t="str">
        <f>'[1]TCE - ANEXO IV - Preencher'!H344</f>
        <v>B</v>
      </c>
      <c r="G335" s="5" t="str">
        <f>'[1]TCE - ANEXO IV - Preencher'!I344</f>
        <v>S</v>
      </c>
      <c r="H335" s="5" t="str">
        <f>'[1]TCE - ANEXO IV - Preencher'!J344</f>
        <v>20237</v>
      </c>
      <c r="I335" s="6">
        <f>IF('[1]TCE - ANEXO IV - Preencher'!K344="","",'[1]TCE - ANEXO IV - Preencher'!K344)</f>
        <v>44134</v>
      </c>
      <c r="J335" s="5" t="str">
        <f>'[1]TCE - ANEXO IV - Preencher'!L344</f>
        <v>26201008958628000106550010000202371321132129</v>
      </c>
      <c r="K335" s="5" t="str">
        <f>IF(F335="B",LEFT('[1]TCE - ANEXO IV - Preencher'!M344,2),IF(F335="S",LEFT('[1]TCE - ANEXO IV - Preencher'!M344,7),IF('[1]TCE - ANEXO IV - Preencher'!H344="","")))</f>
        <v>26</v>
      </c>
      <c r="L335" s="7">
        <f>'[1]TCE - ANEXO IV - Preencher'!N344</f>
        <v>278.92</v>
      </c>
    </row>
    <row r="336" spans="1:12" s="8" customFormat="1" ht="19.5" customHeight="1" x14ac:dyDescent="0.2">
      <c r="A336" s="3">
        <f>IFERROR(VLOOKUP(B336,'[1]DADOS (OCULTAR)'!$P$3:$R$56,3,0),"")</f>
        <v>10583920000800</v>
      </c>
      <c r="B336" s="4" t="str">
        <f>'[1]TCE - ANEXO IV - Preencher'!C345</f>
        <v>HOSPITAL MESTRE VITALINO</v>
      </c>
      <c r="C336" s="4" t="str">
        <f>'[1]TCE - ANEXO IV - Preencher'!E345</f>
        <v>3.4 - Material Farmacológico</v>
      </c>
      <c r="D336" s="3">
        <f>'[1]TCE - ANEXO IV - Preencher'!F345</f>
        <v>8958628000106</v>
      </c>
      <c r="E336" s="5" t="str">
        <f>'[1]TCE - ANEXO IV - Preencher'!G345</f>
        <v>ONCOEXO DIST. DE MEDIC. LTDA</v>
      </c>
      <c r="F336" s="5" t="str">
        <f>'[1]TCE - ANEXO IV - Preencher'!H345</f>
        <v>B</v>
      </c>
      <c r="G336" s="5" t="str">
        <f>'[1]TCE - ANEXO IV - Preencher'!I345</f>
        <v>S</v>
      </c>
      <c r="H336" s="5" t="str">
        <f>'[1]TCE - ANEXO IV - Preencher'!J345</f>
        <v>20237</v>
      </c>
      <c r="I336" s="6">
        <f>IF('[1]TCE - ANEXO IV - Preencher'!K345="","",'[1]TCE - ANEXO IV - Preencher'!K345)</f>
        <v>44134</v>
      </c>
      <c r="J336" s="5" t="str">
        <f>'[1]TCE - ANEXO IV - Preencher'!L345</f>
        <v>26201008958628000106550010000202371321132129</v>
      </c>
      <c r="K336" s="5" t="str">
        <f>IF(F336="B",LEFT('[1]TCE - ANEXO IV - Preencher'!M345,2),IF(F336="S",LEFT('[1]TCE - ANEXO IV - Preencher'!M345,7),IF('[1]TCE - ANEXO IV - Preencher'!H345="","")))</f>
        <v>26</v>
      </c>
      <c r="L336" s="7">
        <f>'[1]TCE - ANEXO IV - Preencher'!N345</f>
        <v>3330.02</v>
      </c>
    </row>
    <row r="337" spans="1:12" s="8" customFormat="1" ht="19.5" customHeight="1" x14ac:dyDescent="0.2">
      <c r="A337" s="3">
        <f>IFERROR(VLOOKUP(B337,'[1]DADOS (OCULTAR)'!$P$3:$R$56,3,0),"")</f>
        <v>10583920000800</v>
      </c>
      <c r="B337" s="4" t="str">
        <f>'[1]TCE - ANEXO IV - Preencher'!C346</f>
        <v>HOSPITAL MESTRE VITALINO</v>
      </c>
      <c r="C337" s="4" t="str">
        <f>'[1]TCE - ANEXO IV - Preencher'!E346</f>
        <v>3.4 - Material Farmacológico</v>
      </c>
      <c r="D337" s="3">
        <f>'[1]TCE - ANEXO IV - Preencher'!F346</f>
        <v>21381761000100</v>
      </c>
      <c r="E337" s="5" t="str">
        <f>'[1]TCE - ANEXO IV - Preencher'!G346</f>
        <v>SIX DISTRIBUIDORA HOSPITALAR LTDAEPP</v>
      </c>
      <c r="F337" s="5" t="str">
        <f>'[1]TCE - ANEXO IV - Preencher'!H346</f>
        <v>B</v>
      </c>
      <c r="G337" s="5" t="str">
        <f>'[1]TCE - ANEXO IV - Preencher'!I346</f>
        <v>S</v>
      </c>
      <c r="H337" s="5" t="str">
        <f>'[1]TCE - ANEXO IV - Preencher'!J346</f>
        <v>000.034.662</v>
      </c>
      <c r="I337" s="6">
        <f>IF('[1]TCE - ANEXO IV - Preencher'!K346="","",'[1]TCE - ANEXO IV - Preencher'!K346)</f>
        <v>44134</v>
      </c>
      <c r="J337" s="5" t="str">
        <f>'[1]TCE - ANEXO IV - Preencher'!L346</f>
        <v>26201022580510000118550010000382171000228531</v>
      </c>
      <c r="K337" s="5" t="str">
        <f>IF(F337="B",LEFT('[1]TCE - ANEXO IV - Preencher'!M346,2),IF(F337="S",LEFT('[1]TCE - ANEXO IV - Preencher'!M346,7),IF('[1]TCE - ANEXO IV - Preencher'!H346="","")))</f>
        <v>26</v>
      </c>
      <c r="L337" s="7">
        <f>'[1]TCE - ANEXO IV - Preencher'!N346</f>
        <v>2104.8000000000002</v>
      </c>
    </row>
    <row r="338" spans="1:12" s="8" customFormat="1" ht="19.5" customHeight="1" x14ac:dyDescent="0.2">
      <c r="A338" s="3">
        <f>IFERROR(VLOOKUP(B338,'[1]DADOS (OCULTAR)'!$P$3:$R$56,3,0),"")</f>
        <v>10583920000800</v>
      </c>
      <c r="B338" s="4" t="str">
        <f>'[1]TCE - ANEXO IV - Preencher'!C347</f>
        <v>HOSPITAL MESTRE VITALINO</v>
      </c>
      <c r="C338" s="4" t="str">
        <f>'[1]TCE - ANEXO IV - Preencher'!E347</f>
        <v>3.4 - Material Farmacológico</v>
      </c>
      <c r="D338" s="3">
        <f>'[1]TCE - ANEXO IV - Preencher'!F347</f>
        <v>12420164000904</v>
      </c>
      <c r="E338" s="5" t="str">
        <f>'[1]TCE - ANEXO IV - Preencher'!G347</f>
        <v>CM HOSPITALAR S A BRASILIA</v>
      </c>
      <c r="F338" s="5" t="str">
        <f>'[1]TCE - ANEXO IV - Preencher'!H347</f>
        <v>B</v>
      </c>
      <c r="G338" s="5" t="str">
        <f>'[1]TCE - ANEXO IV - Preencher'!I347</f>
        <v>S</v>
      </c>
      <c r="H338" s="5" t="str">
        <f>'[1]TCE - ANEXO IV - Preencher'!J347</f>
        <v>391593</v>
      </c>
      <c r="I338" s="6">
        <f>IF('[1]TCE - ANEXO IV - Preencher'!K347="","",'[1]TCE - ANEXO IV - Preencher'!K347)</f>
        <v>44134</v>
      </c>
      <c r="J338" s="5" t="str">
        <f>'[1]TCE - ANEXO IV - Preencher'!L347</f>
        <v>53201012420164000904550010003915931100154931</v>
      </c>
      <c r="K338" s="5" t="str">
        <f>IF(F338="B",LEFT('[1]TCE - ANEXO IV - Preencher'!M347,2),IF(F338="S",LEFT('[1]TCE - ANEXO IV - Preencher'!M347,7),IF('[1]TCE - ANEXO IV - Preencher'!H347="","")))</f>
        <v>53</v>
      </c>
      <c r="L338" s="7">
        <f>'[1]TCE - ANEXO IV - Preencher'!N347</f>
        <v>323.27999999999997</v>
      </c>
    </row>
    <row r="339" spans="1:12" s="8" customFormat="1" ht="19.5" customHeight="1" x14ac:dyDescent="0.2">
      <c r="A339" s="3">
        <f>IFERROR(VLOOKUP(B339,'[1]DADOS (OCULTAR)'!$P$3:$R$56,3,0),"")</f>
        <v>10583920000800</v>
      </c>
      <c r="B339" s="4" t="str">
        <f>'[1]TCE - ANEXO IV - Preencher'!C348</f>
        <v>HOSPITAL MESTRE VITALINO</v>
      </c>
      <c r="C339" s="4" t="str">
        <f>'[1]TCE - ANEXO IV - Preencher'!E348</f>
        <v>3.4 - Material Farmacológico</v>
      </c>
      <c r="D339" s="3">
        <f>'[1]TCE - ANEXO IV - Preencher'!F348</f>
        <v>5230009001931</v>
      </c>
      <c r="E339" s="5" t="str">
        <f>'[1]TCE - ANEXO IV - Preencher'!G348</f>
        <v>COMERCIAL DRUGSTORE LTDA</v>
      </c>
      <c r="F339" s="5" t="str">
        <f>'[1]TCE - ANEXO IV - Preencher'!H348</f>
        <v>B</v>
      </c>
      <c r="G339" s="5" t="str">
        <f>'[1]TCE - ANEXO IV - Preencher'!I348</f>
        <v>S</v>
      </c>
      <c r="H339" s="5" t="str">
        <f>'[1]TCE - ANEXO IV - Preencher'!J348</f>
        <v>000.006.057</v>
      </c>
      <c r="I339" s="6">
        <f>IF('[1]TCE - ANEXO IV - Preencher'!K348="","",'[1]TCE - ANEXO IV - Preencher'!K348)</f>
        <v>44134</v>
      </c>
      <c r="J339" s="5" t="str">
        <f>'[1]TCE - ANEXO IV - Preencher'!L348</f>
        <v>26201005230009001931550030000060571002564537</v>
      </c>
      <c r="K339" s="5" t="str">
        <f>IF(F339="B",LEFT('[1]TCE - ANEXO IV - Preencher'!M348,2),IF(F339="S",LEFT('[1]TCE - ANEXO IV - Preencher'!M348,7),IF('[1]TCE - ANEXO IV - Preencher'!H348="","")))</f>
        <v>26</v>
      </c>
      <c r="L339" s="7">
        <f>'[1]TCE - ANEXO IV - Preencher'!N348</f>
        <v>989.8</v>
      </c>
    </row>
    <row r="340" spans="1:12" s="8" customFormat="1" ht="19.5" customHeight="1" x14ac:dyDescent="0.2">
      <c r="A340" s="3">
        <f>IFERROR(VLOOKUP(B340,'[1]DADOS (OCULTAR)'!$P$3:$R$56,3,0),"")</f>
        <v>10583920000800</v>
      </c>
      <c r="B340" s="4" t="str">
        <f>'[1]TCE - ANEXO IV - Preencher'!C349</f>
        <v>HOSPITAL MESTRE VITALINO</v>
      </c>
      <c r="C340" s="4" t="str">
        <f>'[1]TCE - ANEXO IV - Preencher'!E349</f>
        <v>3.14 - Alimentação Preparada</v>
      </c>
      <c r="D340" s="3">
        <f>'[1]TCE - ANEXO IV - Preencher'!F349</f>
        <v>12634998000165</v>
      </c>
      <c r="E340" s="5" t="str">
        <f>'[1]TCE - ANEXO IV - Preencher'!G349</f>
        <v>JOSE IVONALDO NEVES</v>
      </c>
      <c r="F340" s="5" t="str">
        <f>'[1]TCE - ANEXO IV - Preencher'!H349</f>
        <v>B</v>
      </c>
      <c r="G340" s="5" t="str">
        <f>'[1]TCE - ANEXO IV - Preencher'!I349</f>
        <v>S</v>
      </c>
      <c r="H340" s="5" t="str">
        <f>'[1]TCE - ANEXO IV - Preencher'!J349</f>
        <v>2880</v>
      </c>
      <c r="I340" s="6">
        <f>IF('[1]TCE - ANEXO IV - Preencher'!K349="","",'[1]TCE - ANEXO IV - Preencher'!K349)</f>
        <v>44106</v>
      </c>
      <c r="J340" s="5" t="str">
        <f>'[1]TCE - ANEXO IV - Preencher'!L349</f>
        <v>26201012634998000165550010000028801653531043</v>
      </c>
      <c r="K340" s="5" t="str">
        <f>IF(F340="B",LEFT('[1]TCE - ANEXO IV - Preencher'!M349,2),IF(F340="S",LEFT('[1]TCE - ANEXO IV - Preencher'!M349,7),IF('[1]TCE - ANEXO IV - Preencher'!H349="","")))</f>
        <v>26</v>
      </c>
      <c r="L340" s="7">
        <f>'[1]TCE - ANEXO IV - Preencher'!N349</f>
        <v>312</v>
      </c>
    </row>
    <row r="341" spans="1:12" s="8" customFormat="1" ht="19.5" customHeight="1" x14ac:dyDescent="0.2">
      <c r="A341" s="3">
        <f>IFERROR(VLOOKUP(B341,'[1]DADOS (OCULTAR)'!$P$3:$R$56,3,0),"")</f>
        <v>10583920000800</v>
      </c>
      <c r="B341" s="4" t="str">
        <f>'[1]TCE - ANEXO IV - Preencher'!C350</f>
        <v>HOSPITAL MESTRE VITALINO</v>
      </c>
      <c r="C341" s="4" t="str">
        <f>'[1]TCE - ANEXO IV - Preencher'!E350</f>
        <v>3.14 - Alimentação Preparada</v>
      </c>
      <c r="D341" s="3">
        <f>'[1]TCE - ANEXO IV - Preencher'!F350</f>
        <v>1884446000199</v>
      </c>
      <c r="E341" s="5" t="str">
        <f>'[1]TCE - ANEXO IV - Preencher'!G350</f>
        <v>TECNOVIDA COMERCIAL LTDA</v>
      </c>
      <c r="F341" s="5" t="str">
        <f>'[1]TCE - ANEXO IV - Preencher'!H350</f>
        <v>B</v>
      </c>
      <c r="G341" s="5" t="str">
        <f>'[1]TCE - ANEXO IV - Preencher'!I350</f>
        <v>S</v>
      </c>
      <c r="H341" s="5" t="str">
        <f>'[1]TCE - ANEXO IV - Preencher'!J350</f>
        <v>123803</v>
      </c>
      <c r="I341" s="6">
        <f>IF('[1]TCE - ANEXO IV - Preencher'!K350="","",'[1]TCE - ANEXO IV - Preencher'!K350)</f>
        <v>44106</v>
      </c>
      <c r="J341" s="5" t="str">
        <f>'[1]TCE - ANEXO IV - Preencher'!L350</f>
        <v>26201001884446000199550010001238031134730335</v>
      </c>
      <c r="K341" s="5" t="str">
        <f>IF(F341="B",LEFT('[1]TCE - ANEXO IV - Preencher'!M350,2),IF(F341="S",LEFT('[1]TCE - ANEXO IV - Preencher'!M350,7),IF('[1]TCE - ANEXO IV - Preencher'!H350="","")))</f>
        <v>26</v>
      </c>
      <c r="L341" s="7">
        <f>'[1]TCE - ANEXO IV - Preencher'!N350</f>
        <v>1428</v>
      </c>
    </row>
    <row r="342" spans="1:12" s="8" customFormat="1" ht="19.5" customHeight="1" x14ac:dyDescent="0.2">
      <c r="A342" s="3">
        <f>IFERROR(VLOOKUP(B342,'[1]DADOS (OCULTAR)'!$P$3:$R$56,3,0),"")</f>
        <v>10583920000800</v>
      </c>
      <c r="B342" s="4" t="str">
        <f>'[1]TCE - ANEXO IV - Preencher'!C351</f>
        <v>HOSPITAL MESTRE VITALINO</v>
      </c>
      <c r="C342" s="4" t="str">
        <f>'[1]TCE - ANEXO IV - Preencher'!E351</f>
        <v>3.14 - Alimentação Preparada</v>
      </c>
      <c r="D342" s="3">
        <f>'[1]TCE - ANEXO IV - Preencher'!F351</f>
        <v>22940455000120</v>
      </c>
      <c r="E342" s="5" t="str">
        <f>'[1]TCE - ANEXO IV - Preencher'!G351</f>
        <v>MOURA E MELO COMER E SERV LTDA ME</v>
      </c>
      <c r="F342" s="5" t="str">
        <f>'[1]TCE - ANEXO IV - Preencher'!H351</f>
        <v>B</v>
      </c>
      <c r="G342" s="5" t="str">
        <f>'[1]TCE - ANEXO IV - Preencher'!I351</f>
        <v>S</v>
      </c>
      <c r="H342" s="5" t="str">
        <f>'[1]TCE - ANEXO IV - Preencher'!J351</f>
        <v>000.010.300</v>
      </c>
      <c r="I342" s="6">
        <f>IF('[1]TCE - ANEXO IV - Preencher'!K351="","",'[1]TCE - ANEXO IV - Preencher'!K351)</f>
        <v>44110</v>
      </c>
      <c r="J342" s="5" t="str">
        <f>'[1]TCE - ANEXO IV - Preencher'!L351</f>
        <v>26201022940455000120550010000103001722792698</v>
      </c>
      <c r="K342" s="5" t="str">
        <f>IF(F342="B",LEFT('[1]TCE - ANEXO IV - Preencher'!M351,2),IF(F342="S",LEFT('[1]TCE - ANEXO IV - Preencher'!M351,7),IF('[1]TCE - ANEXO IV - Preencher'!H351="","")))</f>
        <v>26</v>
      </c>
      <c r="L342" s="7">
        <f>'[1]TCE - ANEXO IV - Preencher'!N351</f>
        <v>3310.56</v>
      </c>
    </row>
    <row r="343" spans="1:12" s="8" customFormat="1" ht="19.5" customHeight="1" x14ac:dyDescent="0.2">
      <c r="A343" s="3">
        <f>IFERROR(VLOOKUP(B343,'[1]DADOS (OCULTAR)'!$P$3:$R$56,3,0),"")</f>
        <v>10583920000800</v>
      </c>
      <c r="B343" s="4" t="str">
        <f>'[1]TCE - ANEXO IV - Preencher'!C352</f>
        <v>HOSPITAL MESTRE VITALINO</v>
      </c>
      <c r="C343" s="4" t="str">
        <f>'[1]TCE - ANEXO IV - Preencher'!E352</f>
        <v>3.14 - Alimentação Preparada</v>
      </c>
      <c r="D343" s="3">
        <f>'[1]TCE - ANEXO IV - Preencher'!F352</f>
        <v>1884446000199</v>
      </c>
      <c r="E343" s="5" t="str">
        <f>'[1]TCE - ANEXO IV - Preencher'!G352</f>
        <v>TECNOVIDA COMERCIAL LTDA</v>
      </c>
      <c r="F343" s="5" t="str">
        <f>'[1]TCE - ANEXO IV - Preencher'!H352</f>
        <v>B</v>
      </c>
      <c r="G343" s="5" t="str">
        <f>'[1]TCE - ANEXO IV - Preencher'!I352</f>
        <v>S</v>
      </c>
      <c r="H343" s="5" t="str">
        <f>'[1]TCE - ANEXO IV - Preencher'!J352</f>
        <v>123970</v>
      </c>
      <c r="I343" s="6">
        <f>IF('[1]TCE - ANEXO IV - Preencher'!K352="","",'[1]TCE - ANEXO IV - Preencher'!K352)</f>
        <v>44117</v>
      </c>
      <c r="J343" s="5" t="str">
        <f>'[1]TCE - ANEXO IV - Preencher'!L352</f>
        <v>26201001884446000199550010001239701110155851</v>
      </c>
      <c r="K343" s="5" t="str">
        <f>IF(F343="B",LEFT('[1]TCE - ANEXO IV - Preencher'!M352,2),IF(F343="S",LEFT('[1]TCE - ANEXO IV - Preencher'!M352,7),IF('[1]TCE - ANEXO IV - Preencher'!H352="","")))</f>
        <v>26</v>
      </c>
      <c r="L343" s="7">
        <f>'[1]TCE - ANEXO IV - Preencher'!N352</f>
        <v>561.20000000000005</v>
      </c>
    </row>
    <row r="344" spans="1:12" s="8" customFormat="1" ht="19.5" customHeight="1" x14ac:dyDescent="0.2">
      <c r="A344" s="3">
        <f>IFERROR(VLOOKUP(B344,'[1]DADOS (OCULTAR)'!$P$3:$R$56,3,0),"")</f>
        <v>10583920000800</v>
      </c>
      <c r="B344" s="4" t="str">
        <f>'[1]TCE - ANEXO IV - Preencher'!C353</f>
        <v>HOSPITAL MESTRE VITALINO</v>
      </c>
      <c r="C344" s="4" t="str">
        <f>'[1]TCE - ANEXO IV - Preencher'!E353</f>
        <v>3.14 - Alimentação Preparada</v>
      </c>
      <c r="D344" s="3">
        <f>'[1]TCE - ANEXO IV - Preencher'!F353</f>
        <v>22940455000120</v>
      </c>
      <c r="E344" s="5" t="str">
        <f>'[1]TCE - ANEXO IV - Preencher'!G353</f>
        <v>MOURA E MELO COMER E SERV LTDA ME</v>
      </c>
      <c r="F344" s="5" t="str">
        <f>'[1]TCE - ANEXO IV - Preencher'!H353</f>
        <v>B</v>
      </c>
      <c r="G344" s="5" t="str">
        <f>'[1]TCE - ANEXO IV - Preencher'!I353</f>
        <v>S</v>
      </c>
      <c r="H344" s="5" t="str">
        <f>'[1]TCE - ANEXO IV - Preencher'!J353</f>
        <v>000.010.413</v>
      </c>
      <c r="I344" s="6">
        <f>IF('[1]TCE - ANEXO IV - Preencher'!K353="","",'[1]TCE - ANEXO IV - Preencher'!K353)</f>
        <v>44124</v>
      </c>
      <c r="J344" s="5" t="str">
        <f>'[1]TCE - ANEXO IV - Preencher'!L353</f>
        <v>26201022940455000120550010000104131112452838</v>
      </c>
      <c r="K344" s="5" t="str">
        <f>IF(F344="B",LEFT('[1]TCE - ANEXO IV - Preencher'!M353,2),IF(F344="S",LEFT('[1]TCE - ANEXO IV - Preencher'!M353,7),IF('[1]TCE - ANEXO IV - Preencher'!H353="","")))</f>
        <v>26</v>
      </c>
      <c r="L344" s="7">
        <f>'[1]TCE - ANEXO IV - Preencher'!N353</f>
        <v>372.6</v>
      </c>
    </row>
    <row r="345" spans="1:12" s="8" customFormat="1" ht="19.5" customHeight="1" x14ac:dyDescent="0.2">
      <c r="A345" s="3">
        <f>IFERROR(VLOOKUP(B345,'[1]DADOS (OCULTAR)'!$P$3:$R$56,3,0),"")</f>
        <v>10583920000800</v>
      </c>
      <c r="B345" s="4" t="str">
        <f>'[1]TCE - ANEXO IV - Preencher'!C354</f>
        <v>HOSPITAL MESTRE VITALINO</v>
      </c>
      <c r="C345" s="4" t="str">
        <f>'[1]TCE - ANEXO IV - Preencher'!E354</f>
        <v>3.14 - Alimentação Preparada</v>
      </c>
      <c r="D345" s="3">
        <f>'[1]TCE - ANEXO IV - Preencher'!F354</f>
        <v>75315333024393</v>
      </c>
      <c r="E345" s="5" t="str">
        <f>'[1]TCE - ANEXO IV - Preencher'!G354</f>
        <v>ATACADAO S.A</v>
      </c>
      <c r="F345" s="5" t="str">
        <f>'[1]TCE - ANEXO IV - Preencher'!H354</f>
        <v>B</v>
      </c>
      <c r="G345" s="5" t="str">
        <f>'[1]TCE - ANEXO IV - Preencher'!I354</f>
        <v>S</v>
      </c>
      <c r="H345" s="5" t="str">
        <f>'[1]TCE - ANEXO IV - Preencher'!J354</f>
        <v>000.012.048</v>
      </c>
      <c r="I345" s="6">
        <f>IF('[1]TCE - ANEXO IV - Preencher'!K354="","",'[1]TCE - ANEXO IV - Preencher'!K354)</f>
        <v>44125</v>
      </c>
      <c r="J345" s="5" t="str">
        <f>'[1]TCE - ANEXO IV - Preencher'!L354</f>
        <v>26201075315333024393550010000120481000257385</v>
      </c>
      <c r="K345" s="5" t="str">
        <f>IF(F345="B",LEFT('[1]TCE - ANEXO IV - Preencher'!M354,2),IF(F345="S",LEFT('[1]TCE - ANEXO IV - Preencher'!M354,7),IF('[1]TCE - ANEXO IV - Preencher'!H354="","")))</f>
        <v>26</v>
      </c>
      <c r="L345" s="7">
        <f>'[1]TCE - ANEXO IV - Preencher'!N354</f>
        <v>206.28</v>
      </c>
    </row>
    <row r="346" spans="1:12" s="8" customFormat="1" ht="19.5" customHeight="1" x14ac:dyDescent="0.2">
      <c r="A346" s="3">
        <f>IFERROR(VLOOKUP(B346,'[1]DADOS (OCULTAR)'!$P$3:$R$56,3,0),"")</f>
        <v>10583920000800</v>
      </c>
      <c r="B346" s="4" t="str">
        <f>'[1]TCE - ANEXO IV - Preencher'!C355</f>
        <v>HOSPITAL MESTRE VITALINO</v>
      </c>
      <c r="C346" s="4" t="str">
        <f>'[1]TCE - ANEXO IV - Preencher'!E355</f>
        <v>3.14 - Alimentação Preparada</v>
      </c>
      <c r="D346" s="3">
        <f>'[1]TCE - ANEXO IV - Preencher'!F355</f>
        <v>7160019000144</v>
      </c>
      <c r="E346" s="5" t="str">
        <f>'[1]TCE - ANEXO IV - Preencher'!G355</f>
        <v>VITALE COMERCIO LTDA</v>
      </c>
      <c r="F346" s="5" t="str">
        <f>'[1]TCE - ANEXO IV - Preencher'!H355</f>
        <v>B</v>
      </c>
      <c r="G346" s="5" t="str">
        <f>'[1]TCE - ANEXO IV - Preencher'!I355</f>
        <v>S</v>
      </c>
      <c r="H346" s="5" t="str">
        <f>'[1]TCE - ANEXO IV - Preencher'!J355</f>
        <v>38.809</v>
      </c>
      <c r="I346" s="6">
        <f>IF('[1]TCE - ANEXO IV - Preencher'!K355="","",'[1]TCE - ANEXO IV - Preencher'!K355)</f>
        <v>44105</v>
      </c>
      <c r="J346" s="5" t="str">
        <f>'[1]TCE - ANEXO IV - Preencher'!L355</f>
        <v>26201007160019000144550010000388091121798703</v>
      </c>
      <c r="K346" s="5" t="str">
        <f>IF(F346="B",LEFT('[1]TCE - ANEXO IV - Preencher'!M355,2),IF(F346="S",LEFT('[1]TCE - ANEXO IV - Preencher'!M355,7),IF('[1]TCE - ANEXO IV - Preencher'!H355="","")))</f>
        <v>26</v>
      </c>
      <c r="L346" s="7">
        <f>'[1]TCE - ANEXO IV - Preencher'!N355</f>
        <v>3700</v>
      </c>
    </row>
    <row r="347" spans="1:12" s="8" customFormat="1" ht="19.5" customHeight="1" x14ac:dyDescent="0.2">
      <c r="A347" s="3">
        <f>IFERROR(VLOOKUP(B347,'[1]DADOS (OCULTAR)'!$P$3:$R$56,3,0),"")</f>
        <v>10583920000800</v>
      </c>
      <c r="B347" s="4" t="str">
        <f>'[1]TCE - ANEXO IV - Preencher'!C356</f>
        <v>HOSPITAL MESTRE VITALINO</v>
      </c>
      <c r="C347" s="4" t="str">
        <f>'[1]TCE - ANEXO IV - Preencher'!E356</f>
        <v>3.14 - Alimentação Preparada</v>
      </c>
      <c r="D347" s="3">
        <f>'[1]TCE - ANEXO IV - Preencher'!F356</f>
        <v>1687725000162</v>
      </c>
      <c r="E347" s="5" t="str">
        <f>'[1]TCE - ANEXO IV - Preencher'!G356</f>
        <v>CENTRO ESPEC.NUTRICAO ENTERALPARENTERAL</v>
      </c>
      <c r="F347" s="5" t="str">
        <f>'[1]TCE - ANEXO IV - Preencher'!H356</f>
        <v>B</v>
      </c>
      <c r="G347" s="5" t="str">
        <f>'[1]TCE - ANEXO IV - Preencher'!I356</f>
        <v>S</v>
      </c>
      <c r="H347" s="5" t="str">
        <f>'[1]TCE - ANEXO IV - Preencher'!J356</f>
        <v>26458</v>
      </c>
      <c r="I347" s="6">
        <f>IF('[1]TCE - ANEXO IV - Preencher'!K356="","",'[1]TCE - ANEXO IV - Preencher'!K356)</f>
        <v>44117</v>
      </c>
      <c r="J347" s="5" t="str">
        <f>'[1]TCE - ANEXO IV - Preencher'!L356</f>
        <v>26201001687725000162550010000264581100108451</v>
      </c>
      <c r="K347" s="5" t="str">
        <f>IF(F347="B",LEFT('[1]TCE - ANEXO IV - Preencher'!M356,2),IF(F347="S",LEFT('[1]TCE - ANEXO IV - Preencher'!M356,7),IF('[1]TCE - ANEXO IV - Preencher'!H356="","")))</f>
        <v>26</v>
      </c>
      <c r="L347" s="7">
        <f>'[1]TCE - ANEXO IV - Preencher'!N356</f>
        <v>400</v>
      </c>
    </row>
    <row r="348" spans="1:12" s="8" customFormat="1" ht="19.5" customHeight="1" x14ac:dyDescent="0.2">
      <c r="A348" s="3">
        <f>IFERROR(VLOOKUP(B348,'[1]DADOS (OCULTAR)'!$P$3:$R$56,3,0),"")</f>
        <v>10583920000800</v>
      </c>
      <c r="B348" s="4" t="str">
        <f>'[1]TCE - ANEXO IV - Preencher'!C357</f>
        <v>HOSPITAL MESTRE VITALINO</v>
      </c>
      <c r="C348" s="4" t="str">
        <f>'[1]TCE - ANEXO IV - Preencher'!E357</f>
        <v>3.14 - Alimentação Preparada</v>
      </c>
      <c r="D348" s="3">
        <f>'[1]TCE - ANEXO IV - Preencher'!F357</f>
        <v>1687725000162</v>
      </c>
      <c r="E348" s="5" t="str">
        <f>'[1]TCE - ANEXO IV - Preencher'!G357</f>
        <v>CENTRO ESPEC.NUTRICAO ENTERALPARENTERAL</v>
      </c>
      <c r="F348" s="5" t="str">
        <f>'[1]TCE - ANEXO IV - Preencher'!H357</f>
        <v>B</v>
      </c>
      <c r="G348" s="5" t="str">
        <f>'[1]TCE - ANEXO IV - Preencher'!I357</f>
        <v>S</v>
      </c>
      <c r="H348" s="5" t="str">
        <f>'[1]TCE - ANEXO IV - Preencher'!J357</f>
        <v>26498</v>
      </c>
      <c r="I348" s="6">
        <f>IF('[1]TCE - ANEXO IV - Preencher'!K357="","",'[1]TCE - ANEXO IV - Preencher'!K357)</f>
        <v>44119</v>
      </c>
      <c r="J348" s="5" t="str">
        <f>'[1]TCE - ANEXO IV - Preencher'!L357</f>
        <v>26201001687725000162550010000264981100240983</v>
      </c>
      <c r="K348" s="5" t="str">
        <f>IF(F348="B",LEFT('[1]TCE - ANEXO IV - Preencher'!M357,2),IF(F348="S",LEFT('[1]TCE - ANEXO IV - Preencher'!M357,7),IF('[1]TCE - ANEXO IV - Preencher'!H357="","")))</f>
        <v>26</v>
      </c>
      <c r="L348" s="7">
        <f>'[1]TCE - ANEXO IV - Preencher'!N357</f>
        <v>2196</v>
      </c>
    </row>
    <row r="349" spans="1:12" s="8" customFormat="1" ht="19.5" customHeight="1" x14ac:dyDescent="0.2">
      <c r="A349" s="3">
        <f>IFERROR(VLOOKUP(B349,'[1]DADOS (OCULTAR)'!$P$3:$R$56,3,0),"")</f>
        <v>10583920000800</v>
      </c>
      <c r="B349" s="4" t="str">
        <f>'[1]TCE - ANEXO IV - Preencher'!C358</f>
        <v>HOSPITAL MESTRE VITALINO</v>
      </c>
      <c r="C349" s="4" t="str">
        <f>'[1]TCE - ANEXO IV - Preencher'!E358</f>
        <v>3.14 - Alimentação Preparada</v>
      </c>
      <c r="D349" s="3">
        <f>'[1]TCE - ANEXO IV - Preencher'!F358</f>
        <v>49324221000104</v>
      </c>
      <c r="E349" s="5" t="str">
        <f>'[1]TCE - ANEXO IV - Preencher'!G358</f>
        <v>FRESENIUS KABI BRASIL LTDA</v>
      </c>
      <c r="F349" s="5" t="str">
        <f>'[1]TCE - ANEXO IV - Preencher'!H358</f>
        <v>B</v>
      </c>
      <c r="G349" s="5" t="str">
        <f>'[1]TCE - ANEXO IV - Preencher'!I358</f>
        <v>S</v>
      </c>
      <c r="H349" s="5" t="str">
        <f>'[1]TCE - ANEXO IV - Preencher'!J358</f>
        <v>1524267</v>
      </c>
      <c r="I349" s="6">
        <f>IF('[1]TCE - ANEXO IV - Preencher'!K358="","",'[1]TCE - ANEXO IV - Preencher'!K358)</f>
        <v>44127</v>
      </c>
      <c r="J349" s="5" t="str">
        <f>'[1]TCE - ANEXO IV - Preencher'!L358</f>
        <v>35201049324221000104550000015242671258852611</v>
      </c>
      <c r="K349" s="5" t="str">
        <f>IF(F349="B",LEFT('[1]TCE - ANEXO IV - Preencher'!M358,2),IF(F349="S",LEFT('[1]TCE - ANEXO IV - Preencher'!M358,7),IF('[1]TCE - ANEXO IV - Preencher'!H358="","")))</f>
        <v>35</v>
      </c>
      <c r="L349" s="7">
        <f>'[1]TCE - ANEXO IV - Preencher'!N358</f>
        <v>780</v>
      </c>
    </row>
    <row r="350" spans="1:12" s="8" customFormat="1" ht="19.5" customHeight="1" x14ac:dyDescent="0.2">
      <c r="A350" s="3">
        <f>IFERROR(VLOOKUP(B350,'[1]DADOS (OCULTAR)'!$P$3:$R$56,3,0),"")</f>
        <v>10583920000800</v>
      </c>
      <c r="B350" s="4" t="str">
        <f>'[1]TCE - ANEXO IV - Preencher'!C359</f>
        <v>HOSPITAL MESTRE VITALINO</v>
      </c>
      <c r="C350" s="4" t="str">
        <f>'[1]TCE - ANEXO IV - Preencher'!E359</f>
        <v>3.14 - Alimentação Preparada</v>
      </c>
      <c r="D350" s="3">
        <f>'[1]TCE - ANEXO IV - Preencher'!F359</f>
        <v>49324221001500</v>
      </c>
      <c r="E350" s="5" t="str">
        <f>'[1]TCE - ANEXO IV - Preencher'!G359</f>
        <v>FRESENIUS KABI BRASIL LTDA</v>
      </c>
      <c r="F350" s="5" t="str">
        <f>'[1]TCE - ANEXO IV - Preencher'!H359</f>
        <v>B</v>
      </c>
      <c r="G350" s="5" t="str">
        <f>'[1]TCE - ANEXO IV - Preencher'!I359</f>
        <v>S</v>
      </c>
      <c r="H350" s="5" t="str">
        <f>'[1]TCE - ANEXO IV - Preencher'!J359</f>
        <v>40953</v>
      </c>
      <c r="I350" s="6">
        <f>IF('[1]TCE - ANEXO IV - Preencher'!K359="","",'[1]TCE - ANEXO IV - Preencher'!K359)</f>
        <v>44128</v>
      </c>
      <c r="J350" s="5" t="str">
        <f>'[1]TCE - ANEXO IV - Preencher'!L359</f>
        <v>23201049324221001500550000000409531895016400</v>
      </c>
      <c r="K350" s="5" t="str">
        <f>IF(F350="B",LEFT('[1]TCE - ANEXO IV - Preencher'!M359,2),IF(F350="S",LEFT('[1]TCE - ANEXO IV - Preencher'!M359,7),IF('[1]TCE - ANEXO IV - Preencher'!H359="","")))</f>
        <v>23</v>
      </c>
      <c r="L350" s="7">
        <f>'[1]TCE - ANEXO IV - Preencher'!N359</f>
        <v>16710.400000000001</v>
      </c>
    </row>
    <row r="351" spans="1:12" s="8" customFormat="1" ht="19.5" customHeight="1" x14ac:dyDescent="0.2">
      <c r="A351" s="3">
        <f>IFERROR(VLOOKUP(B351,'[1]DADOS (OCULTAR)'!$P$3:$R$56,3,0),"")</f>
        <v>10583920000800</v>
      </c>
      <c r="B351" s="4" t="str">
        <f>'[1]TCE - ANEXO IV - Preencher'!C360</f>
        <v>HOSPITAL MESTRE VITALINO</v>
      </c>
      <c r="C351" s="4" t="str">
        <f>'[1]TCE - ANEXO IV - Preencher'!E360</f>
        <v>3.2 - Gás e Outros Materiais Engarrafados</v>
      </c>
      <c r="D351" s="3">
        <f>'[1]TCE - ANEXO IV - Preencher'!F360</f>
        <v>60619202001209</v>
      </c>
      <c r="E351" s="5" t="str">
        <f>'[1]TCE - ANEXO IV - Preencher'!G360</f>
        <v>MESSER GASES LTDA</v>
      </c>
      <c r="F351" s="5" t="str">
        <f>'[1]TCE - ANEXO IV - Preencher'!H360</f>
        <v>B</v>
      </c>
      <c r="G351" s="5" t="str">
        <f>'[1]TCE - ANEXO IV - Preencher'!I360</f>
        <v>S</v>
      </c>
      <c r="H351" s="5" t="str">
        <f>'[1]TCE - ANEXO IV - Preencher'!J360</f>
        <v>000.000.540</v>
      </c>
      <c r="I351" s="6">
        <f>IF('[1]TCE - ANEXO IV - Preencher'!K360="","",'[1]TCE - ANEXO IV - Preencher'!K360)</f>
        <v>44111</v>
      </c>
      <c r="J351" s="5" t="str">
        <f>'[1]TCE - ANEXO IV - Preencher'!L360</f>
        <v>26201060619202001209550370000005401010297921</v>
      </c>
      <c r="K351" s="5" t="str">
        <f>IF(F351="B",LEFT('[1]TCE - ANEXO IV - Preencher'!M360,2),IF(F351="S",LEFT('[1]TCE - ANEXO IV - Preencher'!M360,7),IF('[1]TCE - ANEXO IV - Preencher'!H360="","")))</f>
        <v>26</v>
      </c>
      <c r="L351" s="7">
        <f>'[1]TCE - ANEXO IV - Preencher'!N360</f>
        <v>3731.46</v>
      </c>
    </row>
    <row r="352" spans="1:12" s="8" customFormat="1" ht="19.5" customHeight="1" x14ac:dyDescent="0.2">
      <c r="A352" s="3">
        <f>IFERROR(VLOOKUP(B352,'[1]DADOS (OCULTAR)'!$P$3:$R$56,3,0),"")</f>
        <v>10583920000800</v>
      </c>
      <c r="B352" s="4" t="str">
        <f>'[1]TCE - ANEXO IV - Preencher'!C361</f>
        <v>HOSPITAL MESTRE VITALINO</v>
      </c>
      <c r="C352" s="4" t="str">
        <f>'[1]TCE - ANEXO IV - Preencher'!E361</f>
        <v>3.2 - Gás e Outros Materiais Engarrafados</v>
      </c>
      <c r="D352" s="3">
        <f>'[1]TCE - ANEXO IV - Preencher'!F361</f>
        <v>60619202001209</v>
      </c>
      <c r="E352" s="5" t="str">
        <f>'[1]TCE - ANEXO IV - Preencher'!G361</f>
        <v>MESSER GASES LTDA</v>
      </c>
      <c r="F352" s="5" t="str">
        <f>'[1]TCE - ANEXO IV - Preencher'!H361</f>
        <v>B</v>
      </c>
      <c r="G352" s="5" t="str">
        <f>'[1]TCE - ANEXO IV - Preencher'!I361</f>
        <v>S</v>
      </c>
      <c r="H352" s="5" t="str">
        <f>'[1]TCE - ANEXO IV - Preencher'!J361</f>
        <v>000.000.294</v>
      </c>
      <c r="I352" s="6">
        <f>IF('[1]TCE - ANEXO IV - Preencher'!K361="","",'[1]TCE - ANEXO IV - Preencher'!K361)</f>
        <v>44117</v>
      </c>
      <c r="J352" s="5" t="str">
        <f>'[1]TCE - ANEXO IV - Preencher'!L361</f>
        <v>26201060619202001209550640000002941027567945</v>
      </c>
      <c r="K352" s="5" t="str">
        <f>IF(F352="B",LEFT('[1]TCE - ANEXO IV - Preencher'!M361,2),IF(F352="S",LEFT('[1]TCE - ANEXO IV - Preencher'!M361,7),IF('[1]TCE - ANEXO IV - Preencher'!H361="","")))</f>
        <v>26</v>
      </c>
      <c r="L352" s="7">
        <f>'[1]TCE - ANEXO IV - Preencher'!N361</f>
        <v>27787.94</v>
      </c>
    </row>
    <row r="353" spans="1:12" s="8" customFormat="1" ht="19.5" customHeight="1" x14ac:dyDescent="0.2">
      <c r="A353" s="3">
        <f>IFERROR(VLOOKUP(B353,'[1]DADOS (OCULTAR)'!$P$3:$R$56,3,0),"")</f>
        <v>10583920000800</v>
      </c>
      <c r="B353" s="4" t="str">
        <f>'[1]TCE - ANEXO IV - Preencher'!C362</f>
        <v>HOSPITAL MESTRE VITALINO</v>
      </c>
      <c r="C353" s="4" t="str">
        <f>'[1]TCE - ANEXO IV - Preencher'!E362</f>
        <v>3.2 - Gás e Outros Materiais Engarrafados</v>
      </c>
      <c r="D353" s="3">
        <f>'[1]TCE - ANEXO IV - Preencher'!F362</f>
        <v>60619202001209</v>
      </c>
      <c r="E353" s="5" t="str">
        <f>'[1]TCE - ANEXO IV - Preencher'!G362</f>
        <v>MESSER GASES LTDA</v>
      </c>
      <c r="F353" s="5" t="str">
        <f>'[1]TCE - ANEXO IV - Preencher'!H362</f>
        <v>B</v>
      </c>
      <c r="G353" s="5" t="str">
        <f>'[1]TCE - ANEXO IV - Preencher'!I362</f>
        <v>S</v>
      </c>
      <c r="H353" s="5" t="str">
        <f>'[1]TCE - ANEXO IV - Preencher'!J362</f>
        <v>000.000.867</v>
      </c>
      <c r="I353" s="6">
        <f>IF('[1]TCE - ANEXO IV - Preencher'!K362="","",'[1]TCE - ANEXO IV - Preencher'!K362)</f>
        <v>44117</v>
      </c>
      <c r="J353" s="5" t="str">
        <f>'[1]TCE - ANEXO IV - Preencher'!L362</f>
        <v>26201060619202001209550380000008672000347297</v>
      </c>
      <c r="K353" s="5" t="str">
        <f>IF(F353="B",LEFT('[1]TCE - ANEXO IV - Preencher'!M362,2),IF(F353="S",LEFT('[1]TCE - ANEXO IV - Preencher'!M362,7),IF('[1]TCE - ANEXO IV - Preencher'!H362="","")))</f>
        <v>26</v>
      </c>
      <c r="L353" s="7">
        <f>'[1]TCE - ANEXO IV - Preencher'!N362</f>
        <v>55.31</v>
      </c>
    </row>
    <row r="354" spans="1:12" s="8" customFormat="1" ht="19.5" customHeight="1" x14ac:dyDescent="0.2">
      <c r="A354" s="3">
        <f>IFERROR(VLOOKUP(B354,'[1]DADOS (OCULTAR)'!$P$3:$R$56,3,0),"")</f>
        <v>10583920000800</v>
      </c>
      <c r="B354" s="4" t="str">
        <f>'[1]TCE - ANEXO IV - Preencher'!C363</f>
        <v>HOSPITAL MESTRE VITALINO</v>
      </c>
      <c r="C354" s="4" t="str">
        <f>'[1]TCE - ANEXO IV - Preencher'!E363</f>
        <v>3.2 - Gás e Outros Materiais Engarrafados</v>
      </c>
      <c r="D354" s="3">
        <f>'[1]TCE - ANEXO IV - Preencher'!F363</f>
        <v>60619202001209</v>
      </c>
      <c r="E354" s="5" t="str">
        <f>'[1]TCE - ANEXO IV - Preencher'!G363</f>
        <v>MESSER GASES LTDA</v>
      </c>
      <c r="F354" s="5" t="str">
        <f>'[1]TCE - ANEXO IV - Preencher'!H363</f>
        <v>B</v>
      </c>
      <c r="G354" s="5" t="str">
        <f>'[1]TCE - ANEXO IV - Preencher'!I363</f>
        <v>S</v>
      </c>
      <c r="H354" s="5" t="str">
        <f>'[1]TCE - ANEXO IV - Preencher'!J363</f>
        <v>000.000.777</v>
      </c>
      <c r="I354" s="6">
        <f>IF('[1]TCE - ANEXO IV - Preencher'!K363="","",'[1]TCE - ANEXO IV - Preencher'!K363)</f>
        <v>44125</v>
      </c>
      <c r="J354" s="5" t="str">
        <f>'[1]TCE - ANEXO IV - Preencher'!L363</f>
        <v>26201060619202001209550570000007771010299454</v>
      </c>
      <c r="K354" s="5" t="str">
        <f>IF(F354="B",LEFT('[1]TCE - ANEXO IV - Preencher'!M363,2),IF(F354="S",LEFT('[1]TCE - ANEXO IV - Preencher'!M363,7),IF('[1]TCE - ANEXO IV - Preencher'!H363="","")))</f>
        <v>26</v>
      </c>
      <c r="L354" s="7">
        <f>'[1]TCE - ANEXO IV - Preencher'!N363</f>
        <v>5600.26</v>
      </c>
    </row>
    <row r="355" spans="1:12" s="8" customFormat="1" ht="19.5" customHeight="1" x14ac:dyDescent="0.2">
      <c r="A355" s="3">
        <f>IFERROR(VLOOKUP(B355,'[1]DADOS (OCULTAR)'!$P$3:$R$56,3,0),"")</f>
        <v>10583920000800</v>
      </c>
      <c r="B355" s="4" t="str">
        <f>'[1]TCE - ANEXO IV - Preencher'!C364</f>
        <v>HOSPITAL MESTRE VITALINO</v>
      </c>
      <c r="C355" s="4" t="str">
        <f>'[1]TCE - ANEXO IV - Preencher'!E364</f>
        <v>3.2 - Gás e Outros Materiais Engarrafados</v>
      </c>
      <c r="D355" s="3">
        <f>'[1]TCE - ANEXO IV - Preencher'!F364</f>
        <v>60619202001209</v>
      </c>
      <c r="E355" s="5" t="str">
        <f>'[1]TCE - ANEXO IV - Preencher'!G364</f>
        <v>MESSER GASES LTDA</v>
      </c>
      <c r="F355" s="5" t="str">
        <f>'[1]TCE - ANEXO IV - Preencher'!H364</f>
        <v>B</v>
      </c>
      <c r="G355" s="5" t="str">
        <f>'[1]TCE - ANEXO IV - Preencher'!I364</f>
        <v>S</v>
      </c>
      <c r="H355" s="5" t="str">
        <f>'[1]TCE - ANEXO IV - Preencher'!J364</f>
        <v>000.000.460</v>
      </c>
      <c r="I355" s="6">
        <f>IF('[1]TCE - ANEXO IV - Preencher'!K364="","",'[1]TCE - ANEXO IV - Preencher'!K364)</f>
        <v>44135</v>
      </c>
      <c r="J355" s="5" t="str">
        <f>'[1]TCE - ANEXO IV - Preencher'!L364</f>
        <v>262010606192020012095850660000004601027568513</v>
      </c>
      <c r="K355" s="5" t="str">
        <f>IF(F355="B",LEFT('[1]TCE - ANEXO IV - Preencher'!M364,2),IF(F355="S",LEFT('[1]TCE - ANEXO IV - Preencher'!M364,7),IF('[1]TCE - ANEXO IV - Preencher'!H364="","")))</f>
        <v>26</v>
      </c>
      <c r="L355" s="7">
        <f>'[1]TCE - ANEXO IV - Preencher'!N364</f>
        <v>27356.240000000002</v>
      </c>
    </row>
    <row r="356" spans="1:12" s="8" customFormat="1" ht="19.5" customHeight="1" x14ac:dyDescent="0.2">
      <c r="A356" s="3">
        <f>IFERROR(VLOOKUP(B356,'[1]DADOS (OCULTAR)'!$P$3:$R$56,3,0),"")</f>
        <v>10583920000800</v>
      </c>
      <c r="B356" s="4" t="str">
        <f>'[1]TCE - ANEXO IV - Preencher'!C365</f>
        <v>HOSPITAL MESTRE VITALINO</v>
      </c>
      <c r="C356" s="4" t="str">
        <f>'[1]TCE - ANEXO IV - Preencher'!E365</f>
        <v>3.11 - Material Laboratorial</v>
      </c>
      <c r="D356" s="3">
        <f>'[1]TCE - ANEXO IV - Preencher'!F365</f>
        <v>10647227000187</v>
      </c>
      <c r="E356" s="5" t="str">
        <f>'[1]TCE - ANEXO IV - Preencher'!G365</f>
        <v>TUPAN SAUDE CENTER</v>
      </c>
      <c r="F356" s="5" t="str">
        <f>'[1]TCE - ANEXO IV - Preencher'!H365</f>
        <v>B</v>
      </c>
      <c r="G356" s="5" t="str">
        <f>'[1]TCE - ANEXO IV - Preencher'!I365</f>
        <v>S</v>
      </c>
      <c r="H356" s="5" t="str">
        <f>'[1]TCE - ANEXO IV - Preencher'!J365</f>
        <v>000.010.810</v>
      </c>
      <c r="I356" s="6">
        <f>IF('[1]TCE - ANEXO IV - Preencher'!K365="","",'[1]TCE - ANEXO IV - Preencher'!K365)</f>
        <v>44105</v>
      </c>
      <c r="J356" s="5" t="str">
        <f>'[1]TCE - ANEXO IV - Preencher'!L365</f>
        <v>26200910647227000187550010000108101009108100</v>
      </c>
      <c r="K356" s="5" t="str">
        <f>IF(F356="B",LEFT('[1]TCE - ANEXO IV - Preencher'!M365,2),IF(F356="S",LEFT('[1]TCE - ANEXO IV - Preencher'!M365,7),IF('[1]TCE - ANEXO IV - Preencher'!H365="","")))</f>
        <v>26</v>
      </c>
      <c r="L356" s="7">
        <f>'[1]TCE - ANEXO IV - Preencher'!N365</f>
        <v>1980</v>
      </c>
    </row>
    <row r="357" spans="1:12" s="8" customFormat="1" ht="19.5" customHeight="1" x14ac:dyDescent="0.2">
      <c r="A357" s="3">
        <f>IFERROR(VLOOKUP(B357,'[1]DADOS (OCULTAR)'!$P$3:$R$56,3,0),"")</f>
        <v>10583920000800</v>
      </c>
      <c r="B357" s="4" t="str">
        <f>'[1]TCE - ANEXO IV - Preencher'!C366</f>
        <v>HOSPITAL MESTRE VITALINO</v>
      </c>
      <c r="C357" s="4" t="str">
        <f>'[1]TCE - ANEXO IV - Preencher'!E366</f>
        <v>3.11 - Material Laboratorial</v>
      </c>
      <c r="D357" s="3">
        <f>'[1]TCE - ANEXO IV - Preencher'!F366</f>
        <v>10779833000156</v>
      </c>
      <c r="E357" s="5" t="str">
        <f>'[1]TCE - ANEXO IV - Preencher'!G366</f>
        <v>MEDICAL MERCANTIL DE APARELHAGEM MEDICA</v>
      </c>
      <c r="F357" s="5" t="str">
        <f>'[1]TCE - ANEXO IV - Preencher'!H366</f>
        <v>B</v>
      </c>
      <c r="G357" s="5" t="str">
        <f>'[1]TCE - ANEXO IV - Preencher'!I366</f>
        <v>S</v>
      </c>
      <c r="H357" s="5" t="str">
        <f>'[1]TCE - ANEXO IV - Preencher'!J366</f>
        <v>512286</v>
      </c>
      <c r="I357" s="6">
        <f>IF('[1]TCE - ANEXO IV - Preencher'!K366="","",'[1]TCE - ANEXO IV - Preencher'!K366)</f>
        <v>44106</v>
      </c>
      <c r="J357" s="5" t="str">
        <f>'[1]TCE - ANEXO IV - Preencher'!L366</f>
        <v>26200910779833000156550010005122861112722768</v>
      </c>
      <c r="K357" s="5" t="str">
        <f>IF(F357="B",LEFT('[1]TCE - ANEXO IV - Preencher'!M366,2),IF(F357="S",LEFT('[1]TCE - ANEXO IV - Preencher'!M366,7),IF('[1]TCE - ANEXO IV - Preencher'!H366="","")))</f>
        <v>26</v>
      </c>
      <c r="L357" s="7">
        <f>'[1]TCE - ANEXO IV - Preencher'!N366</f>
        <v>210</v>
      </c>
    </row>
    <row r="358" spans="1:12" s="8" customFormat="1" ht="19.5" customHeight="1" x14ac:dyDescent="0.2">
      <c r="A358" s="3">
        <f>IFERROR(VLOOKUP(B358,'[1]DADOS (OCULTAR)'!$P$3:$R$56,3,0),"")</f>
        <v>10583920000800</v>
      </c>
      <c r="B358" s="4" t="str">
        <f>'[1]TCE - ANEXO IV - Preencher'!C367</f>
        <v>HOSPITAL MESTRE VITALINO</v>
      </c>
      <c r="C358" s="4" t="str">
        <f>'[1]TCE - ANEXO IV - Preencher'!E367</f>
        <v>3.11 - Material Laboratorial</v>
      </c>
      <c r="D358" s="3">
        <f>'[1]TCE - ANEXO IV - Preencher'!F367</f>
        <v>10779833000156</v>
      </c>
      <c r="E358" s="5" t="str">
        <f>'[1]TCE - ANEXO IV - Preencher'!G367</f>
        <v>MEDICAL MERCANTIL DE APARELHAGEM MEDICA</v>
      </c>
      <c r="F358" s="5" t="str">
        <f>'[1]TCE - ANEXO IV - Preencher'!H367</f>
        <v>B</v>
      </c>
      <c r="G358" s="5" t="str">
        <f>'[1]TCE - ANEXO IV - Preencher'!I367</f>
        <v>S</v>
      </c>
      <c r="H358" s="5" t="str">
        <f>'[1]TCE - ANEXO IV - Preencher'!J367</f>
        <v>513243</v>
      </c>
      <c r="I358" s="6">
        <f>IF('[1]TCE - ANEXO IV - Preencher'!K367="","",'[1]TCE - ANEXO IV - Preencher'!K367)</f>
        <v>44123</v>
      </c>
      <c r="J358" s="5" t="str">
        <f>'[1]TCE - ANEXO IV - Preencher'!L367</f>
        <v>26201010779833000156550010005132431114632810</v>
      </c>
      <c r="K358" s="5" t="str">
        <f>IF(F358="B",LEFT('[1]TCE - ANEXO IV - Preencher'!M367,2),IF(F358="S",LEFT('[1]TCE - ANEXO IV - Preencher'!M367,7),IF('[1]TCE - ANEXO IV - Preencher'!H367="","")))</f>
        <v>26</v>
      </c>
      <c r="L358" s="7">
        <f>'[1]TCE - ANEXO IV - Preencher'!N367</f>
        <v>515</v>
      </c>
    </row>
    <row r="359" spans="1:12" s="8" customFormat="1" ht="19.5" customHeight="1" x14ac:dyDescent="0.2">
      <c r="A359" s="3">
        <f>IFERROR(VLOOKUP(B359,'[1]DADOS (OCULTAR)'!$P$3:$R$56,3,0),"")</f>
        <v>10583920000800</v>
      </c>
      <c r="B359" s="4" t="str">
        <f>'[1]TCE - ANEXO IV - Preencher'!C368</f>
        <v>HOSPITAL MESTRE VITALINO</v>
      </c>
      <c r="C359" s="4" t="str">
        <f>'[1]TCE - ANEXO IV - Preencher'!E368</f>
        <v>3.99 - Outras despesas com Material de Consumo</v>
      </c>
      <c r="D359" s="3">
        <f>'[1]TCE - ANEXO IV - Preencher'!F368</f>
        <v>5044056000161</v>
      </c>
      <c r="E359" s="5" t="str">
        <f>'[1]TCE - ANEXO IV - Preencher'!G368</f>
        <v>DMH PRODUTOS HOSPITALARES LTDA</v>
      </c>
      <c r="F359" s="5" t="str">
        <f>'[1]TCE - ANEXO IV - Preencher'!H368</f>
        <v>B</v>
      </c>
      <c r="G359" s="5" t="str">
        <f>'[1]TCE - ANEXO IV - Preencher'!I368</f>
        <v>S</v>
      </c>
      <c r="H359" s="5" t="str">
        <f>'[1]TCE - ANEXO IV - Preencher'!J368</f>
        <v>17267</v>
      </c>
      <c r="I359" s="6">
        <f>IF('[1]TCE - ANEXO IV - Preencher'!K368="","",'[1]TCE - ANEXO IV - Preencher'!K368)</f>
        <v>44109</v>
      </c>
      <c r="J359" s="5" t="str">
        <f>'[1]TCE - ANEXO IV - Preencher'!L368</f>
        <v>26201005044056000161550010000172671502135514</v>
      </c>
      <c r="K359" s="5" t="str">
        <f>IF(F359="B",LEFT('[1]TCE - ANEXO IV - Preencher'!M368,2),IF(F359="S",LEFT('[1]TCE - ANEXO IV - Preencher'!M368,7),IF('[1]TCE - ANEXO IV - Preencher'!H368="","")))</f>
        <v>26</v>
      </c>
      <c r="L359" s="7">
        <f>'[1]TCE - ANEXO IV - Preencher'!N368</f>
        <v>12642.2</v>
      </c>
    </row>
    <row r="360" spans="1:12" s="8" customFormat="1" ht="19.5" customHeight="1" x14ac:dyDescent="0.2">
      <c r="A360" s="3">
        <f>IFERROR(VLOOKUP(B360,'[1]DADOS (OCULTAR)'!$P$3:$R$56,3,0),"")</f>
        <v>10583920000800</v>
      </c>
      <c r="B360" s="4" t="str">
        <f>'[1]TCE - ANEXO IV - Preencher'!C369</f>
        <v>HOSPITAL MESTRE VITALINO</v>
      </c>
      <c r="C360" s="4" t="str">
        <f>'[1]TCE - ANEXO IV - Preencher'!E369</f>
        <v>3.99 - Outras despesas com Material de Consumo</v>
      </c>
      <c r="D360" s="3">
        <f>'[1]TCE - ANEXO IV - Preencher'!F369</f>
        <v>26232599000182</v>
      </c>
      <c r="E360" s="5" t="str">
        <f>'[1]TCE - ANEXO IV - Preencher'!G369</f>
        <v>CME COMERCIO E IMP HOSP LTDA ME</v>
      </c>
      <c r="F360" s="5" t="str">
        <f>'[1]TCE - ANEXO IV - Preencher'!H369</f>
        <v>B</v>
      </c>
      <c r="G360" s="5" t="str">
        <f>'[1]TCE - ANEXO IV - Preencher'!I369</f>
        <v>S</v>
      </c>
      <c r="H360" s="5" t="str">
        <f>'[1]TCE - ANEXO IV - Preencher'!J369</f>
        <v>782</v>
      </c>
      <c r="I360" s="6">
        <f>IF('[1]TCE - ANEXO IV - Preencher'!K369="","",'[1]TCE - ANEXO IV - Preencher'!K369)</f>
        <v>44112</v>
      </c>
      <c r="J360" s="5" t="str">
        <f>'[1]TCE - ANEXO IV - Preencher'!L369</f>
        <v>26201026232599000182550010000007821553787013</v>
      </c>
      <c r="K360" s="5" t="str">
        <f>IF(F360="B",LEFT('[1]TCE - ANEXO IV - Preencher'!M369,2),IF(F360="S",LEFT('[1]TCE - ANEXO IV - Preencher'!M369,7),IF('[1]TCE - ANEXO IV - Preencher'!H369="","")))</f>
        <v>26</v>
      </c>
      <c r="L360" s="7">
        <f>'[1]TCE - ANEXO IV - Preencher'!N369</f>
        <v>6296.1</v>
      </c>
    </row>
    <row r="361" spans="1:12" s="8" customFormat="1" ht="19.5" customHeight="1" x14ac:dyDescent="0.2">
      <c r="A361" s="3">
        <f>IFERROR(VLOOKUP(B361,'[1]DADOS (OCULTAR)'!$P$3:$R$56,3,0),"")</f>
        <v>10583920000800</v>
      </c>
      <c r="B361" s="4" t="str">
        <f>'[1]TCE - ANEXO IV - Preencher'!C370</f>
        <v>HOSPITAL MESTRE VITALINO</v>
      </c>
      <c r="C361" s="4" t="str">
        <f>'[1]TCE - ANEXO IV - Preencher'!E370</f>
        <v>3.99 - Outras despesas com Material de Consumo</v>
      </c>
      <c r="D361" s="3">
        <f>'[1]TCE - ANEXO IV - Preencher'!F370</f>
        <v>7716570000121</v>
      </c>
      <c r="E361" s="5" t="str">
        <f>'[1]TCE - ANEXO IV - Preencher'!G370</f>
        <v>B4 MEDICAL PRODUTS MEDICOS E HOSP LTDA</v>
      </c>
      <c r="F361" s="5" t="str">
        <f>'[1]TCE - ANEXO IV - Preencher'!H370</f>
        <v>B</v>
      </c>
      <c r="G361" s="5" t="str">
        <f>'[1]TCE - ANEXO IV - Preencher'!I370</f>
        <v>S</v>
      </c>
      <c r="H361" s="5" t="str">
        <f>'[1]TCE - ANEXO IV - Preencher'!J370</f>
        <v>000.002.618</v>
      </c>
      <c r="I361" s="6">
        <f>IF('[1]TCE - ANEXO IV - Preencher'!K370="","",'[1]TCE - ANEXO IV - Preencher'!K370)</f>
        <v>44118</v>
      </c>
      <c r="J361" s="5" t="str">
        <f>'[1]TCE - ANEXO IV - Preencher'!L370</f>
        <v>35201007716570000121550010000026181005807964</v>
      </c>
      <c r="K361" s="5" t="str">
        <f>IF(F361="B",LEFT('[1]TCE - ANEXO IV - Preencher'!M370,2),IF(F361="S",LEFT('[1]TCE - ANEXO IV - Preencher'!M370,7),IF('[1]TCE - ANEXO IV - Preencher'!H370="","")))</f>
        <v>26</v>
      </c>
      <c r="L361" s="7">
        <f>'[1]TCE - ANEXO IV - Preencher'!N370</f>
        <v>3000</v>
      </c>
    </row>
    <row r="362" spans="1:12" s="8" customFormat="1" ht="19.5" customHeight="1" x14ac:dyDescent="0.2">
      <c r="A362" s="3">
        <f>IFERROR(VLOOKUP(B362,'[1]DADOS (OCULTAR)'!$P$3:$R$56,3,0),"")</f>
        <v>10583920000800</v>
      </c>
      <c r="B362" s="4" t="str">
        <f>'[1]TCE - ANEXO IV - Preencher'!C371</f>
        <v>HOSPITAL MESTRE VITALINO</v>
      </c>
      <c r="C362" s="4" t="str">
        <f>'[1]TCE - ANEXO IV - Preencher'!E371</f>
        <v>3.99 - Outras despesas com Material de Consumo</v>
      </c>
      <c r="D362" s="3">
        <f>'[1]TCE - ANEXO IV - Preencher'!F371</f>
        <v>5044056000161</v>
      </c>
      <c r="E362" s="5" t="str">
        <f>'[1]TCE - ANEXO IV - Preencher'!G371</f>
        <v>DMH PRODUTOS HOSPITALARES LTDA</v>
      </c>
      <c r="F362" s="5" t="str">
        <f>'[1]TCE - ANEXO IV - Preencher'!H371</f>
        <v>B</v>
      </c>
      <c r="G362" s="5" t="str">
        <f>'[1]TCE - ANEXO IV - Preencher'!I371</f>
        <v>S</v>
      </c>
      <c r="H362" s="5" t="str">
        <f>'[1]TCE - ANEXO IV - Preencher'!J371</f>
        <v>17349</v>
      </c>
      <c r="I362" s="6">
        <f>IF('[1]TCE - ANEXO IV - Preencher'!K371="","",'[1]TCE - ANEXO IV - Preencher'!K371)</f>
        <v>44126</v>
      </c>
      <c r="J362" s="5" t="str">
        <f>'[1]TCE - ANEXO IV - Preencher'!L371</f>
        <v>26201005044056000161550010000173491981068712</v>
      </c>
      <c r="K362" s="5" t="str">
        <f>IF(F362="B",LEFT('[1]TCE - ANEXO IV - Preencher'!M371,2),IF(F362="S",LEFT('[1]TCE - ANEXO IV - Preencher'!M371,7),IF('[1]TCE - ANEXO IV - Preencher'!H371="","")))</f>
        <v>26</v>
      </c>
      <c r="L362" s="7">
        <f>'[1]TCE - ANEXO IV - Preencher'!N371</f>
        <v>642</v>
      </c>
    </row>
    <row r="363" spans="1:12" s="8" customFormat="1" ht="19.5" customHeight="1" x14ac:dyDescent="0.2">
      <c r="A363" s="3">
        <f>IFERROR(VLOOKUP(B363,'[1]DADOS (OCULTAR)'!$P$3:$R$56,3,0),"")</f>
        <v>10583920000800</v>
      </c>
      <c r="B363" s="4" t="str">
        <f>'[1]TCE - ANEXO IV - Preencher'!C372</f>
        <v>HOSPITAL MESTRE VITALINO</v>
      </c>
      <c r="C363" s="4" t="str">
        <f>'[1]TCE - ANEXO IV - Preencher'!E372</f>
        <v>3.99 - Outras despesas com Material de Consumo</v>
      </c>
      <c r="D363" s="3">
        <f>'[1]TCE - ANEXO IV - Preencher'!F372</f>
        <v>14951481000125</v>
      </c>
      <c r="E363" s="5" t="str">
        <f>'[1]TCE - ANEXO IV - Preencher'!G372</f>
        <v>BM COMERCIO E SERVICOS DE EQUIP MED</v>
      </c>
      <c r="F363" s="5" t="str">
        <f>'[1]TCE - ANEXO IV - Preencher'!H372</f>
        <v>B</v>
      </c>
      <c r="G363" s="5" t="str">
        <f>'[1]TCE - ANEXO IV - Preencher'!I372</f>
        <v>S</v>
      </c>
      <c r="H363" s="5" t="str">
        <f>'[1]TCE - ANEXO IV - Preencher'!J372</f>
        <v>000.000.655</v>
      </c>
      <c r="I363" s="6">
        <f>IF('[1]TCE - ANEXO IV - Preencher'!K372="","",'[1]TCE - ANEXO IV - Preencher'!K372)</f>
        <v>44130</v>
      </c>
      <c r="J363" s="5" t="str">
        <f>'[1]TCE - ANEXO IV - Preencher'!L372</f>
        <v>26201014951481000125550010000006551000004525</v>
      </c>
      <c r="K363" s="5" t="str">
        <f>IF(F363="B",LEFT('[1]TCE - ANEXO IV - Preencher'!M372,2),IF(F363="S",LEFT('[1]TCE - ANEXO IV - Preencher'!M372,7),IF('[1]TCE - ANEXO IV - Preencher'!H372="","")))</f>
        <v>26</v>
      </c>
      <c r="L363" s="7">
        <f>'[1]TCE - ANEXO IV - Preencher'!N372</f>
        <v>2800</v>
      </c>
    </row>
    <row r="364" spans="1:12" s="8" customFormat="1" ht="19.5" customHeight="1" x14ac:dyDescent="0.2">
      <c r="A364" s="3">
        <f>IFERROR(VLOOKUP(B364,'[1]DADOS (OCULTAR)'!$P$3:$R$56,3,0),"")</f>
        <v>10583920000800</v>
      </c>
      <c r="B364" s="4" t="str">
        <f>'[1]TCE - ANEXO IV - Preencher'!C373</f>
        <v>HOSPITAL MESTRE VITALINO</v>
      </c>
      <c r="C364" s="4" t="str">
        <f>'[1]TCE - ANEXO IV - Preencher'!E373</f>
        <v>3.99 - Outras despesas com Material de Consumo</v>
      </c>
      <c r="D364" s="3">
        <f>'[1]TCE - ANEXO IV - Preencher'!F373</f>
        <v>5044056000161</v>
      </c>
      <c r="E364" s="5" t="str">
        <f>'[1]TCE - ANEXO IV - Preencher'!G373</f>
        <v>DMH PRODUTOS HOSPITALARES LTDA</v>
      </c>
      <c r="F364" s="5" t="str">
        <f>'[1]TCE - ANEXO IV - Preencher'!H373</f>
        <v>B</v>
      </c>
      <c r="G364" s="5" t="str">
        <f>'[1]TCE - ANEXO IV - Preencher'!I373</f>
        <v>S</v>
      </c>
      <c r="H364" s="5" t="str">
        <f>'[1]TCE - ANEXO IV - Preencher'!J373</f>
        <v>17388</v>
      </c>
      <c r="I364" s="6">
        <f>IF('[1]TCE - ANEXO IV - Preencher'!K373="","",'[1]TCE - ANEXO IV - Preencher'!K373)</f>
        <v>44132</v>
      </c>
      <c r="J364" s="5" t="str">
        <f>'[1]TCE - ANEXO IV - Preencher'!L373</f>
        <v>26201005044056000161550010000173881779570419</v>
      </c>
      <c r="K364" s="5" t="str">
        <f>IF(F364="B",LEFT('[1]TCE - ANEXO IV - Preencher'!M373,2),IF(F364="S",LEFT('[1]TCE - ANEXO IV - Preencher'!M373,7),IF('[1]TCE - ANEXO IV - Preencher'!H373="","")))</f>
        <v>26</v>
      </c>
      <c r="L364" s="7">
        <f>'[1]TCE - ANEXO IV - Preencher'!N373</f>
        <v>9878.7000000000007</v>
      </c>
    </row>
    <row r="365" spans="1:12" s="8" customFormat="1" ht="19.5" customHeight="1" x14ac:dyDescent="0.2">
      <c r="A365" s="3">
        <f>IFERROR(VLOOKUP(B365,'[1]DADOS (OCULTAR)'!$P$3:$R$56,3,0),"")</f>
        <v>10583920000800</v>
      </c>
      <c r="B365" s="4" t="str">
        <f>'[1]TCE - ANEXO IV - Preencher'!C374</f>
        <v>HOSPITAL MESTRE VITALINO</v>
      </c>
      <c r="C365" s="4" t="str">
        <f>'[1]TCE - ANEXO IV - Preencher'!E374</f>
        <v>3.7 - Material de Limpeza e Produtos de Hgienização</v>
      </c>
      <c r="D365" s="3">
        <f>'[1]TCE - ANEXO IV - Preencher'!F374</f>
        <v>31329180000183</v>
      </c>
      <c r="E365" s="5" t="str">
        <f>'[1]TCE - ANEXO IV - Preencher'!G374</f>
        <v>MAXXISUPRI COM DE SANEANTES EIRELI</v>
      </c>
      <c r="F365" s="5" t="str">
        <f>'[1]TCE - ANEXO IV - Preencher'!H374</f>
        <v>B</v>
      </c>
      <c r="G365" s="5" t="str">
        <f>'[1]TCE - ANEXO IV - Preencher'!I374</f>
        <v>S</v>
      </c>
      <c r="H365" s="5" t="str">
        <f>'[1]TCE - ANEXO IV - Preencher'!J374</f>
        <v>6190</v>
      </c>
      <c r="I365" s="6">
        <f>IF('[1]TCE - ANEXO IV - Preencher'!K374="","",'[1]TCE - ANEXO IV - Preencher'!K374)</f>
        <v>44106</v>
      </c>
      <c r="J365" s="5" t="str">
        <f>'[1]TCE - ANEXO IV - Preencher'!L374</f>
        <v>26200931329180000183550070000061901882078818</v>
      </c>
      <c r="K365" s="5" t="str">
        <f>IF(F365="B",LEFT('[1]TCE - ANEXO IV - Preencher'!M374,2),IF(F365="S",LEFT('[1]TCE - ANEXO IV - Preencher'!M374,7),IF('[1]TCE - ANEXO IV - Preencher'!H374="","")))</f>
        <v>26</v>
      </c>
      <c r="L365" s="7">
        <f>'[1]TCE - ANEXO IV - Preencher'!N374</f>
        <v>56.56</v>
      </c>
    </row>
    <row r="366" spans="1:12" s="8" customFormat="1" ht="19.5" customHeight="1" x14ac:dyDescent="0.2">
      <c r="A366" s="3">
        <f>IFERROR(VLOOKUP(B366,'[1]DADOS (OCULTAR)'!$P$3:$R$56,3,0),"")</f>
        <v>10583920000800</v>
      </c>
      <c r="B366" s="4" t="str">
        <f>'[1]TCE - ANEXO IV - Preencher'!C375</f>
        <v>HOSPITAL MESTRE VITALINO</v>
      </c>
      <c r="C366" s="4" t="str">
        <f>'[1]TCE - ANEXO IV - Preencher'!E375</f>
        <v>3.7 - Material de Limpeza e Produtos de Hgienização</v>
      </c>
      <c r="D366" s="3">
        <f>'[1]TCE - ANEXO IV - Preencher'!F375</f>
        <v>11447578000107</v>
      </c>
      <c r="E366" s="5" t="str">
        <f>'[1]TCE - ANEXO IV - Preencher'!G375</f>
        <v>AMPLA COM DE PAPEL E MAT DE LIMP EIRELI</v>
      </c>
      <c r="F366" s="5" t="str">
        <f>'[1]TCE - ANEXO IV - Preencher'!H375</f>
        <v>B</v>
      </c>
      <c r="G366" s="5" t="str">
        <f>'[1]TCE - ANEXO IV - Preencher'!I375</f>
        <v>S</v>
      </c>
      <c r="H366" s="5" t="str">
        <f>'[1]TCE - ANEXO IV - Preencher'!J375</f>
        <v>000.001.853</v>
      </c>
      <c r="I366" s="6">
        <f>IF('[1]TCE - ANEXO IV - Preencher'!K375="","",'[1]TCE - ANEXO IV - Preencher'!K375)</f>
        <v>44106</v>
      </c>
      <c r="J366" s="5" t="str">
        <f>'[1]TCE - ANEXO IV - Preencher'!L375</f>
        <v>26200911447578000107550010000018531000025340</v>
      </c>
      <c r="K366" s="5" t="str">
        <f>IF(F366="B",LEFT('[1]TCE - ANEXO IV - Preencher'!M375,2),IF(F366="S",LEFT('[1]TCE - ANEXO IV - Preencher'!M375,7),IF('[1]TCE - ANEXO IV - Preencher'!H375="","")))</f>
        <v>26</v>
      </c>
      <c r="L366" s="7">
        <f>'[1]TCE - ANEXO IV - Preencher'!N375</f>
        <v>3120</v>
      </c>
    </row>
    <row r="367" spans="1:12" s="8" customFormat="1" ht="19.5" customHeight="1" x14ac:dyDescent="0.2">
      <c r="A367" s="3">
        <f>IFERROR(VLOOKUP(B367,'[1]DADOS (OCULTAR)'!$P$3:$R$56,3,0),"")</f>
        <v>10583920000800</v>
      </c>
      <c r="B367" s="4" t="str">
        <f>'[1]TCE - ANEXO IV - Preencher'!C376</f>
        <v>HOSPITAL MESTRE VITALINO</v>
      </c>
      <c r="C367" s="4" t="str">
        <f>'[1]TCE - ANEXO IV - Preencher'!E376</f>
        <v>3.7 - Material de Limpeza e Produtos de Hgienização</v>
      </c>
      <c r="D367" s="3">
        <f>'[1]TCE - ANEXO IV - Preencher'!F376</f>
        <v>11447578000107</v>
      </c>
      <c r="E367" s="5" t="str">
        <f>'[1]TCE - ANEXO IV - Preencher'!G376</f>
        <v>AMPLA COM DE PAPEL E MAT DE LIMP EIRELI</v>
      </c>
      <c r="F367" s="5" t="str">
        <f>'[1]TCE - ANEXO IV - Preencher'!H376</f>
        <v>B</v>
      </c>
      <c r="G367" s="5" t="str">
        <f>'[1]TCE - ANEXO IV - Preencher'!I376</f>
        <v>S</v>
      </c>
      <c r="H367" s="5" t="str">
        <f>'[1]TCE - ANEXO IV - Preencher'!J376</f>
        <v>000.001.851</v>
      </c>
      <c r="I367" s="6">
        <f>IF('[1]TCE - ANEXO IV - Preencher'!K376="","",'[1]TCE - ANEXO IV - Preencher'!K376)</f>
        <v>44106</v>
      </c>
      <c r="J367" s="5" t="str">
        <f>'[1]TCE - ANEXO IV - Preencher'!L376</f>
        <v>26200911447578000107550010000018511000025311</v>
      </c>
      <c r="K367" s="5" t="str">
        <f>IF(F367="B",LEFT('[1]TCE - ANEXO IV - Preencher'!M376,2),IF(F367="S",LEFT('[1]TCE - ANEXO IV - Preencher'!M376,7),IF('[1]TCE - ANEXO IV - Preencher'!H376="","")))</f>
        <v>26</v>
      </c>
      <c r="L367" s="7">
        <f>'[1]TCE - ANEXO IV - Preencher'!N376</f>
        <v>5151</v>
      </c>
    </row>
    <row r="368" spans="1:12" s="8" customFormat="1" ht="19.5" customHeight="1" x14ac:dyDescent="0.2">
      <c r="A368" s="3">
        <f>IFERROR(VLOOKUP(B368,'[1]DADOS (OCULTAR)'!$P$3:$R$56,3,0),"")</f>
        <v>10583920000800</v>
      </c>
      <c r="B368" s="4" t="str">
        <f>'[1]TCE - ANEXO IV - Preencher'!C377</f>
        <v>HOSPITAL MESTRE VITALINO</v>
      </c>
      <c r="C368" s="4" t="str">
        <f>'[1]TCE - ANEXO IV - Preencher'!E377</f>
        <v>3.7 - Material de Limpeza e Produtos de Hgienização</v>
      </c>
      <c r="D368" s="3">
        <f>'[1]TCE - ANEXO IV - Preencher'!F377</f>
        <v>11447578000107</v>
      </c>
      <c r="E368" s="5" t="str">
        <f>'[1]TCE - ANEXO IV - Preencher'!G377</f>
        <v>AMPLA COM DE PAPEL E MAT DE LIMP EIRELI</v>
      </c>
      <c r="F368" s="5" t="str">
        <f>'[1]TCE - ANEXO IV - Preencher'!H377</f>
        <v>B</v>
      </c>
      <c r="G368" s="5" t="str">
        <f>'[1]TCE - ANEXO IV - Preencher'!I377</f>
        <v>S</v>
      </c>
      <c r="H368" s="5" t="str">
        <f>'[1]TCE - ANEXO IV - Preencher'!J377</f>
        <v>000.001.852</v>
      </c>
      <c r="I368" s="6">
        <f>IF('[1]TCE - ANEXO IV - Preencher'!K377="","",'[1]TCE - ANEXO IV - Preencher'!K377)</f>
        <v>44106</v>
      </c>
      <c r="J368" s="5" t="str">
        <f>'[1]TCE - ANEXO IV - Preencher'!L377</f>
        <v>26200911447578000107550010000018521000025335</v>
      </c>
      <c r="K368" s="5" t="str">
        <f>IF(F368="B",LEFT('[1]TCE - ANEXO IV - Preencher'!M377,2),IF(F368="S",LEFT('[1]TCE - ANEXO IV - Preencher'!M377,7),IF('[1]TCE - ANEXO IV - Preencher'!H377="","")))</f>
        <v>26</v>
      </c>
      <c r="L368" s="7">
        <f>'[1]TCE - ANEXO IV - Preencher'!N377</f>
        <v>3538.8</v>
      </c>
    </row>
    <row r="369" spans="1:12" s="8" customFormat="1" ht="19.5" customHeight="1" x14ac:dyDescent="0.2">
      <c r="A369" s="3">
        <f>IFERROR(VLOOKUP(B369,'[1]DADOS (OCULTAR)'!$P$3:$R$56,3,0),"")</f>
        <v>10583920000800</v>
      </c>
      <c r="B369" s="4" t="str">
        <f>'[1]TCE - ANEXO IV - Preencher'!C378</f>
        <v>HOSPITAL MESTRE VITALINO</v>
      </c>
      <c r="C369" s="4" t="str">
        <f>'[1]TCE - ANEXO IV - Preencher'!E378</f>
        <v>3.7 - Material de Limpeza e Produtos de Hgienização</v>
      </c>
      <c r="D369" s="3">
        <f>'[1]TCE - ANEXO IV - Preencher'!F378</f>
        <v>8848709000153</v>
      </c>
      <c r="E369" s="5" t="str">
        <f>'[1]TCE - ANEXO IV - Preencher'!G378</f>
        <v>MAX LIMPEZA LTDA EPP</v>
      </c>
      <c r="F369" s="5" t="str">
        <f>'[1]TCE - ANEXO IV - Preencher'!H378</f>
        <v>B</v>
      </c>
      <c r="G369" s="5" t="str">
        <f>'[1]TCE - ANEXO IV - Preencher'!I378</f>
        <v>S</v>
      </c>
      <c r="H369" s="5" t="str">
        <f>'[1]TCE - ANEXO IV - Preencher'!J378</f>
        <v>000.013.081</v>
      </c>
      <c r="I369" s="6">
        <f>IF('[1]TCE - ANEXO IV - Preencher'!K378="","",'[1]TCE - ANEXO IV - Preencher'!K378)</f>
        <v>44109</v>
      </c>
      <c r="J369" s="5" t="str">
        <f>'[1]TCE - ANEXO IV - Preencher'!L378</f>
        <v>26201008848709000153550010000130811000130821</v>
      </c>
      <c r="K369" s="5" t="str">
        <f>IF(F369="B",LEFT('[1]TCE - ANEXO IV - Preencher'!M378,2),IF(F369="S",LEFT('[1]TCE - ANEXO IV - Preencher'!M378,7),IF('[1]TCE - ANEXO IV - Preencher'!H378="","")))</f>
        <v>26</v>
      </c>
      <c r="L369" s="7">
        <f>'[1]TCE - ANEXO IV - Preencher'!N378</f>
        <v>108</v>
      </c>
    </row>
    <row r="370" spans="1:12" s="8" customFormat="1" ht="19.5" customHeight="1" x14ac:dyDescent="0.2">
      <c r="A370" s="3">
        <f>IFERROR(VLOOKUP(B370,'[1]DADOS (OCULTAR)'!$P$3:$R$56,3,0),"")</f>
        <v>10583920000800</v>
      </c>
      <c r="B370" s="4" t="str">
        <f>'[1]TCE - ANEXO IV - Preencher'!C379</f>
        <v>HOSPITAL MESTRE VITALINO</v>
      </c>
      <c r="C370" s="4" t="str">
        <f>'[1]TCE - ANEXO IV - Preencher'!E379</f>
        <v>3.7 - Material de Limpeza e Produtos de Hgienização</v>
      </c>
      <c r="D370" s="3">
        <f>'[1]TCE - ANEXO IV - Preencher'!F379</f>
        <v>2725362000175</v>
      </c>
      <c r="E370" s="5" t="str">
        <f>'[1]TCE - ANEXO IV - Preencher'!G379</f>
        <v>SANDIL SANTOS DISTRIBUIDORA LTDA</v>
      </c>
      <c r="F370" s="5" t="str">
        <f>'[1]TCE - ANEXO IV - Preencher'!H379</f>
        <v>B</v>
      </c>
      <c r="G370" s="5" t="str">
        <f>'[1]TCE - ANEXO IV - Preencher'!I379</f>
        <v>S</v>
      </c>
      <c r="H370" s="5" t="str">
        <f>'[1]TCE - ANEXO IV - Preencher'!J379</f>
        <v>000.007.503</v>
      </c>
      <c r="I370" s="6">
        <f>IF('[1]TCE - ANEXO IV - Preencher'!K379="","",'[1]TCE - ANEXO IV - Preencher'!K379)</f>
        <v>44110</v>
      </c>
      <c r="J370" s="5" t="str">
        <f>'[1]TCE - ANEXO IV - Preencher'!L379</f>
        <v>26201002725362000175550010000075031000495030</v>
      </c>
      <c r="K370" s="5" t="str">
        <f>IF(F370="B",LEFT('[1]TCE - ANEXO IV - Preencher'!M379,2),IF(F370="S",LEFT('[1]TCE - ANEXO IV - Preencher'!M379,7),IF('[1]TCE - ANEXO IV - Preencher'!H379="","")))</f>
        <v>26</v>
      </c>
      <c r="L370" s="7">
        <f>'[1]TCE - ANEXO IV - Preencher'!N379</f>
        <v>750</v>
      </c>
    </row>
    <row r="371" spans="1:12" s="8" customFormat="1" ht="19.5" customHeight="1" x14ac:dyDescent="0.2">
      <c r="A371" s="3">
        <f>IFERROR(VLOOKUP(B371,'[1]DADOS (OCULTAR)'!$P$3:$R$56,3,0),"")</f>
        <v>10583920000800</v>
      </c>
      <c r="B371" s="4" t="str">
        <f>'[1]TCE - ANEXO IV - Preencher'!C380</f>
        <v>HOSPITAL MESTRE VITALINO</v>
      </c>
      <c r="C371" s="4" t="str">
        <f>'[1]TCE - ANEXO IV - Preencher'!E380</f>
        <v>3.7 - Material de Limpeza e Produtos de Hgienização</v>
      </c>
      <c r="D371" s="3">
        <f>'[1]TCE - ANEXO IV - Preencher'!F380</f>
        <v>8848709000153</v>
      </c>
      <c r="E371" s="5" t="str">
        <f>'[1]TCE - ANEXO IV - Preencher'!G380</f>
        <v>MAX LIMPEZA LTDA EPP</v>
      </c>
      <c r="F371" s="5" t="str">
        <f>'[1]TCE - ANEXO IV - Preencher'!H380</f>
        <v>B</v>
      </c>
      <c r="G371" s="5" t="str">
        <f>'[1]TCE - ANEXO IV - Preencher'!I380</f>
        <v>S</v>
      </c>
      <c r="H371" s="5" t="str">
        <f>'[1]TCE - ANEXO IV - Preencher'!J380</f>
        <v>000.013.035</v>
      </c>
      <c r="I371" s="6">
        <f>IF('[1]TCE - ANEXO IV - Preencher'!K380="","",'[1]TCE - ANEXO IV - Preencher'!K380)</f>
        <v>44110</v>
      </c>
      <c r="J371" s="5" t="str">
        <f>'[1]TCE - ANEXO IV - Preencher'!L380</f>
        <v>26200908848709000153550010000130351000130365</v>
      </c>
      <c r="K371" s="5" t="str">
        <f>IF(F371="B",LEFT('[1]TCE - ANEXO IV - Preencher'!M380,2),IF(F371="S",LEFT('[1]TCE - ANEXO IV - Preencher'!M380,7),IF('[1]TCE - ANEXO IV - Preencher'!H380="","")))</f>
        <v>26</v>
      </c>
      <c r="L371" s="7">
        <f>'[1]TCE - ANEXO IV - Preencher'!N380</f>
        <v>5739</v>
      </c>
    </row>
    <row r="372" spans="1:12" s="8" customFormat="1" ht="19.5" customHeight="1" x14ac:dyDescent="0.2">
      <c r="A372" s="3">
        <f>IFERROR(VLOOKUP(B372,'[1]DADOS (OCULTAR)'!$P$3:$R$56,3,0),"")</f>
        <v>10583920000800</v>
      </c>
      <c r="B372" s="4" t="str">
        <f>'[1]TCE - ANEXO IV - Preencher'!C381</f>
        <v>HOSPITAL MESTRE VITALINO</v>
      </c>
      <c r="C372" s="4" t="str">
        <f>'[1]TCE - ANEXO IV - Preencher'!E381</f>
        <v>3.7 - Material de Limpeza e Produtos de Hgienização</v>
      </c>
      <c r="D372" s="3">
        <f>'[1]TCE - ANEXO IV - Preencher'!F381</f>
        <v>11840014000130</v>
      </c>
      <c r="E372" s="5" t="str">
        <f>'[1]TCE - ANEXO IV - Preencher'!G381</f>
        <v>MACROPAC PROTECAO E EMBALAGEM LTDA</v>
      </c>
      <c r="F372" s="5" t="str">
        <f>'[1]TCE - ANEXO IV - Preencher'!H381</f>
        <v>B</v>
      </c>
      <c r="G372" s="5" t="str">
        <f>'[1]TCE - ANEXO IV - Preencher'!I381</f>
        <v>S</v>
      </c>
      <c r="H372" s="5" t="str">
        <f>'[1]TCE - ANEXO IV - Preencher'!J381</f>
        <v>305510</v>
      </c>
      <c r="I372" s="6">
        <f>IF('[1]TCE - ANEXO IV - Preencher'!K381="","",'[1]TCE - ANEXO IV - Preencher'!K381)</f>
        <v>44110</v>
      </c>
      <c r="J372" s="5" t="str">
        <f>'[1]TCE - ANEXO IV - Preencher'!L381</f>
        <v>26201011840014000130550010003055101105555768</v>
      </c>
      <c r="K372" s="5" t="str">
        <f>IF(F372="B",LEFT('[1]TCE - ANEXO IV - Preencher'!M381,2),IF(F372="S",LEFT('[1]TCE - ANEXO IV - Preencher'!M381,7),IF('[1]TCE - ANEXO IV - Preencher'!H381="","")))</f>
        <v>26</v>
      </c>
      <c r="L372" s="7">
        <f>'[1]TCE - ANEXO IV - Preencher'!N381</f>
        <v>420</v>
      </c>
    </row>
    <row r="373" spans="1:12" s="8" customFormat="1" ht="19.5" customHeight="1" x14ac:dyDescent="0.2">
      <c r="A373" s="3">
        <f>IFERROR(VLOOKUP(B373,'[1]DADOS (OCULTAR)'!$P$3:$R$56,3,0),"")</f>
        <v>10583920000800</v>
      </c>
      <c r="B373" s="4" t="str">
        <f>'[1]TCE - ANEXO IV - Preencher'!C382</f>
        <v>HOSPITAL MESTRE VITALINO</v>
      </c>
      <c r="C373" s="4" t="str">
        <f>'[1]TCE - ANEXO IV - Preencher'!E382</f>
        <v>3.7 - Material de Limpeza e Produtos de Hgienização</v>
      </c>
      <c r="D373" s="3">
        <f>'[1]TCE - ANEXO IV - Preencher'!F382</f>
        <v>8848709000153</v>
      </c>
      <c r="E373" s="5" t="str">
        <f>'[1]TCE - ANEXO IV - Preencher'!G382</f>
        <v>MAX LIMPEZA LTDA EPP</v>
      </c>
      <c r="F373" s="5" t="str">
        <f>'[1]TCE - ANEXO IV - Preencher'!H382</f>
        <v>B</v>
      </c>
      <c r="G373" s="5" t="str">
        <f>'[1]TCE - ANEXO IV - Preencher'!I382</f>
        <v>S</v>
      </c>
      <c r="H373" s="5" t="str">
        <f>'[1]TCE - ANEXO IV - Preencher'!J382</f>
        <v>000.013.067</v>
      </c>
      <c r="I373" s="6">
        <f>IF('[1]TCE - ANEXO IV - Preencher'!K382="","",'[1]TCE - ANEXO IV - Preencher'!K382)</f>
        <v>44111</v>
      </c>
      <c r="J373" s="5" t="str">
        <f>'[1]TCE - ANEXO IV - Preencher'!L382</f>
        <v>26200908848709000153550010000130671000130687</v>
      </c>
      <c r="K373" s="5" t="str">
        <f>IF(F373="B",LEFT('[1]TCE - ANEXO IV - Preencher'!M382,2),IF(F373="S",LEFT('[1]TCE - ANEXO IV - Preencher'!M382,7),IF('[1]TCE - ANEXO IV - Preencher'!H382="","")))</f>
        <v>26</v>
      </c>
      <c r="L373" s="7">
        <f>'[1]TCE - ANEXO IV - Preencher'!N382</f>
        <v>17097.95</v>
      </c>
    </row>
    <row r="374" spans="1:12" s="8" customFormat="1" ht="19.5" customHeight="1" x14ac:dyDescent="0.2">
      <c r="A374" s="3">
        <f>IFERROR(VLOOKUP(B374,'[1]DADOS (OCULTAR)'!$P$3:$R$56,3,0),"")</f>
        <v>10583920000800</v>
      </c>
      <c r="B374" s="4" t="str">
        <f>'[1]TCE - ANEXO IV - Preencher'!C383</f>
        <v>HOSPITAL MESTRE VITALINO</v>
      </c>
      <c r="C374" s="4" t="str">
        <f>'[1]TCE - ANEXO IV - Preencher'!E383</f>
        <v>3.7 - Material de Limpeza e Produtos de Hgienização</v>
      </c>
      <c r="D374" s="3">
        <f>'[1]TCE - ANEXO IV - Preencher'!F383</f>
        <v>185372000130</v>
      </c>
      <c r="E374" s="5" t="str">
        <f>'[1]TCE - ANEXO IV - Preencher'!G383</f>
        <v>SET SISTEMAS E PRODUTOS TECNICOSLTDA</v>
      </c>
      <c r="F374" s="5" t="str">
        <f>'[1]TCE - ANEXO IV - Preencher'!H383</f>
        <v>B</v>
      </c>
      <c r="G374" s="5" t="str">
        <f>'[1]TCE - ANEXO IV - Preencher'!I383</f>
        <v>S</v>
      </c>
      <c r="H374" s="5" t="str">
        <f>'[1]TCE - ANEXO IV - Preencher'!J383</f>
        <v>000.363.544</v>
      </c>
      <c r="I374" s="6">
        <f>IF('[1]TCE - ANEXO IV - Preencher'!K383="","",'[1]TCE - ANEXO IV - Preencher'!K383)</f>
        <v>44112</v>
      </c>
      <c r="J374" s="5" t="str">
        <f>'[1]TCE - ANEXO IV - Preencher'!L383</f>
        <v>26201000185372000130550020003635441846451673</v>
      </c>
      <c r="K374" s="5" t="str">
        <f>IF(F374="B",LEFT('[1]TCE - ANEXO IV - Preencher'!M383,2),IF(F374="S",LEFT('[1]TCE - ANEXO IV - Preencher'!M383,7),IF('[1]TCE - ANEXO IV - Preencher'!H383="","")))</f>
        <v>26</v>
      </c>
      <c r="L374" s="7">
        <f>'[1]TCE - ANEXO IV - Preencher'!N383</f>
        <v>192</v>
      </c>
    </row>
    <row r="375" spans="1:12" s="8" customFormat="1" ht="19.5" customHeight="1" x14ac:dyDescent="0.2">
      <c r="A375" s="3">
        <f>IFERROR(VLOOKUP(B375,'[1]DADOS (OCULTAR)'!$P$3:$R$56,3,0),"")</f>
        <v>10583920000800</v>
      </c>
      <c r="B375" s="4" t="str">
        <f>'[1]TCE - ANEXO IV - Preencher'!C384</f>
        <v>HOSPITAL MESTRE VITALINO</v>
      </c>
      <c r="C375" s="4" t="str">
        <f>'[1]TCE - ANEXO IV - Preencher'!E384</f>
        <v>3.7 - Material de Limpeza e Produtos de Hgienização</v>
      </c>
      <c r="D375" s="3">
        <f>'[1]TCE - ANEXO IV - Preencher'!F384</f>
        <v>22006201000139</v>
      </c>
      <c r="E375" s="5" t="str">
        <f>'[1]TCE - ANEXO IV - Preencher'!G384</f>
        <v>FORTPEL COMERCIO DE DESCARTAVEIS LTDA</v>
      </c>
      <c r="F375" s="5" t="str">
        <f>'[1]TCE - ANEXO IV - Preencher'!H384</f>
        <v>B</v>
      </c>
      <c r="G375" s="5" t="str">
        <f>'[1]TCE - ANEXO IV - Preencher'!I384</f>
        <v>S</v>
      </c>
      <c r="H375" s="5" t="str">
        <f>'[1]TCE - ANEXO IV - Preencher'!J384</f>
        <v>71487</v>
      </c>
      <c r="I375" s="6">
        <f>IF('[1]TCE - ANEXO IV - Preencher'!K384="","",'[1]TCE - ANEXO IV - Preencher'!K384)</f>
        <v>44112</v>
      </c>
      <c r="J375" s="5" t="str">
        <f>'[1]TCE - ANEXO IV - Preencher'!L384</f>
        <v>26201022006201000139550000000714871100714874</v>
      </c>
      <c r="K375" s="5" t="str">
        <f>IF(F375="B",LEFT('[1]TCE - ANEXO IV - Preencher'!M384,2),IF(F375="S",LEFT('[1]TCE - ANEXO IV - Preencher'!M384,7),IF('[1]TCE - ANEXO IV - Preencher'!H384="","")))</f>
        <v>26</v>
      </c>
      <c r="L375" s="7">
        <f>'[1]TCE - ANEXO IV - Preencher'!N384</f>
        <v>953.35</v>
      </c>
    </row>
    <row r="376" spans="1:12" s="8" customFormat="1" ht="19.5" customHeight="1" x14ac:dyDescent="0.2">
      <c r="A376" s="3">
        <f>IFERROR(VLOOKUP(B376,'[1]DADOS (OCULTAR)'!$P$3:$R$56,3,0),"")</f>
        <v>10583920000800</v>
      </c>
      <c r="B376" s="4" t="str">
        <f>'[1]TCE - ANEXO IV - Preencher'!C385</f>
        <v>HOSPITAL MESTRE VITALINO</v>
      </c>
      <c r="C376" s="4" t="str">
        <f>'[1]TCE - ANEXO IV - Preencher'!E385</f>
        <v>3.7 - Material de Limpeza e Produtos de Hgienização</v>
      </c>
      <c r="D376" s="3">
        <f>'[1]TCE - ANEXO IV - Preencher'!F385</f>
        <v>10928726000142</v>
      </c>
      <c r="E376" s="5" t="str">
        <f>'[1]TCE - ANEXO IV - Preencher'!G385</f>
        <v>DOKAPACK INDUSTRIA E COM. DE EMB.  LTDA</v>
      </c>
      <c r="F376" s="5" t="str">
        <f>'[1]TCE - ANEXO IV - Preencher'!H385</f>
        <v>B</v>
      </c>
      <c r="G376" s="5" t="str">
        <f>'[1]TCE - ANEXO IV - Preencher'!I385</f>
        <v>S</v>
      </c>
      <c r="H376" s="5" t="str">
        <f>'[1]TCE - ANEXO IV - Preencher'!J385</f>
        <v>34445</v>
      </c>
      <c r="I376" s="6">
        <f>IF('[1]TCE - ANEXO IV - Preencher'!K385="","",'[1]TCE - ANEXO IV - Preencher'!K385)</f>
        <v>44113</v>
      </c>
      <c r="J376" s="5" t="str">
        <f>'[1]TCE - ANEXO IV - Preencher'!L385</f>
        <v>26201010928726000142550010000344451401092402</v>
      </c>
      <c r="K376" s="5" t="str">
        <f>IF(F376="B",LEFT('[1]TCE - ANEXO IV - Preencher'!M385,2),IF(F376="S",LEFT('[1]TCE - ANEXO IV - Preencher'!M385,7),IF('[1]TCE - ANEXO IV - Preencher'!H385="","")))</f>
        <v>26</v>
      </c>
      <c r="L376" s="7">
        <f>'[1]TCE - ANEXO IV - Preencher'!N385</f>
        <v>2939.86</v>
      </c>
    </row>
    <row r="377" spans="1:12" s="8" customFormat="1" ht="19.5" customHeight="1" x14ac:dyDescent="0.2">
      <c r="A377" s="3">
        <f>IFERROR(VLOOKUP(B377,'[1]DADOS (OCULTAR)'!$P$3:$R$56,3,0),"")</f>
        <v>10583920000800</v>
      </c>
      <c r="B377" s="4" t="str">
        <f>'[1]TCE - ANEXO IV - Preencher'!C386</f>
        <v>HOSPITAL MESTRE VITALINO</v>
      </c>
      <c r="C377" s="4" t="str">
        <f>'[1]TCE - ANEXO IV - Preencher'!E386</f>
        <v>3.7 - Material de Limpeza e Produtos de Hgienização</v>
      </c>
      <c r="D377" s="3">
        <f>'[1]TCE - ANEXO IV - Preencher'!F386</f>
        <v>27319301000139</v>
      </c>
      <c r="E377" s="5" t="str">
        <f>'[1]TCE - ANEXO IV - Preencher'!G386</f>
        <v>CONBO DISTRIBUIDORA FBV LTDA</v>
      </c>
      <c r="F377" s="5" t="str">
        <f>'[1]TCE - ANEXO IV - Preencher'!H386</f>
        <v>B</v>
      </c>
      <c r="G377" s="5" t="str">
        <f>'[1]TCE - ANEXO IV - Preencher'!I386</f>
        <v>S</v>
      </c>
      <c r="H377" s="5" t="str">
        <f>'[1]TCE - ANEXO IV - Preencher'!J386</f>
        <v>7616</v>
      </c>
      <c r="I377" s="6">
        <f>IF('[1]TCE - ANEXO IV - Preencher'!K386="","",'[1]TCE - ANEXO IV - Preencher'!K386)</f>
        <v>44117</v>
      </c>
      <c r="J377" s="5" t="str">
        <f>'[1]TCE - ANEXO IV - Preencher'!L386</f>
        <v>26201027319301000139550010000076161305213475</v>
      </c>
      <c r="K377" s="5" t="str">
        <f>IF(F377="B",LEFT('[1]TCE - ANEXO IV - Preencher'!M386,2),IF(F377="S",LEFT('[1]TCE - ANEXO IV - Preencher'!M386,7),IF('[1]TCE - ANEXO IV - Preencher'!H386="","")))</f>
        <v>26</v>
      </c>
      <c r="L377" s="7">
        <f>'[1]TCE - ANEXO IV - Preencher'!N386</f>
        <v>2429</v>
      </c>
    </row>
    <row r="378" spans="1:12" s="8" customFormat="1" ht="19.5" customHeight="1" x14ac:dyDescent="0.2">
      <c r="A378" s="3">
        <f>IFERROR(VLOOKUP(B378,'[1]DADOS (OCULTAR)'!$P$3:$R$56,3,0),"")</f>
        <v>10583920000800</v>
      </c>
      <c r="B378" s="4" t="str">
        <f>'[1]TCE - ANEXO IV - Preencher'!C387</f>
        <v>HOSPITAL MESTRE VITALINO</v>
      </c>
      <c r="C378" s="4" t="str">
        <f>'[1]TCE - ANEXO IV - Preencher'!E387</f>
        <v>3.7 - Material de Limpeza e Produtos de Hgienização</v>
      </c>
      <c r="D378" s="3">
        <f>'[1]TCE - ANEXO IV - Preencher'!F387</f>
        <v>38111197000109</v>
      </c>
      <c r="E378" s="5" t="str">
        <f>'[1]TCE - ANEXO IV - Preencher'!G387</f>
        <v>CAPIBARIBE DISTRIBUIDORA DE EMBAL LTDA</v>
      </c>
      <c r="F378" s="5" t="str">
        <f>'[1]TCE - ANEXO IV - Preencher'!H387</f>
        <v>B</v>
      </c>
      <c r="G378" s="5" t="str">
        <f>'[1]TCE - ANEXO IV - Preencher'!I387</f>
        <v>S</v>
      </c>
      <c r="H378" s="5" t="str">
        <f>'[1]TCE - ANEXO IV - Preencher'!J387</f>
        <v>1</v>
      </c>
      <c r="I378" s="6">
        <f>IF('[1]TCE - ANEXO IV - Preencher'!K387="","",'[1]TCE - ANEXO IV - Preencher'!K387)</f>
        <v>44117</v>
      </c>
      <c r="J378" s="5" t="str">
        <f>'[1]TCE - ANEXO IV - Preencher'!L387</f>
        <v>26201038111197000109550010000000011583238789</v>
      </c>
      <c r="K378" s="5" t="str">
        <f>IF(F378="B",LEFT('[1]TCE - ANEXO IV - Preencher'!M387,2),IF(F378="S",LEFT('[1]TCE - ANEXO IV - Preencher'!M387,7),IF('[1]TCE - ANEXO IV - Preencher'!H387="","")))</f>
        <v>26</v>
      </c>
      <c r="L378" s="7">
        <f>'[1]TCE - ANEXO IV - Preencher'!N387</f>
        <v>820</v>
      </c>
    </row>
    <row r="379" spans="1:12" s="8" customFormat="1" ht="19.5" customHeight="1" x14ac:dyDescent="0.2">
      <c r="A379" s="3">
        <f>IFERROR(VLOOKUP(B379,'[1]DADOS (OCULTAR)'!$P$3:$R$56,3,0),"")</f>
        <v>10583920000800</v>
      </c>
      <c r="B379" s="4" t="str">
        <f>'[1]TCE - ANEXO IV - Preencher'!C388</f>
        <v>HOSPITAL MESTRE VITALINO</v>
      </c>
      <c r="C379" s="4" t="str">
        <f>'[1]TCE - ANEXO IV - Preencher'!E388</f>
        <v>3.7 - Material de Limpeza e Produtos de Hgienização</v>
      </c>
      <c r="D379" s="3">
        <f>'[1]TCE - ANEXO IV - Preencher'!F388</f>
        <v>10928726000142</v>
      </c>
      <c r="E379" s="5" t="str">
        <f>'[1]TCE - ANEXO IV - Preencher'!G388</f>
        <v>DOKAPACK INDUSTRIA E COM. DE EMB.  LTDA</v>
      </c>
      <c r="F379" s="5" t="str">
        <f>'[1]TCE - ANEXO IV - Preencher'!H388</f>
        <v>B</v>
      </c>
      <c r="G379" s="5" t="str">
        <f>'[1]TCE - ANEXO IV - Preencher'!I388</f>
        <v>S</v>
      </c>
      <c r="H379" s="5" t="str">
        <f>'[1]TCE - ANEXO IV - Preencher'!J388</f>
        <v>34548</v>
      </c>
      <c r="I379" s="6">
        <f>IF('[1]TCE - ANEXO IV - Preencher'!K388="","",'[1]TCE - ANEXO IV - Preencher'!K388)</f>
        <v>44118</v>
      </c>
      <c r="J379" s="5" t="str">
        <f>'[1]TCE - ANEXO IV - Preencher'!L388</f>
        <v>26201010928726000142550010000345481599310810</v>
      </c>
      <c r="K379" s="5" t="str">
        <f>IF(F379="B",LEFT('[1]TCE - ANEXO IV - Preencher'!M388,2),IF(F379="S",LEFT('[1]TCE - ANEXO IV - Preencher'!M388,7),IF('[1]TCE - ANEXO IV - Preencher'!H388="","")))</f>
        <v>26</v>
      </c>
      <c r="L379" s="7">
        <f>'[1]TCE - ANEXO IV - Preencher'!N388</f>
        <v>1364.96</v>
      </c>
    </row>
    <row r="380" spans="1:12" s="8" customFormat="1" ht="19.5" customHeight="1" x14ac:dyDescent="0.2">
      <c r="A380" s="3">
        <f>IFERROR(VLOOKUP(B380,'[1]DADOS (OCULTAR)'!$P$3:$R$56,3,0),"")</f>
        <v>10583920000800</v>
      </c>
      <c r="B380" s="4" t="str">
        <f>'[1]TCE - ANEXO IV - Preencher'!C389</f>
        <v>HOSPITAL MESTRE VITALINO</v>
      </c>
      <c r="C380" s="4" t="str">
        <f>'[1]TCE - ANEXO IV - Preencher'!E389</f>
        <v>3.7 - Material de Limpeza e Produtos de Hgienização</v>
      </c>
      <c r="D380" s="3">
        <f>'[1]TCE - ANEXO IV - Preencher'!F389</f>
        <v>30743270000153</v>
      </c>
      <c r="E380" s="5" t="str">
        <f>'[1]TCE - ANEXO IV - Preencher'!G389</f>
        <v>TRIUNFO COM ALIM, PAPEIS MAT LIMP EIRELI</v>
      </c>
      <c r="F380" s="5" t="str">
        <f>'[1]TCE - ANEXO IV - Preencher'!H389</f>
        <v>B</v>
      </c>
      <c r="G380" s="5" t="str">
        <f>'[1]TCE - ANEXO IV - Preencher'!I389</f>
        <v>S</v>
      </c>
      <c r="H380" s="5" t="str">
        <f>'[1]TCE - ANEXO IV - Preencher'!J389</f>
        <v>3472</v>
      </c>
      <c r="I380" s="6">
        <f>IF('[1]TCE - ANEXO IV - Preencher'!K389="","",'[1]TCE - ANEXO IV - Preencher'!K389)</f>
        <v>44118</v>
      </c>
      <c r="J380" s="5" t="str">
        <f>'[1]TCE - ANEXO IV - Preencher'!L389</f>
        <v>26201030743270000153550010000034721007499935</v>
      </c>
      <c r="K380" s="5" t="str">
        <f>IF(F380="B",LEFT('[1]TCE - ANEXO IV - Preencher'!M389,2),IF(F380="S",LEFT('[1]TCE - ANEXO IV - Preencher'!M389,7),IF('[1]TCE - ANEXO IV - Preencher'!H389="","")))</f>
        <v>26</v>
      </c>
      <c r="L380" s="7">
        <f>'[1]TCE - ANEXO IV - Preencher'!N389</f>
        <v>5480</v>
      </c>
    </row>
    <row r="381" spans="1:12" s="8" customFormat="1" ht="19.5" customHeight="1" x14ac:dyDescent="0.2">
      <c r="A381" s="3">
        <f>IFERROR(VLOOKUP(B381,'[1]DADOS (OCULTAR)'!$P$3:$R$56,3,0),"")</f>
        <v>10583920000800</v>
      </c>
      <c r="B381" s="4" t="str">
        <f>'[1]TCE - ANEXO IV - Preencher'!C390</f>
        <v>HOSPITAL MESTRE VITALINO</v>
      </c>
      <c r="C381" s="4" t="str">
        <f>'[1]TCE - ANEXO IV - Preencher'!E390</f>
        <v>3.7 - Material de Limpeza e Produtos de Hgienização</v>
      </c>
      <c r="D381" s="3">
        <f>'[1]TCE - ANEXO IV - Preencher'!F390</f>
        <v>31466868000105</v>
      </c>
      <c r="E381" s="5" t="str">
        <f>'[1]TCE - ANEXO IV - Preencher'!G390</f>
        <v>DOMPLAST COM DE EMBAL PLAST EIRELI</v>
      </c>
      <c r="F381" s="5" t="str">
        <f>'[1]TCE - ANEXO IV - Preencher'!H390</f>
        <v>B</v>
      </c>
      <c r="G381" s="5" t="str">
        <f>'[1]TCE - ANEXO IV - Preencher'!I390</f>
        <v>S</v>
      </c>
      <c r="H381" s="5" t="str">
        <f>'[1]TCE - ANEXO IV - Preencher'!J390</f>
        <v>1459</v>
      </c>
      <c r="I381" s="6">
        <f>IF('[1]TCE - ANEXO IV - Preencher'!K390="","",'[1]TCE - ANEXO IV - Preencher'!K390)</f>
        <v>44120</v>
      </c>
      <c r="J381" s="5" t="str">
        <f>'[1]TCE - ANEXO IV - Preencher'!L390</f>
        <v>26201031466868000105550010000014591898589982</v>
      </c>
      <c r="K381" s="5" t="str">
        <f>IF(F381="B",LEFT('[1]TCE - ANEXO IV - Preencher'!M390,2),IF(F381="S",LEFT('[1]TCE - ANEXO IV - Preencher'!M390,7),IF('[1]TCE - ANEXO IV - Preencher'!H390="","")))</f>
        <v>26</v>
      </c>
      <c r="L381" s="7">
        <f>'[1]TCE - ANEXO IV - Preencher'!N390</f>
        <v>500</v>
      </c>
    </row>
    <row r="382" spans="1:12" s="8" customFormat="1" ht="19.5" customHeight="1" x14ac:dyDescent="0.2">
      <c r="A382" s="3">
        <f>IFERROR(VLOOKUP(B382,'[1]DADOS (OCULTAR)'!$P$3:$R$56,3,0),"")</f>
        <v>10583920000800</v>
      </c>
      <c r="B382" s="4" t="str">
        <f>'[1]TCE - ANEXO IV - Preencher'!C391</f>
        <v>HOSPITAL MESTRE VITALINO</v>
      </c>
      <c r="C382" s="4" t="str">
        <f>'[1]TCE - ANEXO IV - Preencher'!E391</f>
        <v>3.7 - Material de Limpeza e Produtos de Hgienização</v>
      </c>
      <c r="D382" s="3">
        <f>'[1]TCE - ANEXO IV - Preencher'!F391</f>
        <v>9494196000192</v>
      </c>
      <c r="E382" s="5" t="str">
        <f>'[1]TCE - ANEXO IV - Preencher'!G391</f>
        <v>COMERCIAL JR CLAUDIO  MARIO LTDA</v>
      </c>
      <c r="F382" s="5" t="str">
        <f>'[1]TCE - ANEXO IV - Preencher'!H391</f>
        <v>B</v>
      </c>
      <c r="G382" s="5" t="str">
        <f>'[1]TCE - ANEXO IV - Preencher'!I391</f>
        <v>S</v>
      </c>
      <c r="H382" s="5" t="str">
        <f>'[1]TCE - ANEXO IV - Preencher'!J391</f>
        <v>181471</v>
      </c>
      <c r="I382" s="6">
        <f>IF('[1]TCE - ANEXO IV - Preencher'!K391="","",'[1]TCE - ANEXO IV - Preencher'!K391)</f>
        <v>44124</v>
      </c>
      <c r="J382" s="5" t="str">
        <f>'[1]TCE - ANEXO IV - Preencher'!L391</f>
        <v>26201009494196000192550010001814711025418081</v>
      </c>
      <c r="K382" s="5" t="str">
        <f>IF(F382="B",LEFT('[1]TCE - ANEXO IV - Preencher'!M391,2),IF(F382="S",LEFT('[1]TCE - ANEXO IV - Preencher'!M391,7),IF('[1]TCE - ANEXO IV - Preencher'!H391="","")))</f>
        <v>26</v>
      </c>
      <c r="L382" s="7">
        <f>'[1]TCE - ANEXO IV - Preencher'!N391</f>
        <v>15.99</v>
      </c>
    </row>
    <row r="383" spans="1:12" s="8" customFormat="1" ht="19.5" customHeight="1" x14ac:dyDescent="0.2">
      <c r="A383" s="3">
        <f>IFERROR(VLOOKUP(B383,'[1]DADOS (OCULTAR)'!$P$3:$R$56,3,0),"")</f>
        <v>10583920000800</v>
      </c>
      <c r="B383" s="4" t="str">
        <f>'[1]TCE - ANEXO IV - Preencher'!C392</f>
        <v>HOSPITAL MESTRE VITALINO</v>
      </c>
      <c r="C383" s="4" t="str">
        <f>'[1]TCE - ANEXO IV - Preencher'!E392</f>
        <v>3.7 - Material de Limpeza e Produtos de Hgienização</v>
      </c>
      <c r="D383" s="3">
        <f>'[1]TCE - ANEXO IV - Preencher'!F392</f>
        <v>27319301000139</v>
      </c>
      <c r="E383" s="5" t="str">
        <f>'[1]TCE - ANEXO IV - Preencher'!G392</f>
        <v>CONBO DISTRIBUIDORA FBV LTDA</v>
      </c>
      <c r="F383" s="5" t="str">
        <f>'[1]TCE - ANEXO IV - Preencher'!H392</f>
        <v>B</v>
      </c>
      <c r="G383" s="5" t="str">
        <f>'[1]TCE - ANEXO IV - Preencher'!I392</f>
        <v>S</v>
      </c>
      <c r="H383" s="5" t="str">
        <f>'[1]TCE - ANEXO IV - Preencher'!J392</f>
        <v>7630</v>
      </c>
      <c r="I383" s="6">
        <f>IF('[1]TCE - ANEXO IV - Preencher'!K392="","",'[1]TCE - ANEXO IV - Preencher'!K392)</f>
        <v>44130</v>
      </c>
      <c r="J383" s="5" t="str">
        <f>'[1]TCE - ANEXO IV - Preencher'!L392</f>
        <v>26201027319301000139550010000076301705213404</v>
      </c>
      <c r="K383" s="5" t="str">
        <f>IF(F383="B",LEFT('[1]TCE - ANEXO IV - Preencher'!M392,2),IF(F383="S",LEFT('[1]TCE - ANEXO IV - Preencher'!M392,7),IF('[1]TCE - ANEXO IV - Preencher'!H392="","")))</f>
        <v>26</v>
      </c>
      <c r="L383" s="7">
        <f>'[1]TCE - ANEXO IV - Preencher'!N392</f>
        <v>1797</v>
      </c>
    </row>
    <row r="384" spans="1:12" s="8" customFormat="1" ht="19.5" customHeight="1" x14ac:dyDescent="0.2">
      <c r="A384" s="3">
        <f>IFERROR(VLOOKUP(B384,'[1]DADOS (OCULTAR)'!$P$3:$R$56,3,0),"")</f>
        <v>10583920000800</v>
      </c>
      <c r="B384" s="4" t="str">
        <f>'[1]TCE - ANEXO IV - Preencher'!C393</f>
        <v>HOSPITAL MESTRE VITALINO</v>
      </c>
      <c r="C384" s="4" t="str">
        <f>'[1]TCE - ANEXO IV - Preencher'!E393</f>
        <v>3.7 - Material de Limpeza e Produtos de Hgienização</v>
      </c>
      <c r="D384" s="3">
        <f>'[1]TCE - ANEXO IV - Preencher'!F393</f>
        <v>8848709000153</v>
      </c>
      <c r="E384" s="5" t="str">
        <f>'[1]TCE - ANEXO IV - Preencher'!G393</f>
        <v>MAX LIMPEZA LTDA EPP</v>
      </c>
      <c r="F384" s="5" t="str">
        <f>'[1]TCE - ANEXO IV - Preencher'!H393</f>
        <v>B</v>
      </c>
      <c r="G384" s="5" t="str">
        <f>'[1]TCE - ANEXO IV - Preencher'!I393</f>
        <v>S</v>
      </c>
      <c r="H384" s="5" t="str">
        <f>'[1]TCE - ANEXO IV - Preencher'!J393</f>
        <v>000.013.198</v>
      </c>
      <c r="I384" s="6">
        <f>IF('[1]TCE - ANEXO IV - Preencher'!K393="","",'[1]TCE - ANEXO IV - Preencher'!K393)</f>
        <v>44131</v>
      </c>
      <c r="J384" s="5" t="str">
        <f>'[1]TCE - ANEXO IV - Preencher'!L393</f>
        <v>26201008848709000153550010000131981000131995</v>
      </c>
      <c r="K384" s="5" t="str">
        <f>IF(F384="B",LEFT('[1]TCE - ANEXO IV - Preencher'!M393,2),IF(F384="S",LEFT('[1]TCE - ANEXO IV - Preencher'!M393,7),IF('[1]TCE - ANEXO IV - Preencher'!H393="","")))</f>
        <v>26</v>
      </c>
      <c r="L384" s="7">
        <f>'[1]TCE - ANEXO IV - Preencher'!N393</f>
        <v>7923.92</v>
      </c>
    </row>
    <row r="385" spans="1:12" s="8" customFormat="1" ht="19.5" customHeight="1" x14ac:dyDescent="0.2">
      <c r="A385" s="3">
        <f>IFERROR(VLOOKUP(B385,'[1]DADOS (OCULTAR)'!$P$3:$R$56,3,0),"")</f>
        <v>10583920000800</v>
      </c>
      <c r="B385" s="4" t="str">
        <f>'[1]TCE - ANEXO IV - Preencher'!C394</f>
        <v>HOSPITAL MESTRE VITALINO</v>
      </c>
      <c r="C385" s="4" t="str">
        <f>'[1]TCE - ANEXO IV - Preencher'!E394</f>
        <v>3.7 - Material de Limpeza e Produtos de Hgienização</v>
      </c>
      <c r="D385" s="3">
        <f>'[1]TCE - ANEXO IV - Preencher'!F394</f>
        <v>8848709000153</v>
      </c>
      <c r="E385" s="5" t="str">
        <f>'[1]TCE - ANEXO IV - Preencher'!G394</f>
        <v>MAX LIMPEZA LTDA EPP</v>
      </c>
      <c r="F385" s="5" t="str">
        <f>'[1]TCE - ANEXO IV - Preencher'!H394</f>
        <v>B</v>
      </c>
      <c r="G385" s="5" t="str">
        <f>'[1]TCE - ANEXO IV - Preencher'!I394</f>
        <v>S</v>
      </c>
      <c r="H385" s="5" t="str">
        <f>'[1]TCE - ANEXO IV - Preencher'!J394</f>
        <v>000.013.195</v>
      </c>
      <c r="I385" s="6">
        <f>IF('[1]TCE - ANEXO IV - Preencher'!K394="","",'[1]TCE - ANEXO IV - Preencher'!K394)</f>
        <v>44131</v>
      </c>
      <c r="J385" s="5" t="str">
        <f>'[1]TCE - ANEXO IV - Preencher'!L394</f>
        <v>26201008848709000153550010000131951000131969</v>
      </c>
      <c r="K385" s="5" t="str">
        <f>IF(F385="B",LEFT('[1]TCE - ANEXO IV - Preencher'!M394,2),IF(F385="S",LEFT('[1]TCE - ANEXO IV - Preencher'!M394,7),IF('[1]TCE - ANEXO IV - Preencher'!H394="","")))</f>
        <v>26</v>
      </c>
      <c r="L385" s="7">
        <f>'[1]TCE - ANEXO IV - Preencher'!N394</f>
        <v>2690</v>
      </c>
    </row>
    <row r="386" spans="1:12" s="8" customFormat="1" ht="19.5" customHeight="1" x14ac:dyDescent="0.2">
      <c r="A386" s="3">
        <f>IFERROR(VLOOKUP(B386,'[1]DADOS (OCULTAR)'!$P$3:$R$56,3,0),"")</f>
        <v>10583920000800</v>
      </c>
      <c r="B386" s="4" t="str">
        <f>'[1]TCE - ANEXO IV - Preencher'!C395</f>
        <v>HOSPITAL MESTRE VITALINO</v>
      </c>
      <c r="C386" s="4" t="str">
        <f>'[1]TCE - ANEXO IV - Preencher'!E395</f>
        <v>3.7 - Material de Limpeza e Produtos de Hgienização</v>
      </c>
      <c r="D386" s="3">
        <f>'[1]TCE - ANEXO IV - Preencher'!F395</f>
        <v>26914930000144</v>
      </c>
      <c r="E386" s="5" t="str">
        <f>'[1]TCE - ANEXO IV - Preencher'!G395</f>
        <v>ALLYNE VENESSA PRADO ARRUDA EMBAL</v>
      </c>
      <c r="F386" s="5" t="str">
        <f>'[1]TCE - ANEXO IV - Preencher'!H395</f>
        <v>B</v>
      </c>
      <c r="G386" s="5" t="str">
        <f>'[1]TCE - ANEXO IV - Preencher'!I395</f>
        <v>S</v>
      </c>
      <c r="H386" s="5">
        <f>'[1]TCE - ANEXO IV - Preencher'!J395</f>
        <v>302</v>
      </c>
      <c r="I386" s="6">
        <f>IF('[1]TCE - ANEXO IV - Preencher'!K395="","",'[1]TCE - ANEXO IV - Preencher'!K395)</f>
        <v>44132</v>
      </c>
      <c r="J386" s="5" t="str">
        <f>'[1]TCE - ANEXO IV - Preencher'!L395</f>
        <v>26201026914930000144550010000003021864548510</v>
      </c>
      <c r="K386" s="5" t="str">
        <f>IF(F386="B",LEFT('[1]TCE - ANEXO IV - Preencher'!M395,2),IF(F386="S",LEFT('[1]TCE - ANEXO IV - Preencher'!M395,7),IF('[1]TCE - ANEXO IV - Preencher'!H395="","")))</f>
        <v>26</v>
      </c>
      <c r="L386" s="7">
        <f>'[1]TCE - ANEXO IV - Preencher'!N395</f>
        <v>763</v>
      </c>
    </row>
    <row r="387" spans="1:12" s="8" customFormat="1" ht="19.5" customHeight="1" x14ac:dyDescent="0.2">
      <c r="A387" s="3">
        <f>IFERROR(VLOOKUP(B387,'[1]DADOS (OCULTAR)'!$P$3:$R$56,3,0),"")</f>
        <v>10583920000800</v>
      </c>
      <c r="B387" s="4" t="str">
        <f>'[1]TCE - ANEXO IV - Preencher'!C396</f>
        <v>HOSPITAL MESTRE VITALINO</v>
      </c>
      <c r="C387" s="4" t="str">
        <f>'[1]TCE - ANEXO IV - Preencher'!E396</f>
        <v>3.7 - Material de Limpeza e Produtos de Hgienização</v>
      </c>
      <c r="D387" s="3">
        <f>'[1]TCE - ANEXO IV - Preencher'!F396</f>
        <v>8848709000153</v>
      </c>
      <c r="E387" s="5" t="str">
        <f>'[1]TCE - ANEXO IV - Preencher'!G396</f>
        <v>MAX LIMPEZA LTDA EPP</v>
      </c>
      <c r="F387" s="5" t="str">
        <f>'[1]TCE - ANEXO IV - Preencher'!H396</f>
        <v>B</v>
      </c>
      <c r="G387" s="5" t="str">
        <f>'[1]TCE - ANEXO IV - Preencher'!I396</f>
        <v>S</v>
      </c>
      <c r="H387" s="5" t="str">
        <f>'[1]TCE - ANEXO IV - Preencher'!J396</f>
        <v>000.013.205</v>
      </c>
      <c r="I387" s="6">
        <f>IF('[1]TCE - ANEXO IV - Preencher'!K396="","",'[1]TCE - ANEXO IV - Preencher'!K396)</f>
        <v>44133</v>
      </c>
      <c r="J387" s="5" t="str">
        <f>'[1]TCE - ANEXO IV - Preencher'!L396</f>
        <v>26201008848709000115355001000013205100013206</v>
      </c>
      <c r="K387" s="5" t="str">
        <f>IF(F387="B",LEFT('[1]TCE - ANEXO IV - Preencher'!M396,2),IF(F387="S",LEFT('[1]TCE - ANEXO IV - Preencher'!M396,7),IF('[1]TCE - ANEXO IV - Preencher'!H396="","")))</f>
        <v>26</v>
      </c>
      <c r="L387" s="7">
        <f>'[1]TCE - ANEXO IV - Preencher'!N396</f>
        <v>932.69</v>
      </c>
    </row>
    <row r="388" spans="1:12" s="8" customFormat="1" ht="19.5" customHeight="1" x14ac:dyDescent="0.2">
      <c r="A388" s="3">
        <f>IFERROR(VLOOKUP(B388,'[1]DADOS (OCULTAR)'!$P$3:$R$56,3,0),"")</f>
        <v>10583920000800</v>
      </c>
      <c r="B388" s="4" t="str">
        <f>'[1]TCE - ANEXO IV - Preencher'!C397</f>
        <v>HOSPITAL MESTRE VITALINO</v>
      </c>
      <c r="C388" s="4" t="str">
        <f>'[1]TCE - ANEXO IV - Preencher'!E397</f>
        <v>3.14 - Alimentação Preparada</v>
      </c>
      <c r="D388" s="3">
        <f>'[1]TCE - ANEXO IV - Preencher'!F397</f>
        <v>30678108000107</v>
      </c>
      <c r="E388" s="5" t="str">
        <f>'[1]TCE - ANEXO IV - Preencher'!G397</f>
        <v>ELVIS LUIZ DA SILVA DISTRIBUID. DE AGUA</v>
      </c>
      <c r="F388" s="5" t="str">
        <f>'[1]TCE - ANEXO IV - Preencher'!H397</f>
        <v>B</v>
      </c>
      <c r="G388" s="5" t="str">
        <f>'[1]TCE - ANEXO IV - Preencher'!I397</f>
        <v>S</v>
      </c>
      <c r="H388" s="5">
        <f>'[1]TCE - ANEXO IV - Preencher'!J397</f>
        <v>408</v>
      </c>
      <c r="I388" s="6">
        <f>IF('[1]TCE - ANEXO IV - Preencher'!K397="","",'[1]TCE - ANEXO IV - Preencher'!K397)</f>
        <v>44106</v>
      </c>
      <c r="J388" s="5" t="str">
        <f>'[1]TCE - ANEXO IV - Preencher'!L397</f>
        <v>26201030678108000107550010000004081791261698</v>
      </c>
      <c r="K388" s="5" t="str">
        <f>IF(F388="B",LEFT('[1]TCE - ANEXO IV - Preencher'!M397,2),IF(F388="S",LEFT('[1]TCE - ANEXO IV - Preencher'!M397,7),IF('[1]TCE - ANEXO IV - Preencher'!H397="","")))</f>
        <v>26</v>
      </c>
      <c r="L388" s="7">
        <f>'[1]TCE - ANEXO IV - Preencher'!N397</f>
        <v>4112.2</v>
      </c>
    </row>
    <row r="389" spans="1:12" s="8" customFormat="1" ht="19.5" customHeight="1" x14ac:dyDescent="0.2">
      <c r="A389" s="3">
        <f>IFERROR(VLOOKUP(B389,'[1]DADOS (OCULTAR)'!$P$3:$R$56,3,0),"")</f>
        <v>10583920000800</v>
      </c>
      <c r="B389" s="4" t="str">
        <f>'[1]TCE - ANEXO IV - Preencher'!C398</f>
        <v>HOSPITAL MESTRE VITALINO</v>
      </c>
      <c r="C389" s="4" t="str">
        <f>'[1]TCE - ANEXO IV - Preencher'!E398</f>
        <v>3.14 - Alimentação Preparada</v>
      </c>
      <c r="D389" s="3">
        <f>'[1]TCE - ANEXO IV - Preencher'!F398</f>
        <v>12350749000148</v>
      </c>
      <c r="E389" s="5" t="str">
        <f>'[1]TCE - ANEXO IV - Preencher'!G398</f>
        <v>GRANJA ALIANCA LTDA ME</v>
      </c>
      <c r="F389" s="5" t="str">
        <f>'[1]TCE - ANEXO IV - Preencher'!H398</f>
        <v>B</v>
      </c>
      <c r="G389" s="5" t="str">
        <f>'[1]TCE - ANEXO IV - Preencher'!I398</f>
        <v>S</v>
      </c>
      <c r="H389" s="5" t="str">
        <f>'[1]TCE - ANEXO IV - Preencher'!J398</f>
        <v>000.011.758</v>
      </c>
      <c r="I389" s="6">
        <f>IF('[1]TCE - ANEXO IV - Preencher'!K398="","",'[1]TCE - ANEXO IV - Preencher'!K398)</f>
        <v>44109</v>
      </c>
      <c r="J389" s="5" t="str">
        <f>'[1]TCE - ANEXO IV - Preencher'!L398</f>
        <v>26201012350749000148550010000117581000316830</v>
      </c>
      <c r="K389" s="5" t="str">
        <f>IF(F389="B",LEFT('[1]TCE - ANEXO IV - Preencher'!M398,2),IF(F389="S",LEFT('[1]TCE - ANEXO IV - Preencher'!M398,7),IF('[1]TCE - ANEXO IV - Preencher'!H398="","")))</f>
        <v>26</v>
      </c>
      <c r="L389" s="7">
        <f>'[1]TCE - ANEXO IV - Preencher'!N398</f>
        <v>475</v>
      </c>
    </row>
    <row r="390" spans="1:12" s="8" customFormat="1" ht="19.5" customHeight="1" x14ac:dyDescent="0.2">
      <c r="A390" s="3">
        <f>IFERROR(VLOOKUP(B390,'[1]DADOS (OCULTAR)'!$P$3:$R$56,3,0),"")</f>
        <v>10583920000800</v>
      </c>
      <c r="B390" s="4" t="str">
        <f>'[1]TCE - ANEXO IV - Preencher'!C399</f>
        <v>HOSPITAL MESTRE VITALINO</v>
      </c>
      <c r="C390" s="4" t="str">
        <f>'[1]TCE - ANEXO IV - Preencher'!E399</f>
        <v>3.14 - Alimentação Preparada</v>
      </c>
      <c r="D390" s="3">
        <f>'[1]TCE - ANEXO IV - Preencher'!F399</f>
        <v>11744898000390</v>
      </c>
      <c r="E390" s="5" t="str">
        <f>'[1]TCE - ANEXO IV - Preencher'!G399</f>
        <v>ATACADAO COMERCIO DE CARNES LTDA</v>
      </c>
      <c r="F390" s="5" t="str">
        <f>'[1]TCE - ANEXO IV - Preencher'!H399</f>
        <v>B</v>
      </c>
      <c r="G390" s="5" t="str">
        <f>'[1]TCE - ANEXO IV - Preencher'!I399</f>
        <v>S</v>
      </c>
      <c r="H390" s="5">
        <f>'[1]TCE - ANEXO IV - Preencher'!J399</f>
        <v>767526</v>
      </c>
      <c r="I390" s="6">
        <f>IF('[1]TCE - ANEXO IV - Preencher'!K399="","",'[1]TCE - ANEXO IV - Preencher'!K399)</f>
        <v>44109</v>
      </c>
      <c r="J390" s="5" t="str">
        <f>'[1]TCE - ANEXO IV - Preencher'!L399</f>
        <v>26201011744898000390550010007675261231872214</v>
      </c>
      <c r="K390" s="5" t="str">
        <f>IF(F390="B",LEFT('[1]TCE - ANEXO IV - Preencher'!M399,2),IF(F390="S",LEFT('[1]TCE - ANEXO IV - Preencher'!M399,7),IF('[1]TCE - ANEXO IV - Preencher'!H399="","")))</f>
        <v>26</v>
      </c>
      <c r="L390" s="7">
        <f>'[1]TCE - ANEXO IV - Preencher'!N399</f>
        <v>4766.0200000000004</v>
      </c>
    </row>
    <row r="391" spans="1:12" s="8" customFormat="1" ht="19.5" customHeight="1" x14ac:dyDescent="0.2">
      <c r="A391" s="3">
        <f>IFERROR(VLOOKUP(B391,'[1]DADOS (OCULTAR)'!$P$3:$R$56,3,0),"")</f>
        <v>10583920000800</v>
      </c>
      <c r="B391" s="4" t="str">
        <f>'[1]TCE - ANEXO IV - Preencher'!C400</f>
        <v>HOSPITAL MESTRE VITALINO</v>
      </c>
      <c r="C391" s="4" t="str">
        <f>'[1]TCE - ANEXO IV - Preencher'!E400</f>
        <v>3.14 - Alimentação Preparada</v>
      </c>
      <c r="D391" s="3">
        <f>'[1]TCE - ANEXO IV - Preencher'!F400</f>
        <v>11744898000390</v>
      </c>
      <c r="E391" s="5" t="str">
        <f>'[1]TCE - ANEXO IV - Preencher'!G400</f>
        <v>ATACADAO COMERCIO DE CARNES LTDA</v>
      </c>
      <c r="F391" s="5" t="str">
        <f>'[1]TCE - ANEXO IV - Preencher'!H400</f>
        <v>B</v>
      </c>
      <c r="G391" s="5" t="str">
        <f>'[1]TCE - ANEXO IV - Preencher'!I400</f>
        <v>S</v>
      </c>
      <c r="H391" s="5">
        <f>'[1]TCE - ANEXO IV - Preencher'!J400</f>
        <v>767951</v>
      </c>
      <c r="I391" s="6">
        <f>IF('[1]TCE - ANEXO IV - Preencher'!K400="","",'[1]TCE - ANEXO IV - Preencher'!K400)</f>
        <v>44110</v>
      </c>
      <c r="J391" s="5" t="str">
        <f>'[1]TCE - ANEXO IV - Preencher'!L400</f>
        <v>26201011744898000390550010007679511138702244</v>
      </c>
      <c r="K391" s="5" t="str">
        <f>IF(F391="B",LEFT('[1]TCE - ANEXO IV - Preencher'!M400,2),IF(F391="S",LEFT('[1]TCE - ANEXO IV - Preencher'!M400,7),IF('[1]TCE - ANEXO IV - Preencher'!H400="","")))</f>
        <v>26</v>
      </c>
      <c r="L391" s="7">
        <f>'[1]TCE - ANEXO IV - Preencher'!N400</f>
        <v>972.07</v>
      </c>
    </row>
    <row r="392" spans="1:12" s="8" customFormat="1" ht="19.5" customHeight="1" x14ac:dyDescent="0.2">
      <c r="A392" s="3">
        <f>IFERROR(VLOOKUP(B392,'[1]DADOS (OCULTAR)'!$P$3:$R$56,3,0),"")</f>
        <v>10583920000800</v>
      </c>
      <c r="B392" s="4" t="str">
        <f>'[1]TCE - ANEXO IV - Preencher'!C401</f>
        <v>HOSPITAL MESTRE VITALINO</v>
      </c>
      <c r="C392" s="4" t="str">
        <f>'[1]TCE - ANEXO IV - Preencher'!E401</f>
        <v>3.14 - Alimentação Preparada</v>
      </c>
      <c r="D392" s="3">
        <f>'[1]TCE - ANEXO IV - Preencher'!F401</f>
        <v>3504437000150</v>
      </c>
      <c r="E392" s="5" t="str">
        <f>'[1]TCE - ANEXO IV - Preencher'!G401</f>
        <v>FRINSCAL DIST E IMPORT DE ALIMENTOS LTDA</v>
      </c>
      <c r="F392" s="5" t="str">
        <f>'[1]TCE - ANEXO IV - Preencher'!H401</f>
        <v>B</v>
      </c>
      <c r="G392" s="5" t="str">
        <f>'[1]TCE - ANEXO IV - Preencher'!I401</f>
        <v>S</v>
      </c>
      <c r="H392" s="5">
        <f>'[1]TCE - ANEXO IV - Preencher'!J401</f>
        <v>1165339</v>
      </c>
      <c r="I392" s="6">
        <f>IF('[1]TCE - ANEXO IV - Preencher'!K401="","",'[1]TCE - ANEXO IV - Preencher'!K401)</f>
        <v>44110</v>
      </c>
      <c r="J392" s="5" t="str">
        <f>'[1]TCE - ANEXO IV - Preencher'!L401</f>
        <v>26201003504437000150550010011653391571552066</v>
      </c>
      <c r="K392" s="5" t="str">
        <f>IF(F392="B",LEFT('[1]TCE - ANEXO IV - Preencher'!M401,2),IF(F392="S",LEFT('[1]TCE - ANEXO IV - Preencher'!M401,7),IF('[1]TCE - ANEXO IV - Preencher'!H401="","")))</f>
        <v>26</v>
      </c>
      <c r="L392" s="7">
        <f>'[1]TCE - ANEXO IV - Preencher'!N401</f>
        <v>1565.86</v>
      </c>
    </row>
    <row r="393" spans="1:12" s="8" customFormat="1" ht="19.5" customHeight="1" x14ac:dyDescent="0.2">
      <c r="A393" s="3">
        <f>IFERROR(VLOOKUP(B393,'[1]DADOS (OCULTAR)'!$P$3:$R$56,3,0),"")</f>
        <v>10583920000800</v>
      </c>
      <c r="B393" s="4" t="str">
        <f>'[1]TCE - ANEXO IV - Preencher'!C402</f>
        <v>HOSPITAL MESTRE VITALINO</v>
      </c>
      <c r="C393" s="4" t="str">
        <f>'[1]TCE - ANEXO IV - Preencher'!E402</f>
        <v>3.14 - Alimentação Preparada</v>
      </c>
      <c r="D393" s="3">
        <f>'[1]TCE - ANEXO IV - Preencher'!F402</f>
        <v>8029696000352</v>
      </c>
      <c r="E393" s="5" t="str">
        <f>'[1]TCE - ANEXO IV - Preencher'!G402</f>
        <v>ESTIVAS NOVO PRADO LTDA</v>
      </c>
      <c r="F393" s="5" t="str">
        <f>'[1]TCE - ANEXO IV - Preencher'!H402</f>
        <v>B</v>
      </c>
      <c r="G393" s="5" t="str">
        <f>'[1]TCE - ANEXO IV - Preencher'!I402</f>
        <v>S</v>
      </c>
      <c r="H393" s="5">
        <f>'[1]TCE - ANEXO IV - Preencher'!J402</f>
        <v>1529393</v>
      </c>
      <c r="I393" s="6">
        <f>IF('[1]TCE - ANEXO IV - Preencher'!K402="","",'[1]TCE - ANEXO IV - Preencher'!K402)</f>
        <v>44110</v>
      </c>
      <c r="J393" s="5" t="str">
        <f>'[1]TCE - ANEXO IV - Preencher'!L402</f>
        <v>26201008029696000352550010015293931000489863</v>
      </c>
      <c r="K393" s="5" t="str">
        <f>IF(F393="B",LEFT('[1]TCE - ANEXO IV - Preencher'!M402,2),IF(F393="S",LEFT('[1]TCE - ANEXO IV - Preencher'!M402,7),IF('[1]TCE - ANEXO IV - Preencher'!H402="","")))</f>
        <v>26</v>
      </c>
      <c r="L393" s="7">
        <f>'[1]TCE - ANEXO IV - Preencher'!N402</f>
        <v>4078.75</v>
      </c>
    </row>
    <row r="394" spans="1:12" s="8" customFormat="1" ht="19.5" customHeight="1" x14ac:dyDescent="0.2">
      <c r="A394" s="3">
        <f>IFERROR(VLOOKUP(B394,'[1]DADOS (OCULTAR)'!$P$3:$R$56,3,0),"")</f>
        <v>10583920000800</v>
      </c>
      <c r="B394" s="4" t="str">
        <f>'[1]TCE - ANEXO IV - Preencher'!C403</f>
        <v>HOSPITAL MESTRE VITALINO</v>
      </c>
      <c r="C394" s="4" t="str">
        <f>'[1]TCE - ANEXO IV - Preencher'!E403</f>
        <v>3.14 - Alimentação Preparada</v>
      </c>
      <c r="D394" s="3">
        <f>'[1]TCE - ANEXO IV - Preencher'!F403</f>
        <v>24150377000195</v>
      </c>
      <c r="E394" s="5" t="str">
        <f>'[1]TCE - ANEXO IV - Preencher'!G403</f>
        <v>KARNEKEIJO LOGISTICA INTEGRADA LT</v>
      </c>
      <c r="F394" s="5" t="str">
        <f>'[1]TCE - ANEXO IV - Preencher'!H403</f>
        <v>B</v>
      </c>
      <c r="G394" s="5" t="str">
        <f>'[1]TCE - ANEXO IV - Preencher'!I403</f>
        <v>S</v>
      </c>
      <c r="H394" s="5">
        <f>'[1]TCE - ANEXO IV - Preencher'!J403</f>
        <v>3985145</v>
      </c>
      <c r="I394" s="6">
        <f>IF('[1]TCE - ANEXO IV - Preencher'!K403="","",'[1]TCE - ANEXO IV - Preencher'!K403)</f>
        <v>44111</v>
      </c>
      <c r="J394" s="5" t="str">
        <f>'[1]TCE - ANEXO IV - Preencher'!L403</f>
        <v>26201024150377000195550010039851451761646803</v>
      </c>
      <c r="K394" s="5" t="str">
        <f>IF(F394="B",LEFT('[1]TCE - ANEXO IV - Preencher'!M403,2),IF(F394="S",LEFT('[1]TCE - ANEXO IV - Preencher'!M403,7),IF('[1]TCE - ANEXO IV - Preencher'!H403="","")))</f>
        <v>26</v>
      </c>
      <c r="L394" s="7">
        <f>'[1]TCE - ANEXO IV - Preencher'!N403</f>
        <v>140</v>
      </c>
    </row>
    <row r="395" spans="1:12" s="8" customFormat="1" ht="19.5" customHeight="1" x14ac:dyDescent="0.2">
      <c r="A395" s="3">
        <f>IFERROR(VLOOKUP(B395,'[1]DADOS (OCULTAR)'!$P$3:$R$56,3,0),"")</f>
        <v>10583920000800</v>
      </c>
      <c r="B395" s="4" t="str">
        <f>'[1]TCE - ANEXO IV - Preencher'!C404</f>
        <v>HOSPITAL MESTRE VITALINO</v>
      </c>
      <c r="C395" s="4" t="str">
        <f>'[1]TCE - ANEXO IV - Preencher'!E404</f>
        <v>3.14 - Alimentação Preparada</v>
      </c>
      <c r="D395" s="3">
        <f>'[1]TCE - ANEXO IV - Preencher'!F404</f>
        <v>11744898000390</v>
      </c>
      <c r="E395" s="5" t="str">
        <f>'[1]TCE - ANEXO IV - Preencher'!G404</f>
        <v>ATACADAO COMERCIO DE CARNES LTDA</v>
      </c>
      <c r="F395" s="5" t="str">
        <f>'[1]TCE - ANEXO IV - Preencher'!H404</f>
        <v>B</v>
      </c>
      <c r="G395" s="5" t="str">
        <f>'[1]TCE - ANEXO IV - Preencher'!I404</f>
        <v>S</v>
      </c>
      <c r="H395" s="5">
        <f>'[1]TCE - ANEXO IV - Preencher'!J404</f>
        <v>768579</v>
      </c>
      <c r="I395" s="6">
        <f>IF('[1]TCE - ANEXO IV - Preencher'!K404="","",'[1]TCE - ANEXO IV - Preencher'!K404)</f>
        <v>44111</v>
      </c>
      <c r="J395" s="5" t="str">
        <f>'[1]TCE - ANEXO IV - Preencher'!L404</f>
        <v>26201011744898000390550010007685791132219227</v>
      </c>
      <c r="K395" s="5" t="str">
        <f>IF(F395="B",LEFT('[1]TCE - ANEXO IV - Preencher'!M404,2),IF(F395="S",LEFT('[1]TCE - ANEXO IV - Preencher'!M404,7),IF('[1]TCE - ANEXO IV - Preencher'!H404="","")))</f>
        <v>26</v>
      </c>
      <c r="L395" s="7">
        <f>'[1]TCE - ANEXO IV - Preencher'!N404</f>
        <v>299.60000000000002</v>
      </c>
    </row>
    <row r="396" spans="1:12" s="8" customFormat="1" ht="19.5" customHeight="1" x14ac:dyDescent="0.2">
      <c r="A396" s="3">
        <f>IFERROR(VLOOKUP(B396,'[1]DADOS (OCULTAR)'!$P$3:$R$56,3,0),"")</f>
        <v>10583920000800</v>
      </c>
      <c r="B396" s="4" t="str">
        <f>'[1]TCE - ANEXO IV - Preencher'!C405</f>
        <v>HOSPITAL MESTRE VITALINO</v>
      </c>
      <c r="C396" s="4" t="str">
        <f>'[1]TCE - ANEXO IV - Preencher'!E405</f>
        <v>3.14 - Alimentação Preparada</v>
      </c>
      <c r="D396" s="3">
        <f>'[1]TCE - ANEXO IV - Preencher'!F405</f>
        <v>11744898000390</v>
      </c>
      <c r="E396" s="5" t="str">
        <f>'[1]TCE - ANEXO IV - Preencher'!G405</f>
        <v>ATACADAO COMERCIO DE CARNES LTDA</v>
      </c>
      <c r="F396" s="5" t="str">
        <f>'[1]TCE - ANEXO IV - Preencher'!H405</f>
        <v>B</v>
      </c>
      <c r="G396" s="5" t="str">
        <f>'[1]TCE - ANEXO IV - Preencher'!I405</f>
        <v>S</v>
      </c>
      <c r="H396" s="5">
        <f>'[1]TCE - ANEXO IV - Preencher'!J405</f>
        <v>768578</v>
      </c>
      <c r="I396" s="6">
        <f>IF('[1]TCE - ANEXO IV - Preencher'!K405="","",'[1]TCE - ANEXO IV - Preencher'!K405)</f>
        <v>44111</v>
      </c>
      <c r="J396" s="5" t="str">
        <f>'[1]TCE - ANEXO IV - Preencher'!L405</f>
        <v>26201011744898000390550010007685781124959813</v>
      </c>
      <c r="K396" s="5" t="str">
        <f>IF(F396="B",LEFT('[1]TCE - ANEXO IV - Preencher'!M405,2),IF(F396="S",LEFT('[1]TCE - ANEXO IV - Preencher'!M405,7),IF('[1]TCE - ANEXO IV - Preencher'!H405="","")))</f>
        <v>26</v>
      </c>
      <c r="L396" s="7">
        <f>'[1]TCE - ANEXO IV - Preencher'!N405</f>
        <v>1743.97</v>
      </c>
    </row>
    <row r="397" spans="1:12" s="8" customFormat="1" ht="19.5" customHeight="1" x14ac:dyDescent="0.2">
      <c r="A397" s="3">
        <f>IFERROR(VLOOKUP(B397,'[1]DADOS (OCULTAR)'!$P$3:$R$56,3,0),"")</f>
        <v>10583920000800</v>
      </c>
      <c r="B397" s="4" t="str">
        <f>'[1]TCE - ANEXO IV - Preencher'!C406</f>
        <v>HOSPITAL MESTRE VITALINO</v>
      </c>
      <c r="C397" s="4" t="str">
        <f>'[1]TCE - ANEXO IV - Preencher'!E406</f>
        <v>3.14 - Alimentação Preparada</v>
      </c>
      <c r="D397" s="3">
        <f>'[1]TCE - ANEXO IV - Preencher'!F406</f>
        <v>12350749000148</v>
      </c>
      <c r="E397" s="5" t="str">
        <f>'[1]TCE - ANEXO IV - Preencher'!G406</f>
        <v>GRANJA ALIANCA LTDA ME</v>
      </c>
      <c r="F397" s="5" t="str">
        <f>'[1]TCE - ANEXO IV - Preencher'!H406</f>
        <v>B</v>
      </c>
      <c r="G397" s="5" t="str">
        <f>'[1]TCE - ANEXO IV - Preencher'!I406</f>
        <v>S</v>
      </c>
      <c r="H397" s="5" t="str">
        <f>'[1]TCE - ANEXO IV - Preencher'!J406</f>
        <v>000.011.815</v>
      </c>
      <c r="I397" s="6">
        <f>IF('[1]TCE - ANEXO IV - Preencher'!K406="","",'[1]TCE - ANEXO IV - Preencher'!K406)</f>
        <v>44113</v>
      </c>
      <c r="J397" s="5" t="str">
        <f>'[1]TCE - ANEXO IV - Preencher'!L406</f>
        <v>26201012350749000148550010000118151000317983</v>
      </c>
      <c r="K397" s="5" t="str">
        <f>IF(F397="B",LEFT('[1]TCE - ANEXO IV - Preencher'!M406,2),IF(F397="S",LEFT('[1]TCE - ANEXO IV - Preencher'!M406,7),IF('[1]TCE - ANEXO IV - Preencher'!H406="","")))</f>
        <v>26</v>
      </c>
      <c r="L397" s="7">
        <f>'[1]TCE - ANEXO IV - Preencher'!N406</f>
        <v>475</v>
      </c>
    </row>
    <row r="398" spans="1:12" s="8" customFormat="1" ht="19.5" customHeight="1" x14ac:dyDescent="0.2">
      <c r="A398" s="3">
        <f>IFERROR(VLOOKUP(B398,'[1]DADOS (OCULTAR)'!$P$3:$R$56,3,0),"")</f>
        <v>10583920000800</v>
      </c>
      <c r="B398" s="4" t="str">
        <f>'[1]TCE - ANEXO IV - Preencher'!C407</f>
        <v>HOSPITAL MESTRE VITALINO</v>
      </c>
      <c r="C398" s="4" t="str">
        <f>'[1]TCE - ANEXO IV - Preencher'!E407</f>
        <v>3.14 - Alimentação Preparada</v>
      </c>
      <c r="D398" s="3">
        <f>'[1]TCE - ANEXO IV - Preencher'!F407</f>
        <v>3504437000150</v>
      </c>
      <c r="E398" s="5" t="str">
        <f>'[1]TCE - ANEXO IV - Preencher'!G407</f>
        <v>FRINSCAL DIST E IMPORT DE ALIMENTOS LTDA</v>
      </c>
      <c r="F398" s="5" t="str">
        <f>'[1]TCE - ANEXO IV - Preencher'!H407</f>
        <v>B</v>
      </c>
      <c r="G398" s="5" t="str">
        <f>'[1]TCE - ANEXO IV - Preencher'!I407</f>
        <v>S</v>
      </c>
      <c r="H398" s="5">
        <f>'[1]TCE - ANEXO IV - Preencher'!J407</f>
        <v>1167091</v>
      </c>
      <c r="I398" s="6">
        <f>IF('[1]TCE - ANEXO IV - Preencher'!K407="","",'[1]TCE - ANEXO IV - Preencher'!K407)</f>
        <v>44116</v>
      </c>
      <c r="J398" s="5" t="str">
        <f>'[1]TCE - ANEXO IV - Preencher'!L407</f>
        <v>26201003504437000150550010011670911235308042</v>
      </c>
      <c r="K398" s="5" t="str">
        <f>IF(F398="B",LEFT('[1]TCE - ANEXO IV - Preencher'!M407,2),IF(F398="S",LEFT('[1]TCE - ANEXO IV - Preencher'!M407,7),IF('[1]TCE - ANEXO IV - Preencher'!H407="","")))</f>
        <v>26</v>
      </c>
      <c r="L398" s="7">
        <f>'[1]TCE - ANEXO IV - Preencher'!N407</f>
        <v>2959.48</v>
      </c>
    </row>
    <row r="399" spans="1:12" s="8" customFormat="1" ht="19.5" customHeight="1" x14ac:dyDescent="0.2">
      <c r="A399" s="3">
        <f>IFERROR(VLOOKUP(B399,'[1]DADOS (OCULTAR)'!$P$3:$R$56,3,0),"")</f>
        <v>10583920000800</v>
      </c>
      <c r="B399" s="4" t="str">
        <f>'[1]TCE - ANEXO IV - Preencher'!C408</f>
        <v>HOSPITAL MESTRE VITALINO</v>
      </c>
      <c r="C399" s="4" t="str">
        <f>'[1]TCE - ANEXO IV - Preencher'!E408</f>
        <v>3.14 - Alimentação Preparada</v>
      </c>
      <c r="D399" s="3">
        <f>'[1]TCE - ANEXO IV - Preencher'!F408</f>
        <v>8029696000352</v>
      </c>
      <c r="E399" s="5" t="str">
        <f>'[1]TCE - ANEXO IV - Preencher'!G408</f>
        <v>ESTIVAS NOVO PRADO LTDA</v>
      </c>
      <c r="F399" s="5" t="str">
        <f>'[1]TCE - ANEXO IV - Preencher'!H408</f>
        <v>B</v>
      </c>
      <c r="G399" s="5" t="str">
        <f>'[1]TCE - ANEXO IV - Preencher'!I408</f>
        <v>S</v>
      </c>
      <c r="H399" s="5">
        <f>'[1]TCE - ANEXO IV - Preencher'!J408</f>
        <v>1532094</v>
      </c>
      <c r="I399" s="6">
        <f>IF('[1]TCE - ANEXO IV - Preencher'!K408="","",'[1]TCE - ANEXO IV - Preencher'!K408)</f>
        <v>44116</v>
      </c>
      <c r="J399" s="5" t="str">
        <f>'[1]TCE - ANEXO IV - Preencher'!L408</f>
        <v>26201008029696000352550010015320941000785848</v>
      </c>
      <c r="K399" s="5" t="str">
        <f>IF(F399="B",LEFT('[1]TCE - ANEXO IV - Preencher'!M408,2),IF(F399="S",LEFT('[1]TCE - ANEXO IV - Preencher'!M408,7),IF('[1]TCE - ANEXO IV - Preencher'!H408="","")))</f>
        <v>26</v>
      </c>
      <c r="L399" s="7">
        <f>'[1]TCE - ANEXO IV - Preencher'!N408</f>
        <v>4801.9399999999996</v>
      </c>
    </row>
    <row r="400" spans="1:12" s="8" customFormat="1" ht="19.5" customHeight="1" x14ac:dyDescent="0.2">
      <c r="A400" s="3">
        <f>IFERROR(VLOOKUP(B400,'[1]DADOS (OCULTAR)'!$P$3:$R$56,3,0),"")</f>
        <v>10583920000800</v>
      </c>
      <c r="B400" s="4" t="str">
        <f>'[1]TCE - ANEXO IV - Preencher'!C409</f>
        <v>HOSPITAL MESTRE VITALINO</v>
      </c>
      <c r="C400" s="4" t="str">
        <f>'[1]TCE - ANEXO IV - Preencher'!E409</f>
        <v>3.14 - Alimentação Preparada</v>
      </c>
      <c r="D400" s="3">
        <f>'[1]TCE - ANEXO IV - Preencher'!F409</f>
        <v>1348814000184</v>
      </c>
      <c r="E400" s="5" t="str">
        <f>'[1]TCE - ANEXO IV - Preencher'!G409</f>
        <v>BDL BEZERRA DISTRIBUIDORA LTDA</v>
      </c>
      <c r="F400" s="5" t="str">
        <f>'[1]TCE - ANEXO IV - Preencher'!H409</f>
        <v>B</v>
      </c>
      <c r="G400" s="5" t="str">
        <f>'[1]TCE - ANEXO IV - Preencher'!I409</f>
        <v>S</v>
      </c>
      <c r="H400" s="5" t="str">
        <f>'[1]TCE - ANEXO IV - Preencher'!J409</f>
        <v>000.018.615</v>
      </c>
      <c r="I400" s="6">
        <f>IF('[1]TCE - ANEXO IV - Preencher'!K409="","",'[1]TCE - ANEXO IV - Preencher'!K409)</f>
        <v>44117</v>
      </c>
      <c r="J400" s="5" t="str">
        <f>'[1]TCE - ANEXO IV - Preencher'!L409</f>
        <v>26201001348814000184550010000186151046403270</v>
      </c>
      <c r="K400" s="5" t="str">
        <f>IF(F400="B",LEFT('[1]TCE - ANEXO IV - Preencher'!M409,2),IF(F400="S",LEFT('[1]TCE - ANEXO IV - Preencher'!M409,7),IF('[1]TCE - ANEXO IV - Preencher'!H409="","")))</f>
        <v>26</v>
      </c>
      <c r="L400" s="7">
        <f>'[1]TCE - ANEXO IV - Preencher'!N409</f>
        <v>804</v>
      </c>
    </row>
    <row r="401" spans="1:12" s="8" customFormat="1" ht="19.5" customHeight="1" x14ac:dyDescent="0.2">
      <c r="A401" s="3">
        <f>IFERROR(VLOOKUP(B401,'[1]DADOS (OCULTAR)'!$P$3:$R$56,3,0),"")</f>
        <v>10583920000800</v>
      </c>
      <c r="B401" s="4" t="str">
        <f>'[1]TCE - ANEXO IV - Preencher'!C410</f>
        <v>HOSPITAL MESTRE VITALINO</v>
      </c>
      <c r="C401" s="4" t="str">
        <f>'[1]TCE - ANEXO IV - Preencher'!E410</f>
        <v>3.14 - Alimentação Preparada</v>
      </c>
      <c r="D401" s="3">
        <f>'[1]TCE - ANEXO IV - Preencher'!F410</f>
        <v>25529293000120</v>
      </c>
      <c r="E401" s="5" t="str">
        <f>'[1]TCE - ANEXO IV - Preencher'!G410</f>
        <v>TAYNA NASCIMENTO DE MELO EPP</v>
      </c>
      <c r="F401" s="5" t="str">
        <f>'[1]TCE - ANEXO IV - Preencher'!H410</f>
        <v>B</v>
      </c>
      <c r="G401" s="5" t="str">
        <f>'[1]TCE - ANEXO IV - Preencher'!I410</f>
        <v>S</v>
      </c>
      <c r="H401" s="5" t="str">
        <f>'[1]TCE - ANEXO IV - Preencher'!J410</f>
        <v>000.009.622</v>
      </c>
      <c r="I401" s="6">
        <f>IF('[1]TCE - ANEXO IV - Preencher'!K410="","",'[1]TCE - ANEXO IV - Preencher'!K410)</f>
        <v>44117</v>
      </c>
      <c r="J401" s="5" t="str">
        <f>'[1]TCE - ANEXO IV - Preencher'!L410</f>
        <v>26201025529293000120550010000096221958113795</v>
      </c>
      <c r="K401" s="5" t="str">
        <f>IF(F401="B",LEFT('[1]TCE - ANEXO IV - Preencher'!M410,2),IF(F401="S",LEFT('[1]TCE - ANEXO IV - Preencher'!M410,7),IF('[1]TCE - ANEXO IV - Preencher'!H410="","")))</f>
        <v>26</v>
      </c>
      <c r="L401" s="7">
        <f>'[1]TCE - ANEXO IV - Preencher'!N410</f>
        <v>1166.4000000000001</v>
      </c>
    </row>
    <row r="402" spans="1:12" s="8" customFormat="1" ht="19.5" customHeight="1" x14ac:dyDescent="0.2">
      <c r="A402" s="3">
        <f>IFERROR(VLOOKUP(B402,'[1]DADOS (OCULTAR)'!$P$3:$R$56,3,0),"")</f>
        <v>10583920000800</v>
      </c>
      <c r="B402" s="4" t="str">
        <f>'[1]TCE - ANEXO IV - Preencher'!C411</f>
        <v>HOSPITAL MESTRE VITALINO</v>
      </c>
      <c r="C402" s="4" t="str">
        <f>'[1]TCE - ANEXO IV - Preencher'!E411</f>
        <v>3.14 - Alimentação Preparada</v>
      </c>
      <c r="D402" s="3">
        <f>'[1]TCE - ANEXO IV - Preencher'!F411</f>
        <v>11744898000390</v>
      </c>
      <c r="E402" s="5" t="str">
        <f>'[1]TCE - ANEXO IV - Preencher'!G411</f>
        <v>ATACADAO COMERCIO DE CARNES LTDA</v>
      </c>
      <c r="F402" s="5" t="str">
        <f>'[1]TCE - ANEXO IV - Preencher'!H411</f>
        <v>B</v>
      </c>
      <c r="G402" s="5" t="str">
        <f>'[1]TCE - ANEXO IV - Preencher'!I411</f>
        <v>S</v>
      </c>
      <c r="H402" s="5" t="str">
        <f>'[1]TCE - ANEXO IV - Preencher'!J411</f>
        <v>771405</v>
      </c>
      <c r="I402" s="6">
        <f>IF('[1]TCE - ANEXO IV - Preencher'!K411="","",'[1]TCE - ANEXO IV - Preencher'!K411)</f>
        <v>44117</v>
      </c>
      <c r="J402" s="5" t="str">
        <f>'[1]TCE - ANEXO IV - Preencher'!L411</f>
        <v>26201011744898000390550010007714051397225120</v>
      </c>
      <c r="K402" s="5" t="str">
        <f>IF(F402="B",LEFT('[1]TCE - ANEXO IV - Preencher'!M411,2),IF(F402="S",LEFT('[1]TCE - ANEXO IV - Preencher'!M411,7),IF('[1]TCE - ANEXO IV - Preencher'!H411="","")))</f>
        <v>26</v>
      </c>
      <c r="L402" s="7">
        <f>'[1]TCE - ANEXO IV - Preencher'!N411</f>
        <v>4810.79</v>
      </c>
    </row>
    <row r="403" spans="1:12" s="8" customFormat="1" ht="19.5" customHeight="1" x14ac:dyDescent="0.2">
      <c r="A403" s="3">
        <f>IFERROR(VLOOKUP(B403,'[1]DADOS (OCULTAR)'!$P$3:$R$56,3,0),"")</f>
        <v>10583920000800</v>
      </c>
      <c r="B403" s="4" t="str">
        <f>'[1]TCE - ANEXO IV - Preencher'!C412</f>
        <v>HOSPITAL MESTRE VITALINO</v>
      </c>
      <c r="C403" s="4" t="str">
        <f>'[1]TCE - ANEXO IV - Preencher'!E412</f>
        <v>3.14 - Alimentação Preparada</v>
      </c>
      <c r="D403" s="3">
        <f>'[1]TCE - ANEXO IV - Preencher'!F412</f>
        <v>6281775000169</v>
      </c>
      <c r="E403" s="5" t="str">
        <f>'[1]TCE - ANEXO IV - Preencher'!G412</f>
        <v>MF SANTOS PRODUTOS ALIM LTDA</v>
      </c>
      <c r="F403" s="5" t="str">
        <f>'[1]TCE - ANEXO IV - Preencher'!H412</f>
        <v>B</v>
      </c>
      <c r="G403" s="5" t="str">
        <f>'[1]TCE - ANEXO IV - Preencher'!I412</f>
        <v>S</v>
      </c>
      <c r="H403" s="5" t="str">
        <f>'[1]TCE - ANEXO IV - Preencher'!J412</f>
        <v>535671</v>
      </c>
      <c r="I403" s="6">
        <f>IF('[1]TCE - ANEXO IV - Preencher'!K412="","",'[1]TCE - ANEXO IV - Preencher'!K412)</f>
        <v>44120</v>
      </c>
      <c r="J403" s="5" t="str">
        <f>'[1]TCE - ANEXO IV - Preencher'!L412</f>
        <v>26201006281775000169550010005356711160781122</v>
      </c>
      <c r="K403" s="5" t="str">
        <f>IF(F403="B",LEFT('[1]TCE - ANEXO IV - Preencher'!M412,2),IF(F403="S",LEFT('[1]TCE - ANEXO IV - Preencher'!M412,7),IF('[1]TCE - ANEXO IV - Preencher'!H412="","")))</f>
        <v>26</v>
      </c>
      <c r="L403" s="7">
        <f>'[1]TCE - ANEXO IV - Preencher'!N412</f>
        <v>8987.8799999999992</v>
      </c>
    </row>
    <row r="404" spans="1:12" s="8" customFormat="1" ht="19.5" customHeight="1" x14ac:dyDescent="0.2">
      <c r="A404" s="3">
        <f>IFERROR(VLOOKUP(B404,'[1]DADOS (OCULTAR)'!$P$3:$R$56,3,0),"")</f>
        <v>10583920000800</v>
      </c>
      <c r="B404" s="4" t="str">
        <f>'[1]TCE - ANEXO IV - Preencher'!C413</f>
        <v>HOSPITAL MESTRE VITALINO</v>
      </c>
      <c r="C404" s="4" t="str">
        <f>'[1]TCE - ANEXO IV - Preencher'!E413</f>
        <v>3.14 - Alimentação Preparada</v>
      </c>
      <c r="D404" s="3">
        <f>'[1]TCE - ANEXO IV - Preencher'!F413</f>
        <v>12350749000148</v>
      </c>
      <c r="E404" s="5" t="str">
        <f>'[1]TCE - ANEXO IV - Preencher'!G413</f>
        <v>GRANJA ALIANCA LTDA ME</v>
      </c>
      <c r="F404" s="5" t="str">
        <f>'[1]TCE - ANEXO IV - Preencher'!H413</f>
        <v>B</v>
      </c>
      <c r="G404" s="5" t="str">
        <f>'[1]TCE - ANEXO IV - Preencher'!I413</f>
        <v>S</v>
      </c>
      <c r="H404" s="5" t="str">
        <f>'[1]TCE - ANEXO IV - Preencher'!J413</f>
        <v>000.011.877</v>
      </c>
      <c r="I404" s="6">
        <f>IF('[1]TCE - ANEXO IV - Preencher'!K413="","",'[1]TCE - ANEXO IV - Preencher'!K413)</f>
        <v>44120</v>
      </c>
      <c r="J404" s="5" t="str">
        <f>'[1]TCE - ANEXO IV - Preencher'!L413</f>
        <v>26201012350749000148550010000118771000319210</v>
      </c>
      <c r="K404" s="5" t="str">
        <f>IF(F404="B",LEFT('[1]TCE - ANEXO IV - Preencher'!M413,2),IF(F404="S",LEFT('[1]TCE - ANEXO IV - Preencher'!M413,7),IF('[1]TCE - ANEXO IV - Preencher'!H413="","")))</f>
        <v>26</v>
      </c>
      <c r="L404" s="7">
        <f>'[1]TCE - ANEXO IV - Preencher'!N413</f>
        <v>475</v>
      </c>
    </row>
    <row r="405" spans="1:12" s="8" customFormat="1" ht="19.5" customHeight="1" x14ac:dyDescent="0.2">
      <c r="A405" s="3">
        <f>IFERROR(VLOOKUP(B405,'[1]DADOS (OCULTAR)'!$P$3:$R$56,3,0),"")</f>
        <v>10583920000800</v>
      </c>
      <c r="B405" s="4" t="str">
        <f>'[1]TCE - ANEXO IV - Preencher'!C414</f>
        <v>HOSPITAL MESTRE VITALINO</v>
      </c>
      <c r="C405" s="4" t="str">
        <f>'[1]TCE - ANEXO IV - Preencher'!E414</f>
        <v>3.14 - Alimentação Preparada</v>
      </c>
      <c r="D405" s="3">
        <f>'[1]TCE - ANEXO IV - Preencher'!F414</f>
        <v>7534303000133</v>
      </c>
      <c r="E405" s="5" t="str">
        <f>'[1]TCE - ANEXO IV - Preencher'!G414</f>
        <v>COMAL COMERCIO ATACADISTA DE ALIMENTOS</v>
      </c>
      <c r="F405" s="5" t="str">
        <f>'[1]TCE - ANEXO IV - Preencher'!H414</f>
        <v>B</v>
      </c>
      <c r="G405" s="5" t="str">
        <f>'[1]TCE - ANEXO IV - Preencher'!I414</f>
        <v>S</v>
      </c>
      <c r="H405" s="5" t="str">
        <f>'[1]TCE - ANEXO IV - Preencher'!J414</f>
        <v>1059071</v>
      </c>
      <c r="I405" s="6">
        <f>IF('[1]TCE - ANEXO IV - Preencher'!K414="","",'[1]TCE - ANEXO IV - Preencher'!K414)</f>
        <v>44123</v>
      </c>
      <c r="J405" s="5" t="str">
        <f>'[1]TCE - ANEXO IV - Preencher'!L414</f>
        <v>26201007534303000133550010010590711479485200</v>
      </c>
      <c r="K405" s="5" t="str">
        <f>IF(F405="B",LEFT('[1]TCE - ANEXO IV - Preencher'!M414,2),IF(F405="S",LEFT('[1]TCE - ANEXO IV - Preencher'!M414,7),IF('[1]TCE - ANEXO IV - Preencher'!H414="","")))</f>
        <v>26</v>
      </c>
      <c r="L405" s="7">
        <f>'[1]TCE - ANEXO IV - Preencher'!N414</f>
        <v>229</v>
      </c>
    </row>
    <row r="406" spans="1:12" s="8" customFormat="1" ht="19.5" customHeight="1" x14ac:dyDescent="0.2">
      <c r="A406" s="3">
        <f>IFERROR(VLOOKUP(B406,'[1]DADOS (OCULTAR)'!$P$3:$R$56,3,0),"")</f>
        <v>10583920000800</v>
      </c>
      <c r="B406" s="4" t="str">
        <f>'[1]TCE - ANEXO IV - Preencher'!C415</f>
        <v>HOSPITAL MESTRE VITALINO</v>
      </c>
      <c r="C406" s="4" t="str">
        <f>'[1]TCE - ANEXO IV - Preencher'!E415</f>
        <v>3.14 - Alimentação Preparada</v>
      </c>
      <c r="D406" s="3">
        <f>'[1]TCE - ANEXO IV - Preencher'!F415</f>
        <v>24150377000195</v>
      </c>
      <c r="E406" s="5" t="str">
        <f>'[1]TCE - ANEXO IV - Preencher'!G415</f>
        <v>KARNEKEIJO LOGISTICA INTEGRADA LT</v>
      </c>
      <c r="F406" s="5" t="str">
        <f>'[1]TCE - ANEXO IV - Preencher'!H415</f>
        <v>B</v>
      </c>
      <c r="G406" s="5" t="str">
        <f>'[1]TCE - ANEXO IV - Preencher'!I415</f>
        <v>S</v>
      </c>
      <c r="H406" s="5" t="str">
        <f>'[1]TCE - ANEXO IV - Preencher'!J415</f>
        <v>3995480</v>
      </c>
      <c r="I406" s="6">
        <f>IF('[1]TCE - ANEXO IV - Preencher'!K415="","",'[1]TCE - ANEXO IV - Preencher'!K415)</f>
        <v>44123</v>
      </c>
      <c r="J406" s="5" t="str">
        <f>'[1]TCE - ANEXO IV - Preencher'!L415</f>
        <v>26201024150377000195550010039954801432001917</v>
      </c>
      <c r="K406" s="5" t="str">
        <f>IF(F406="B",LEFT('[1]TCE - ANEXO IV - Preencher'!M415,2),IF(F406="S",LEFT('[1]TCE - ANEXO IV - Preencher'!M415,7),IF('[1]TCE - ANEXO IV - Preencher'!H415="","")))</f>
        <v>26</v>
      </c>
      <c r="L406" s="7">
        <f>'[1]TCE - ANEXO IV - Preencher'!N415</f>
        <v>227.25</v>
      </c>
    </row>
    <row r="407" spans="1:12" s="8" customFormat="1" ht="19.5" customHeight="1" x14ac:dyDescent="0.2">
      <c r="A407" s="3">
        <f>IFERROR(VLOOKUP(B407,'[1]DADOS (OCULTAR)'!$P$3:$R$56,3,0),"")</f>
        <v>10583920000800</v>
      </c>
      <c r="B407" s="4" t="str">
        <f>'[1]TCE - ANEXO IV - Preencher'!C416</f>
        <v>HOSPITAL MESTRE VITALINO</v>
      </c>
      <c r="C407" s="4" t="str">
        <f>'[1]TCE - ANEXO IV - Preencher'!E416</f>
        <v>3.14 - Alimentação Preparada</v>
      </c>
      <c r="D407" s="3">
        <f>'[1]TCE - ANEXO IV - Preencher'!F416</f>
        <v>24150377000195</v>
      </c>
      <c r="E407" s="5" t="str">
        <f>'[1]TCE - ANEXO IV - Preencher'!G416</f>
        <v>KARNEKEIJO LOGISTICA INTEGRADA LT</v>
      </c>
      <c r="F407" s="5" t="str">
        <f>'[1]TCE - ANEXO IV - Preencher'!H416</f>
        <v>B</v>
      </c>
      <c r="G407" s="5" t="str">
        <f>'[1]TCE - ANEXO IV - Preencher'!I416</f>
        <v>S</v>
      </c>
      <c r="H407" s="5" t="str">
        <f>'[1]TCE - ANEXO IV - Preencher'!J416</f>
        <v>3995479</v>
      </c>
      <c r="I407" s="6">
        <f>IF('[1]TCE - ANEXO IV - Preencher'!K416="","",'[1]TCE - ANEXO IV - Preencher'!K416)</f>
        <v>44123</v>
      </c>
      <c r="J407" s="5" t="str">
        <f>'[1]TCE - ANEXO IV - Preencher'!L416</f>
        <v>26201024150377000195550010039954791520147289</v>
      </c>
      <c r="K407" s="5" t="str">
        <f>IF(F407="B",LEFT('[1]TCE - ANEXO IV - Preencher'!M416,2),IF(F407="S",LEFT('[1]TCE - ANEXO IV - Preencher'!M416,7),IF('[1]TCE - ANEXO IV - Preencher'!H416="","")))</f>
        <v>26</v>
      </c>
      <c r="L407" s="7">
        <f>'[1]TCE - ANEXO IV - Preencher'!N416</f>
        <v>693.48</v>
      </c>
    </row>
    <row r="408" spans="1:12" s="8" customFormat="1" ht="19.5" customHeight="1" x14ac:dyDescent="0.2">
      <c r="A408" s="3">
        <f>IFERROR(VLOOKUP(B408,'[1]DADOS (OCULTAR)'!$P$3:$R$56,3,0),"")</f>
        <v>10583920000800</v>
      </c>
      <c r="B408" s="4" t="str">
        <f>'[1]TCE - ANEXO IV - Preencher'!C417</f>
        <v>HOSPITAL MESTRE VITALINO</v>
      </c>
      <c r="C408" s="4" t="str">
        <f>'[1]TCE - ANEXO IV - Preencher'!E417</f>
        <v>3.14 - Alimentação Preparada</v>
      </c>
      <c r="D408" s="3">
        <f>'[1]TCE - ANEXO IV - Preencher'!F417</f>
        <v>8029696000352</v>
      </c>
      <c r="E408" s="5" t="str">
        <f>'[1]TCE - ANEXO IV - Preencher'!G417</f>
        <v>ESTIVAS NOVO PRADO LTDA</v>
      </c>
      <c r="F408" s="5" t="str">
        <f>'[1]TCE - ANEXO IV - Preencher'!H417</f>
        <v>B</v>
      </c>
      <c r="G408" s="5" t="str">
        <f>'[1]TCE - ANEXO IV - Preencher'!I417</f>
        <v>S</v>
      </c>
      <c r="H408" s="5" t="str">
        <f>'[1]TCE - ANEXO IV - Preencher'!J417</f>
        <v>1.534.634</v>
      </c>
      <c r="I408" s="6">
        <f>IF('[1]TCE - ANEXO IV - Preencher'!K417="","",'[1]TCE - ANEXO IV - Preencher'!K417)</f>
        <v>44123</v>
      </c>
      <c r="J408" s="5" t="str">
        <f>'[1]TCE - ANEXO IV - Preencher'!L417</f>
        <v>26201008029696000352550010015346341001094206</v>
      </c>
      <c r="K408" s="5" t="str">
        <f>IF(F408="B",LEFT('[1]TCE - ANEXO IV - Preencher'!M417,2),IF(F408="S",LEFT('[1]TCE - ANEXO IV - Preencher'!M417,7),IF('[1]TCE - ANEXO IV - Preencher'!H417="","")))</f>
        <v>26</v>
      </c>
      <c r="L408" s="7">
        <f>'[1]TCE - ANEXO IV - Preencher'!N417</f>
        <v>1428.8</v>
      </c>
    </row>
    <row r="409" spans="1:12" s="8" customFormat="1" ht="19.5" customHeight="1" x14ac:dyDescent="0.2">
      <c r="A409" s="3">
        <f>IFERROR(VLOOKUP(B409,'[1]DADOS (OCULTAR)'!$P$3:$R$56,3,0),"")</f>
        <v>10583920000800</v>
      </c>
      <c r="B409" s="4" t="str">
        <f>'[1]TCE - ANEXO IV - Preencher'!C418</f>
        <v>HOSPITAL MESTRE VITALINO</v>
      </c>
      <c r="C409" s="4" t="str">
        <f>'[1]TCE - ANEXO IV - Preencher'!E418</f>
        <v>3.14 - Alimentação Preparada</v>
      </c>
      <c r="D409" s="3">
        <f>'[1]TCE - ANEXO IV - Preencher'!F418</f>
        <v>1348814000184</v>
      </c>
      <c r="E409" s="5" t="str">
        <f>'[1]TCE - ANEXO IV - Preencher'!G418</f>
        <v>BDL BEZERRA DISTRIBUIDORA LTDA</v>
      </c>
      <c r="F409" s="5" t="str">
        <f>'[1]TCE - ANEXO IV - Preencher'!H418</f>
        <v>B</v>
      </c>
      <c r="G409" s="5" t="str">
        <f>'[1]TCE - ANEXO IV - Preencher'!I418</f>
        <v>S</v>
      </c>
      <c r="H409" s="5" t="str">
        <f>'[1]TCE - ANEXO IV - Preencher'!J418</f>
        <v>000.018.655</v>
      </c>
      <c r="I409" s="6">
        <f>IF('[1]TCE - ANEXO IV - Preencher'!K418="","",'[1]TCE - ANEXO IV - Preencher'!K418)</f>
        <v>44124</v>
      </c>
      <c r="J409" s="5" t="str">
        <f>'[1]TCE - ANEXO IV - Preencher'!L418</f>
        <v>26201001348814000184550010000186551046403276</v>
      </c>
      <c r="K409" s="5" t="str">
        <f>IF(F409="B",LEFT('[1]TCE - ANEXO IV - Preencher'!M418,2),IF(F409="S",LEFT('[1]TCE - ANEXO IV - Preencher'!M418,7),IF('[1]TCE - ANEXO IV - Preencher'!H418="","")))</f>
        <v>26</v>
      </c>
      <c r="L409" s="7">
        <f>'[1]TCE - ANEXO IV - Preencher'!N418</f>
        <v>1324.3</v>
      </c>
    </row>
    <row r="410" spans="1:12" s="8" customFormat="1" ht="19.5" customHeight="1" x14ac:dyDescent="0.2">
      <c r="A410" s="3">
        <f>IFERROR(VLOOKUP(B410,'[1]DADOS (OCULTAR)'!$P$3:$R$56,3,0),"")</f>
        <v>10583920000800</v>
      </c>
      <c r="B410" s="4" t="str">
        <f>'[1]TCE - ANEXO IV - Preencher'!C419</f>
        <v>HOSPITAL MESTRE VITALINO</v>
      </c>
      <c r="C410" s="4" t="str">
        <f>'[1]TCE - ANEXO IV - Preencher'!E419</f>
        <v>3.14 - Alimentação Preparada</v>
      </c>
      <c r="D410" s="3">
        <f>'[1]TCE - ANEXO IV - Preencher'!F419</f>
        <v>1348814000184</v>
      </c>
      <c r="E410" s="5" t="str">
        <f>'[1]TCE - ANEXO IV - Preencher'!G419</f>
        <v>BDL BEZERRA DISTRIBUIDORA LTDA</v>
      </c>
      <c r="F410" s="5" t="str">
        <f>'[1]TCE - ANEXO IV - Preencher'!H419</f>
        <v>B</v>
      </c>
      <c r="G410" s="5" t="str">
        <f>'[1]TCE - ANEXO IV - Preencher'!I419</f>
        <v>S</v>
      </c>
      <c r="H410" s="5" t="str">
        <f>'[1]TCE - ANEXO IV - Preencher'!J419</f>
        <v>000.018.648</v>
      </c>
      <c r="I410" s="6">
        <f>IF('[1]TCE - ANEXO IV - Preencher'!K419="","",'[1]TCE - ANEXO IV - Preencher'!K419)</f>
        <v>44124</v>
      </c>
      <c r="J410" s="5" t="str">
        <f>'[1]TCE - ANEXO IV - Preencher'!L419</f>
        <v>26201001348814000184550010000186481046403271</v>
      </c>
      <c r="K410" s="5" t="str">
        <f>IF(F410="B",LEFT('[1]TCE - ANEXO IV - Preencher'!M419,2),IF(F410="S",LEFT('[1]TCE - ANEXO IV - Preencher'!M419,7),IF('[1]TCE - ANEXO IV - Preencher'!H419="","")))</f>
        <v>26</v>
      </c>
      <c r="L410" s="7">
        <f>'[1]TCE - ANEXO IV - Preencher'!N419</f>
        <v>4911.3999999999996</v>
      </c>
    </row>
    <row r="411" spans="1:12" s="8" customFormat="1" ht="19.5" customHeight="1" x14ac:dyDescent="0.2">
      <c r="A411" s="3">
        <f>IFERROR(VLOOKUP(B411,'[1]DADOS (OCULTAR)'!$P$3:$R$56,3,0),"")</f>
        <v>10583920000800</v>
      </c>
      <c r="B411" s="4" t="str">
        <f>'[1]TCE - ANEXO IV - Preencher'!C420</f>
        <v>HOSPITAL MESTRE VITALINO</v>
      </c>
      <c r="C411" s="4" t="str">
        <f>'[1]TCE - ANEXO IV - Preencher'!E420</f>
        <v>3.14 - Alimentação Preparada</v>
      </c>
      <c r="D411" s="3">
        <f>'[1]TCE - ANEXO IV - Preencher'!F420</f>
        <v>11744898000390</v>
      </c>
      <c r="E411" s="5" t="str">
        <f>'[1]TCE - ANEXO IV - Preencher'!G420</f>
        <v>ATACADAO COMERCIO DE CARNES LTDA</v>
      </c>
      <c r="F411" s="5" t="str">
        <f>'[1]TCE - ANEXO IV - Preencher'!H420</f>
        <v>B</v>
      </c>
      <c r="G411" s="5" t="str">
        <f>'[1]TCE - ANEXO IV - Preencher'!I420</f>
        <v>S</v>
      </c>
      <c r="H411" s="5" t="str">
        <f>'[1]TCE - ANEXO IV - Preencher'!J420</f>
        <v>774479</v>
      </c>
      <c r="I411" s="6">
        <f>IF('[1]TCE - ANEXO IV - Preencher'!K420="","",'[1]TCE - ANEXO IV - Preencher'!K420)</f>
        <v>44124</v>
      </c>
      <c r="J411" s="5" t="str">
        <f>'[1]TCE - ANEXO IV - Preencher'!L420</f>
        <v>26201011744898000390550010007744791622031119</v>
      </c>
      <c r="K411" s="5" t="str">
        <f>IF(F411="B",LEFT('[1]TCE - ANEXO IV - Preencher'!M420,2),IF(F411="S",LEFT('[1]TCE - ANEXO IV - Preencher'!M420,7),IF('[1]TCE - ANEXO IV - Preencher'!H420="","")))</f>
        <v>26</v>
      </c>
      <c r="L411" s="7">
        <f>'[1]TCE - ANEXO IV - Preencher'!N420</f>
        <v>1230.94</v>
      </c>
    </row>
    <row r="412" spans="1:12" s="8" customFormat="1" ht="19.5" customHeight="1" x14ac:dyDescent="0.2">
      <c r="A412" s="3">
        <f>IFERROR(VLOOKUP(B412,'[1]DADOS (OCULTAR)'!$P$3:$R$56,3,0),"")</f>
        <v>10583920000800</v>
      </c>
      <c r="B412" s="4" t="str">
        <f>'[1]TCE - ANEXO IV - Preencher'!C421</f>
        <v>HOSPITAL MESTRE VITALINO</v>
      </c>
      <c r="C412" s="4" t="str">
        <f>'[1]TCE - ANEXO IV - Preencher'!E421</f>
        <v>3.14 - Alimentação Preparada</v>
      </c>
      <c r="D412" s="3">
        <f>'[1]TCE - ANEXO IV - Preencher'!F421</f>
        <v>3504437000150</v>
      </c>
      <c r="E412" s="5" t="str">
        <f>'[1]TCE - ANEXO IV - Preencher'!G421</f>
        <v>FRINSCAL DIST E IMPORT DE ALIMENTOS LTDA</v>
      </c>
      <c r="F412" s="5" t="str">
        <f>'[1]TCE - ANEXO IV - Preencher'!H421</f>
        <v>B</v>
      </c>
      <c r="G412" s="5" t="str">
        <f>'[1]TCE - ANEXO IV - Preencher'!I421</f>
        <v>S</v>
      </c>
      <c r="H412" s="5" t="str">
        <f>'[1]TCE - ANEXO IV - Preencher'!J421</f>
        <v>1169133</v>
      </c>
      <c r="I412" s="6">
        <f>IF('[1]TCE - ANEXO IV - Preencher'!K421="","",'[1]TCE - ANEXO IV - Preencher'!K421)</f>
        <v>44124</v>
      </c>
      <c r="J412" s="5" t="str">
        <f>'[1]TCE - ANEXO IV - Preencher'!L421</f>
        <v>26201003504437000150550010011691331901621973</v>
      </c>
      <c r="K412" s="5" t="str">
        <f>IF(F412="B",LEFT('[1]TCE - ANEXO IV - Preencher'!M421,2),IF(F412="S",LEFT('[1]TCE - ANEXO IV - Preencher'!M421,7),IF('[1]TCE - ANEXO IV - Preencher'!H421="","")))</f>
        <v>26</v>
      </c>
      <c r="L412" s="7">
        <f>'[1]TCE - ANEXO IV - Preencher'!N421</f>
        <v>628.70000000000005</v>
      </c>
    </row>
    <row r="413" spans="1:12" s="8" customFormat="1" ht="19.5" customHeight="1" x14ac:dyDescent="0.2">
      <c r="A413" s="3">
        <f>IFERROR(VLOOKUP(B413,'[1]DADOS (OCULTAR)'!$P$3:$R$56,3,0),"")</f>
        <v>10583920000800</v>
      </c>
      <c r="B413" s="4" t="str">
        <f>'[1]TCE - ANEXO IV - Preencher'!C422</f>
        <v>HOSPITAL MESTRE VITALINO</v>
      </c>
      <c r="C413" s="4" t="str">
        <f>'[1]TCE - ANEXO IV - Preencher'!E422</f>
        <v>3.14 - Alimentação Preparada</v>
      </c>
      <c r="D413" s="3">
        <f>'[1]TCE - ANEXO IV - Preencher'!F422</f>
        <v>30779584000106</v>
      </c>
      <c r="E413" s="5" t="str">
        <f>'[1]TCE - ANEXO IV - Preencher'!G422</f>
        <v>DISPAN ATACADO DE ALIMENTOS LTDA</v>
      </c>
      <c r="F413" s="5" t="str">
        <f>'[1]TCE - ANEXO IV - Preencher'!H422</f>
        <v>B</v>
      </c>
      <c r="G413" s="5" t="str">
        <f>'[1]TCE - ANEXO IV - Preencher'!I422</f>
        <v>S</v>
      </c>
      <c r="H413" s="5" t="str">
        <f>'[1]TCE - ANEXO IV - Preencher'!J422</f>
        <v>000.005.063</v>
      </c>
      <c r="I413" s="6">
        <f>IF('[1]TCE - ANEXO IV - Preencher'!K422="","",'[1]TCE - ANEXO IV - Preencher'!K422)</f>
        <v>44124</v>
      </c>
      <c r="J413" s="5" t="str">
        <f>'[1]TCE - ANEXO IV - Preencher'!L422</f>
        <v>26201030779584000106550010000050631210478463</v>
      </c>
      <c r="K413" s="5" t="str">
        <f>IF(F413="B",LEFT('[1]TCE - ANEXO IV - Preencher'!M422,2),IF(F413="S",LEFT('[1]TCE - ANEXO IV - Preencher'!M422,7),IF('[1]TCE - ANEXO IV - Preencher'!H422="","")))</f>
        <v>26</v>
      </c>
      <c r="L413" s="7">
        <f>'[1]TCE - ANEXO IV - Preencher'!N422</f>
        <v>1379.5</v>
      </c>
    </row>
    <row r="414" spans="1:12" s="8" customFormat="1" ht="19.5" customHeight="1" x14ac:dyDescent="0.2">
      <c r="A414" s="3">
        <f>IFERROR(VLOOKUP(B414,'[1]DADOS (OCULTAR)'!$P$3:$R$56,3,0),"")</f>
        <v>10583920000800</v>
      </c>
      <c r="B414" s="4" t="str">
        <f>'[1]TCE - ANEXO IV - Preencher'!C423</f>
        <v>HOSPITAL MESTRE VITALINO</v>
      </c>
      <c r="C414" s="4" t="str">
        <f>'[1]TCE - ANEXO IV - Preencher'!E423</f>
        <v>3.14 - Alimentação Preparada</v>
      </c>
      <c r="D414" s="3">
        <f>'[1]TCE - ANEXO IV - Preencher'!F423</f>
        <v>69944973000185</v>
      </c>
      <c r="E414" s="5" t="str">
        <f>'[1]TCE - ANEXO IV - Preencher'!G423</f>
        <v>DIA DISTRIBUIDORA E IMP AFOGADOS LTDA</v>
      </c>
      <c r="F414" s="5" t="str">
        <f>'[1]TCE - ANEXO IV - Preencher'!H423</f>
        <v>B</v>
      </c>
      <c r="G414" s="5" t="str">
        <f>'[1]TCE - ANEXO IV - Preencher'!I423</f>
        <v>S</v>
      </c>
      <c r="H414" s="5" t="str">
        <f>'[1]TCE - ANEXO IV - Preencher'!J423</f>
        <v>997467</v>
      </c>
      <c r="I414" s="6">
        <f>IF('[1]TCE - ANEXO IV - Preencher'!K423="","",'[1]TCE - ANEXO IV - Preencher'!K423)</f>
        <v>44125</v>
      </c>
      <c r="J414" s="5" t="str">
        <f>'[1]TCE - ANEXO IV - Preencher'!L423</f>
        <v>26201069944973000185550030009974671132207123</v>
      </c>
      <c r="K414" s="5" t="str">
        <f>IF(F414="B",LEFT('[1]TCE - ANEXO IV - Preencher'!M423,2),IF(F414="S",LEFT('[1]TCE - ANEXO IV - Preencher'!M423,7),IF('[1]TCE - ANEXO IV - Preencher'!H423="","")))</f>
        <v>26</v>
      </c>
      <c r="L414" s="7">
        <f>'[1]TCE - ANEXO IV - Preencher'!N423</f>
        <v>1712.28</v>
      </c>
    </row>
    <row r="415" spans="1:12" s="8" customFormat="1" ht="19.5" customHeight="1" x14ac:dyDescent="0.2">
      <c r="A415" s="3">
        <f>IFERROR(VLOOKUP(B415,'[1]DADOS (OCULTAR)'!$P$3:$R$56,3,0),"")</f>
        <v>10583920000800</v>
      </c>
      <c r="B415" s="4" t="str">
        <f>'[1]TCE - ANEXO IV - Preencher'!C424</f>
        <v>HOSPITAL MESTRE VITALINO</v>
      </c>
      <c r="C415" s="4" t="str">
        <f>'[1]TCE - ANEXO IV - Preencher'!E424</f>
        <v>3.14 - Alimentação Preparada</v>
      </c>
      <c r="D415" s="3">
        <f>'[1]TCE - ANEXO IV - Preencher'!F424</f>
        <v>69944973000185</v>
      </c>
      <c r="E415" s="5" t="str">
        <f>'[1]TCE - ANEXO IV - Preencher'!G424</f>
        <v>DIA DISTRIBUIDORA E IMP AFOGADOS LTDA</v>
      </c>
      <c r="F415" s="5" t="str">
        <f>'[1]TCE - ANEXO IV - Preencher'!H424</f>
        <v>B</v>
      </c>
      <c r="G415" s="5" t="str">
        <f>'[1]TCE - ANEXO IV - Preencher'!I424</f>
        <v>S</v>
      </c>
      <c r="H415" s="5" t="str">
        <f>'[1]TCE - ANEXO IV - Preencher'!J424</f>
        <v>997467</v>
      </c>
      <c r="I415" s="6">
        <f>IF('[1]TCE - ANEXO IV - Preencher'!K424="","",'[1]TCE - ANEXO IV - Preencher'!K424)</f>
        <v>44125</v>
      </c>
      <c r="J415" s="5" t="str">
        <f>'[1]TCE - ANEXO IV - Preencher'!L424</f>
        <v>26201069944973000185550030009974671132207123</v>
      </c>
      <c r="K415" s="5" t="str">
        <f>IF(F415="B",LEFT('[1]TCE - ANEXO IV - Preencher'!M424,2),IF(F415="S",LEFT('[1]TCE - ANEXO IV - Preencher'!M424,7),IF('[1]TCE - ANEXO IV - Preencher'!H424="","")))</f>
        <v>26</v>
      </c>
      <c r="L415" s="7">
        <f>'[1]TCE - ANEXO IV - Preencher'!N424</f>
        <v>171.25</v>
      </c>
    </row>
    <row r="416" spans="1:12" s="8" customFormat="1" ht="19.5" customHeight="1" x14ac:dyDescent="0.2">
      <c r="A416" s="3">
        <f>IFERROR(VLOOKUP(B416,'[1]DADOS (OCULTAR)'!$P$3:$R$56,3,0),"")</f>
        <v>10583920000800</v>
      </c>
      <c r="B416" s="4" t="str">
        <f>'[1]TCE - ANEXO IV - Preencher'!C425</f>
        <v>HOSPITAL MESTRE VITALINO</v>
      </c>
      <c r="C416" s="4" t="str">
        <f>'[1]TCE - ANEXO IV - Preencher'!E425</f>
        <v>3.14 - Alimentação Preparada</v>
      </c>
      <c r="D416" s="3">
        <f>'[1]TCE - ANEXO IV - Preencher'!F425</f>
        <v>8029696000352</v>
      </c>
      <c r="E416" s="5" t="str">
        <f>'[1]TCE - ANEXO IV - Preencher'!G425</f>
        <v>ESTIVAS NOVO PRADO LTDA</v>
      </c>
      <c r="F416" s="5" t="str">
        <f>'[1]TCE - ANEXO IV - Preencher'!H425</f>
        <v>B</v>
      </c>
      <c r="G416" s="5" t="str">
        <f>'[1]TCE - ANEXO IV - Preencher'!I425</f>
        <v>S</v>
      </c>
      <c r="H416" s="5" t="str">
        <f>'[1]TCE - ANEXO IV - Preencher'!J425</f>
        <v>1.535.179</v>
      </c>
      <c r="I416" s="6">
        <f>IF('[1]TCE - ANEXO IV - Preencher'!K425="","",'[1]TCE - ANEXO IV - Preencher'!K425)</f>
        <v>44125</v>
      </c>
      <c r="J416" s="5" t="str">
        <f>'[1]TCE - ANEXO IV - Preencher'!L425</f>
        <v>26201008029696000352550010015351791001161204</v>
      </c>
      <c r="K416" s="5" t="str">
        <f>IF(F416="B",LEFT('[1]TCE - ANEXO IV - Preencher'!M425,2),IF(F416="S",LEFT('[1]TCE - ANEXO IV - Preencher'!M425,7),IF('[1]TCE - ANEXO IV - Preencher'!H425="","")))</f>
        <v>26</v>
      </c>
      <c r="L416" s="7">
        <f>'[1]TCE - ANEXO IV - Preencher'!N425</f>
        <v>1284.6600000000001</v>
      </c>
    </row>
    <row r="417" spans="1:12" s="8" customFormat="1" ht="19.5" customHeight="1" x14ac:dyDescent="0.2">
      <c r="A417" s="3">
        <f>IFERROR(VLOOKUP(B417,'[1]DADOS (OCULTAR)'!$P$3:$R$56,3,0),"")</f>
        <v>10583920000800</v>
      </c>
      <c r="B417" s="4" t="str">
        <f>'[1]TCE - ANEXO IV - Preencher'!C426</f>
        <v>HOSPITAL MESTRE VITALINO</v>
      </c>
      <c r="C417" s="4" t="str">
        <f>'[1]TCE - ANEXO IV - Preencher'!E426</f>
        <v>3.14 - Alimentação Preparada</v>
      </c>
      <c r="D417" s="3">
        <f>'[1]TCE - ANEXO IV - Preencher'!F426</f>
        <v>6057223037768</v>
      </c>
      <c r="E417" s="5" t="str">
        <f>'[1]TCE - ANEXO IV - Preencher'!G426</f>
        <v>SENDAS DISTRIBUIDORA SA LJ163</v>
      </c>
      <c r="F417" s="5" t="str">
        <f>'[1]TCE - ANEXO IV - Preencher'!H426</f>
        <v>B</v>
      </c>
      <c r="G417" s="5" t="str">
        <f>'[1]TCE - ANEXO IV - Preencher'!I426</f>
        <v>S</v>
      </c>
      <c r="H417" s="5" t="str">
        <f>'[1]TCE - ANEXO IV - Preencher'!J426</f>
        <v>000.011.980</v>
      </c>
      <c r="I417" s="6">
        <f>IF('[1]TCE - ANEXO IV - Preencher'!K426="","",'[1]TCE - ANEXO IV - Preencher'!K426)</f>
        <v>44125</v>
      </c>
      <c r="J417" s="5" t="str">
        <f>'[1]TCE - ANEXO IV - Preencher'!L426</f>
        <v>26201006057223037768553000000119801157116203</v>
      </c>
      <c r="K417" s="5" t="str">
        <f>IF(F417="B",LEFT('[1]TCE - ANEXO IV - Preencher'!M426,2),IF(F417="S",LEFT('[1]TCE - ANEXO IV - Preencher'!M426,7),IF('[1]TCE - ANEXO IV - Preencher'!H426="","")))</f>
        <v>26</v>
      </c>
      <c r="L417" s="7">
        <f>'[1]TCE - ANEXO IV - Preencher'!N426</f>
        <v>786.6</v>
      </c>
    </row>
    <row r="418" spans="1:12" s="8" customFormat="1" ht="19.5" customHeight="1" x14ac:dyDescent="0.2">
      <c r="A418" s="3">
        <f>IFERROR(VLOOKUP(B418,'[1]DADOS (OCULTAR)'!$P$3:$R$56,3,0),"")</f>
        <v>10583920000800</v>
      </c>
      <c r="B418" s="4" t="str">
        <f>'[1]TCE - ANEXO IV - Preencher'!C427</f>
        <v>HOSPITAL MESTRE VITALINO</v>
      </c>
      <c r="C418" s="4" t="str">
        <f>'[1]TCE - ANEXO IV - Preencher'!E427</f>
        <v>3.14 - Alimentação Preparada</v>
      </c>
      <c r="D418" s="3">
        <f>'[1]TCE - ANEXO IV - Preencher'!F427</f>
        <v>30743270000153</v>
      </c>
      <c r="E418" s="5" t="str">
        <f>'[1]TCE - ANEXO IV - Preencher'!G427</f>
        <v>TRIUNFO COM ALIM, PAPEIS MAT LIMP EIRELI</v>
      </c>
      <c r="F418" s="5" t="str">
        <f>'[1]TCE - ANEXO IV - Preencher'!H427</f>
        <v>B</v>
      </c>
      <c r="G418" s="5" t="str">
        <f>'[1]TCE - ANEXO IV - Preencher'!I427</f>
        <v>S</v>
      </c>
      <c r="H418" s="5" t="str">
        <f>'[1]TCE - ANEXO IV - Preencher'!J427</f>
        <v>3590</v>
      </c>
      <c r="I418" s="6">
        <f>IF('[1]TCE - ANEXO IV - Preencher'!K427="","",'[1]TCE - ANEXO IV - Preencher'!K427)</f>
        <v>44126</v>
      </c>
      <c r="J418" s="5" t="str">
        <f>'[1]TCE - ANEXO IV - Preencher'!L427</f>
        <v>26201030743270000153550010000035901007815555</v>
      </c>
      <c r="K418" s="5" t="str">
        <f>IF(F418="B",LEFT('[1]TCE - ANEXO IV - Preencher'!M427,2),IF(F418="S",LEFT('[1]TCE - ANEXO IV - Preencher'!M427,7),IF('[1]TCE - ANEXO IV - Preencher'!H427="","")))</f>
        <v>26</v>
      </c>
      <c r="L418" s="7">
        <f>'[1]TCE - ANEXO IV - Preencher'!N427</f>
        <v>18675.650000000001</v>
      </c>
    </row>
    <row r="419" spans="1:12" s="8" customFormat="1" ht="19.5" customHeight="1" x14ac:dyDescent="0.2">
      <c r="A419" s="3">
        <f>IFERROR(VLOOKUP(B419,'[1]DADOS (OCULTAR)'!$P$3:$R$56,3,0),"")</f>
        <v>10583920000800</v>
      </c>
      <c r="B419" s="4" t="str">
        <f>'[1]TCE - ANEXO IV - Preencher'!C428</f>
        <v>HOSPITAL MESTRE VITALINO</v>
      </c>
      <c r="C419" s="4" t="str">
        <f>'[1]TCE - ANEXO IV - Preencher'!E428</f>
        <v>3.14 - Alimentação Preparada</v>
      </c>
      <c r="D419" s="3">
        <f>'[1]TCE - ANEXO IV - Preencher'!F428</f>
        <v>24150377000195</v>
      </c>
      <c r="E419" s="5" t="str">
        <f>'[1]TCE - ANEXO IV - Preencher'!G428</f>
        <v>KARNEKEIJO LOGISTICA INTEGRADA LT</v>
      </c>
      <c r="F419" s="5" t="str">
        <f>'[1]TCE - ANEXO IV - Preencher'!H428</f>
        <v>B</v>
      </c>
      <c r="G419" s="5" t="str">
        <f>'[1]TCE - ANEXO IV - Preencher'!I428</f>
        <v>S</v>
      </c>
      <c r="H419" s="5" t="str">
        <f>'[1]TCE - ANEXO IV - Preencher'!J428</f>
        <v>4001676</v>
      </c>
      <c r="I419" s="6">
        <f>IF('[1]TCE - ANEXO IV - Preencher'!K428="","",'[1]TCE - ANEXO IV - Preencher'!K428)</f>
        <v>44130</v>
      </c>
      <c r="J419" s="5" t="str">
        <f>'[1]TCE - ANEXO IV - Preencher'!L428</f>
        <v>26201024150377000195550010040016761180866654</v>
      </c>
      <c r="K419" s="5" t="str">
        <f>IF(F419="B",LEFT('[1]TCE - ANEXO IV - Preencher'!M428,2),IF(F419="S",LEFT('[1]TCE - ANEXO IV - Preencher'!M428,7),IF('[1]TCE - ANEXO IV - Preencher'!H428="","")))</f>
        <v>26</v>
      </c>
      <c r="L419" s="7">
        <f>'[1]TCE - ANEXO IV - Preencher'!N428</f>
        <v>316.35000000000002</v>
      </c>
    </row>
    <row r="420" spans="1:12" s="8" customFormat="1" ht="19.5" customHeight="1" x14ac:dyDescent="0.2">
      <c r="A420" s="3">
        <f>IFERROR(VLOOKUP(B420,'[1]DADOS (OCULTAR)'!$P$3:$R$56,3,0),"")</f>
        <v>10583920000800</v>
      </c>
      <c r="B420" s="4" t="str">
        <f>'[1]TCE - ANEXO IV - Preencher'!C429</f>
        <v>HOSPITAL MESTRE VITALINO</v>
      </c>
      <c r="C420" s="4" t="str">
        <f>'[1]TCE - ANEXO IV - Preencher'!E429</f>
        <v>3.14 - Alimentação Preparada</v>
      </c>
      <c r="D420" s="3">
        <f>'[1]TCE - ANEXO IV - Preencher'!F429</f>
        <v>24150377000195</v>
      </c>
      <c r="E420" s="5" t="str">
        <f>'[1]TCE - ANEXO IV - Preencher'!G429</f>
        <v>KARNEKEIJO LOGISTICA INTEGRADA LT</v>
      </c>
      <c r="F420" s="5" t="str">
        <f>'[1]TCE - ANEXO IV - Preencher'!H429</f>
        <v>B</v>
      </c>
      <c r="G420" s="5" t="str">
        <f>'[1]TCE - ANEXO IV - Preencher'!I429</f>
        <v>S</v>
      </c>
      <c r="H420" s="5" t="str">
        <f>'[1]TCE - ANEXO IV - Preencher'!J429</f>
        <v>4001675</v>
      </c>
      <c r="I420" s="6">
        <f>IF('[1]TCE - ANEXO IV - Preencher'!K429="","",'[1]TCE - ANEXO IV - Preencher'!K429)</f>
        <v>44130</v>
      </c>
      <c r="J420" s="5" t="str">
        <f>'[1]TCE - ANEXO IV - Preencher'!L429</f>
        <v>26201024150377000195550010040016751397782811</v>
      </c>
      <c r="K420" s="5" t="str">
        <f>IF(F420="B",LEFT('[1]TCE - ANEXO IV - Preencher'!M429,2),IF(F420="S",LEFT('[1]TCE - ANEXO IV - Preencher'!M429,7),IF('[1]TCE - ANEXO IV - Preencher'!H429="","")))</f>
        <v>26</v>
      </c>
      <c r="L420" s="7">
        <f>'[1]TCE - ANEXO IV - Preencher'!N429</f>
        <v>355.8</v>
      </c>
    </row>
    <row r="421" spans="1:12" s="8" customFormat="1" ht="19.5" customHeight="1" x14ac:dyDescent="0.2">
      <c r="A421" s="3">
        <f>IFERROR(VLOOKUP(B421,'[1]DADOS (OCULTAR)'!$P$3:$R$56,3,0),"")</f>
        <v>10583920000800</v>
      </c>
      <c r="B421" s="4" t="str">
        <f>'[1]TCE - ANEXO IV - Preencher'!C430</f>
        <v>HOSPITAL MESTRE VITALINO</v>
      </c>
      <c r="C421" s="4" t="str">
        <f>'[1]TCE - ANEXO IV - Preencher'!E430</f>
        <v>3.14 - Alimentação Preparada</v>
      </c>
      <c r="D421" s="3">
        <f>'[1]TCE - ANEXO IV - Preencher'!F430</f>
        <v>25529293000120</v>
      </c>
      <c r="E421" s="5" t="str">
        <f>'[1]TCE - ANEXO IV - Preencher'!G430</f>
        <v>TAYNA NASCIMENTO DE MELO EPP</v>
      </c>
      <c r="F421" s="5" t="str">
        <f>'[1]TCE - ANEXO IV - Preencher'!H430</f>
        <v>B</v>
      </c>
      <c r="G421" s="5" t="str">
        <f>'[1]TCE - ANEXO IV - Preencher'!I430</f>
        <v>S</v>
      </c>
      <c r="H421" s="5" t="str">
        <f>'[1]TCE - ANEXO IV - Preencher'!J430</f>
        <v>000.009.736</v>
      </c>
      <c r="I421" s="6">
        <f>IF('[1]TCE - ANEXO IV - Preencher'!K430="","",'[1]TCE - ANEXO IV - Preencher'!K430)</f>
        <v>44130</v>
      </c>
      <c r="J421" s="5" t="str">
        <f>'[1]TCE - ANEXO IV - Preencher'!L430</f>
        <v>26201025529293000120550010000097361350195466</v>
      </c>
      <c r="K421" s="5" t="str">
        <f>IF(F421="B",LEFT('[1]TCE - ANEXO IV - Preencher'!M430,2),IF(F421="S",LEFT('[1]TCE - ANEXO IV - Preencher'!M430,7),IF('[1]TCE - ANEXO IV - Preencher'!H430="","")))</f>
        <v>26</v>
      </c>
      <c r="L421" s="7">
        <f>'[1]TCE - ANEXO IV - Preencher'!N430</f>
        <v>1458</v>
      </c>
    </row>
    <row r="422" spans="1:12" s="8" customFormat="1" ht="19.5" customHeight="1" x14ac:dyDescent="0.2">
      <c r="A422" s="3">
        <f>IFERROR(VLOOKUP(B422,'[1]DADOS (OCULTAR)'!$P$3:$R$56,3,0),"")</f>
        <v>10583920000800</v>
      </c>
      <c r="B422" s="4" t="str">
        <f>'[1]TCE - ANEXO IV - Preencher'!C431</f>
        <v>HOSPITAL MESTRE VITALINO</v>
      </c>
      <c r="C422" s="4" t="str">
        <f>'[1]TCE - ANEXO IV - Preencher'!E431</f>
        <v>3.14 - Alimentação Preparada</v>
      </c>
      <c r="D422" s="3">
        <f>'[1]TCE - ANEXO IV - Preencher'!F431</f>
        <v>11744898000390</v>
      </c>
      <c r="E422" s="5" t="str">
        <f>'[1]TCE - ANEXO IV - Preencher'!G431</f>
        <v>ATACADAO COMERCIO DE CARNES LTDA</v>
      </c>
      <c r="F422" s="5" t="str">
        <f>'[1]TCE - ANEXO IV - Preencher'!H431</f>
        <v>B</v>
      </c>
      <c r="G422" s="5" t="str">
        <f>'[1]TCE - ANEXO IV - Preencher'!I431</f>
        <v>S</v>
      </c>
      <c r="H422" s="5" t="str">
        <f>'[1]TCE - ANEXO IV - Preencher'!J431</f>
        <v>777497</v>
      </c>
      <c r="I422" s="6">
        <f>IF('[1]TCE - ANEXO IV - Preencher'!K431="","",'[1]TCE - ANEXO IV - Preencher'!K431)</f>
        <v>44130</v>
      </c>
      <c r="J422" s="5" t="str">
        <f>'[1]TCE - ANEXO IV - Preencher'!L431</f>
        <v>26201011744898000390550010007774971211008433</v>
      </c>
      <c r="K422" s="5" t="str">
        <f>IF(F422="B",LEFT('[1]TCE - ANEXO IV - Preencher'!M431,2),IF(F422="S",LEFT('[1]TCE - ANEXO IV - Preencher'!M431,7),IF('[1]TCE - ANEXO IV - Preencher'!H431="","")))</f>
        <v>26</v>
      </c>
      <c r="L422" s="7">
        <f>'[1]TCE - ANEXO IV - Preencher'!N431</f>
        <v>1437.87</v>
      </c>
    </row>
    <row r="423" spans="1:12" s="8" customFormat="1" ht="19.5" customHeight="1" x14ac:dyDescent="0.2">
      <c r="A423" s="3">
        <f>IFERROR(VLOOKUP(B423,'[1]DADOS (OCULTAR)'!$P$3:$R$56,3,0),"")</f>
        <v>10583920000800</v>
      </c>
      <c r="B423" s="4" t="str">
        <f>'[1]TCE - ANEXO IV - Preencher'!C432</f>
        <v>HOSPITAL MESTRE VITALINO</v>
      </c>
      <c r="C423" s="4" t="str">
        <f>'[1]TCE - ANEXO IV - Preencher'!E432</f>
        <v>3.14 - Alimentação Preparada</v>
      </c>
      <c r="D423" s="3">
        <f>'[1]TCE - ANEXO IV - Preencher'!F432</f>
        <v>8029696000352</v>
      </c>
      <c r="E423" s="5" t="str">
        <f>'[1]TCE - ANEXO IV - Preencher'!G432</f>
        <v>ESTIVAS NOVO PRADO LTDA</v>
      </c>
      <c r="F423" s="5" t="str">
        <f>'[1]TCE - ANEXO IV - Preencher'!H432</f>
        <v>B</v>
      </c>
      <c r="G423" s="5" t="str">
        <f>'[1]TCE - ANEXO IV - Preencher'!I432</f>
        <v>S</v>
      </c>
      <c r="H423" s="5" t="str">
        <f>'[1]TCE - ANEXO IV - Preencher'!J432</f>
        <v>1.537.098</v>
      </c>
      <c r="I423" s="6">
        <f>IF('[1]TCE - ANEXO IV - Preencher'!K432="","",'[1]TCE - ANEXO IV - Preencher'!K432)</f>
        <v>44130</v>
      </c>
      <c r="J423" s="5" t="str">
        <f>'[1]TCE - ANEXO IV - Preencher'!L432</f>
        <v>26201008029696000352550010015370981001384504</v>
      </c>
      <c r="K423" s="5" t="str">
        <f>IF(F423="B",LEFT('[1]TCE - ANEXO IV - Preencher'!M432,2),IF(F423="S",LEFT('[1]TCE - ANEXO IV - Preencher'!M432,7),IF('[1]TCE - ANEXO IV - Preencher'!H432="","")))</f>
        <v>26</v>
      </c>
      <c r="L423" s="7">
        <f>'[1]TCE - ANEXO IV - Preencher'!N432</f>
        <v>3412.8</v>
      </c>
    </row>
    <row r="424" spans="1:12" s="8" customFormat="1" ht="19.5" customHeight="1" x14ac:dyDescent="0.2">
      <c r="A424" s="3">
        <f>IFERROR(VLOOKUP(B424,'[1]DADOS (OCULTAR)'!$P$3:$R$56,3,0),"")</f>
        <v>10583920000800</v>
      </c>
      <c r="B424" s="4" t="str">
        <f>'[1]TCE - ANEXO IV - Preencher'!C433</f>
        <v>HOSPITAL MESTRE VITALINO</v>
      </c>
      <c r="C424" s="4" t="str">
        <f>'[1]TCE - ANEXO IV - Preencher'!E433</f>
        <v>3.14 - Alimentação Preparada</v>
      </c>
      <c r="D424" s="3">
        <f>'[1]TCE - ANEXO IV - Preencher'!F433</f>
        <v>8029696000352</v>
      </c>
      <c r="E424" s="5" t="str">
        <f>'[1]TCE - ANEXO IV - Preencher'!G433</f>
        <v>ESTIVAS NOVO PRADO LTDA</v>
      </c>
      <c r="F424" s="5" t="str">
        <f>'[1]TCE - ANEXO IV - Preencher'!H433</f>
        <v>B</v>
      </c>
      <c r="G424" s="5" t="str">
        <f>'[1]TCE - ANEXO IV - Preencher'!I433</f>
        <v>S</v>
      </c>
      <c r="H424" s="5" t="str">
        <f>'[1]TCE - ANEXO IV - Preencher'!J433</f>
        <v>1.537.097</v>
      </c>
      <c r="I424" s="6">
        <f>IF('[1]TCE - ANEXO IV - Preencher'!K433="","",'[1]TCE - ANEXO IV - Preencher'!K433)</f>
        <v>44130</v>
      </c>
      <c r="J424" s="5" t="str">
        <f>'[1]TCE - ANEXO IV - Preencher'!L433</f>
        <v>26201008029696000352550010015370971001384477</v>
      </c>
      <c r="K424" s="5" t="str">
        <f>IF(F424="B",LEFT('[1]TCE - ANEXO IV - Preencher'!M433,2),IF(F424="S",LEFT('[1]TCE - ANEXO IV - Preencher'!M433,7),IF('[1]TCE - ANEXO IV - Preencher'!H433="","")))</f>
        <v>26</v>
      </c>
      <c r="L424" s="7">
        <f>'[1]TCE - ANEXO IV - Preencher'!N433</f>
        <v>5367.62</v>
      </c>
    </row>
    <row r="425" spans="1:12" s="8" customFormat="1" ht="19.5" customHeight="1" x14ac:dyDescent="0.2">
      <c r="A425" s="3">
        <f>IFERROR(VLOOKUP(B425,'[1]DADOS (OCULTAR)'!$P$3:$R$56,3,0),"")</f>
        <v>10583920000800</v>
      </c>
      <c r="B425" s="4" t="str">
        <f>'[1]TCE - ANEXO IV - Preencher'!C434</f>
        <v>HOSPITAL MESTRE VITALINO</v>
      </c>
      <c r="C425" s="4" t="str">
        <f>'[1]TCE - ANEXO IV - Preencher'!E434</f>
        <v>3.14 - Alimentação Preparada</v>
      </c>
      <c r="D425" s="3">
        <f>'[1]TCE - ANEXO IV - Preencher'!F434</f>
        <v>7534303000133</v>
      </c>
      <c r="E425" s="5" t="str">
        <f>'[1]TCE - ANEXO IV - Preencher'!G434</f>
        <v>COMAL COMERCIO ATACADISTA DE ALIMENTOS</v>
      </c>
      <c r="F425" s="5" t="str">
        <f>'[1]TCE - ANEXO IV - Preencher'!H434</f>
        <v>B</v>
      </c>
      <c r="G425" s="5" t="str">
        <f>'[1]TCE - ANEXO IV - Preencher'!I434</f>
        <v>S</v>
      </c>
      <c r="H425" s="5">
        <f>'[1]TCE - ANEXO IV - Preencher'!J434</f>
        <v>1060783</v>
      </c>
      <c r="I425" s="6">
        <f>IF('[1]TCE - ANEXO IV - Preencher'!K434="","",'[1]TCE - ANEXO IV - Preencher'!K434)</f>
        <v>44131</v>
      </c>
      <c r="J425" s="5" t="str">
        <f>'[1]TCE - ANEXO IV - Preencher'!L434</f>
        <v>26201007534303000133550010010607831774166910</v>
      </c>
      <c r="K425" s="5" t="str">
        <f>IF(F425="B",LEFT('[1]TCE - ANEXO IV - Preencher'!M434,2),IF(F425="S",LEFT('[1]TCE - ANEXO IV - Preencher'!M434,7),IF('[1]TCE - ANEXO IV - Preencher'!H434="","")))</f>
        <v>26</v>
      </c>
      <c r="L425" s="7">
        <f>'[1]TCE - ANEXO IV - Preencher'!N434</f>
        <v>2198.7800000000002</v>
      </c>
    </row>
    <row r="426" spans="1:12" s="8" customFormat="1" ht="19.5" customHeight="1" x14ac:dyDescent="0.2">
      <c r="A426" s="3">
        <f>IFERROR(VLOOKUP(B426,'[1]DADOS (OCULTAR)'!$P$3:$R$56,3,0),"")</f>
        <v>10583920000800</v>
      </c>
      <c r="B426" s="4" t="str">
        <f>'[1]TCE - ANEXO IV - Preencher'!C435</f>
        <v>HOSPITAL MESTRE VITALINO</v>
      </c>
      <c r="C426" s="4" t="str">
        <f>'[1]TCE - ANEXO IV - Preencher'!E435</f>
        <v>3.14 - Alimentação Preparada</v>
      </c>
      <c r="D426" s="3">
        <f>'[1]TCE - ANEXO IV - Preencher'!F435</f>
        <v>7534303000133</v>
      </c>
      <c r="E426" s="5" t="str">
        <f>'[1]TCE - ANEXO IV - Preencher'!G435</f>
        <v>COMAL COMERCIO ATACADISTA DE ALIMENTOS</v>
      </c>
      <c r="F426" s="5" t="str">
        <f>'[1]TCE - ANEXO IV - Preencher'!H435</f>
        <v>B</v>
      </c>
      <c r="G426" s="5" t="str">
        <f>'[1]TCE - ANEXO IV - Preencher'!I435</f>
        <v>S</v>
      </c>
      <c r="H426" s="5">
        <f>'[1]TCE - ANEXO IV - Preencher'!J435</f>
        <v>1061637</v>
      </c>
      <c r="I426" s="6">
        <f>IF('[1]TCE - ANEXO IV - Preencher'!K435="","",'[1]TCE - ANEXO IV - Preencher'!K435)</f>
        <v>44133</v>
      </c>
      <c r="J426" s="5" t="str">
        <f>'[1]TCE - ANEXO IV - Preencher'!L435</f>
        <v>26201007534303000133550010010616371122165145</v>
      </c>
      <c r="K426" s="5" t="str">
        <f>IF(F426="B",LEFT('[1]TCE - ANEXO IV - Preencher'!M435,2),IF(F426="S",LEFT('[1]TCE - ANEXO IV - Preencher'!M435,7),IF('[1]TCE - ANEXO IV - Preencher'!H435="","")))</f>
        <v>26</v>
      </c>
      <c r="L426" s="7">
        <f>'[1]TCE - ANEXO IV - Preencher'!N435</f>
        <v>786.36</v>
      </c>
    </row>
    <row r="427" spans="1:12" s="8" customFormat="1" ht="19.5" customHeight="1" x14ac:dyDescent="0.2">
      <c r="A427" s="3">
        <f>IFERROR(VLOOKUP(B427,'[1]DADOS (OCULTAR)'!$P$3:$R$56,3,0),"")</f>
        <v>10583920000800</v>
      </c>
      <c r="B427" s="4" t="str">
        <f>'[1]TCE - ANEXO IV - Preencher'!C436</f>
        <v>HOSPITAL MESTRE VITALINO</v>
      </c>
      <c r="C427" s="4" t="str">
        <f>'[1]TCE - ANEXO IV - Preencher'!E436</f>
        <v>3.14 - Alimentação Preparada</v>
      </c>
      <c r="D427" s="3">
        <f>'[1]TCE - ANEXO IV - Preencher'!F436</f>
        <v>9248632000143</v>
      </c>
      <c r="E427" s="5" t="str">
        <f>'[1]TCE - ANEXO IV - Preencher'!G436</f>
        <v>D NASCIMENTO SILVA</v>
      </c>
      <c r="F427" s="5" t="str">
        <f>'[1]TCE - ANEXO IV - Preencher'!H436</f>
        <v>B</v>
      </c>
      <c r="G427" s="5" t="str">
        <f>'[1]TCE - ANEXO IV - Preencher'!I436</f>
        <v>S</v>
      </c>
      <c r="H427" s="5" t="str">
        <f>'[1]TCE - ANEXO IV - Preencher'!J436</f>
        <v>000.002.139</v>
      </c>
      <c r="I427" s="6">
        <f>IF('[1]TCE - ANEXO IV - Preencher'!K436="","",'[1]TCE - ANEXO IV - Preencher'!K436)</f>
        <v>44134</v>
      </c>
      <c r="J427" s="5" t="str">
        <f>'[1]TCE - ANEXO IV - Preencher'!L436</f>
        <v>26201009248632000143550010000021391027003280</v>
      </c>
      <c r="K427" s="5" t="str">
        <f>IF(F427="B",LEFT('[1]TCE - ANEXO IV - Preencher'!M436,2),IF(F427="S",LEFT('[1]TCE - ANEXO IV - Preencher'!M436,7),IF('[1]TCE - ANEXO IV - Preencher'!H436="","")))</f>
        <v>26</v>
      </c>
      <c r="L427" s="7">
        <f>'[1]TCE - ANEXO IV - Preencher'!N436</f>
        <v>10399.09</v>
      </c>
    </row>
    <row r="428" spans="1:12" s="8" customFormat="1" ht="19.5" customHeight="1" x14ac:dyDescent="0.2">
      <c r="A428" s="3">
        <f>IFERROR(VLOOKUP(B428,'[1]DADOS (OCULTAR)'!$P$3:$R$56,3,0),"")</f>
        <v>10583920000800</v>
      </c>
      <c r="B428" s="4" t="str">
        <f>'[1]TCE - ANEXO IV - Preencher'!C437</f>
        <v>HOSPITAL MESTRE VITALINO</v>
      </c>
      <c r="C428" s="4" t="str">
        <f>'[1]TCE - ANEXO IV - Preencher'!E437</f>
        <v>3.14 - Alimentação Preparada</v>
      </c>
      <c r="D428" s="3">
        <f>'[1]TCE - ANEXO IV - Preencher'!F437</f>
        <v>25529293000120</v>
      </c>
      <c r="E428" s="5" t="str">
        <f>'[1]TCE - ANEXO IV - Preencher'!G437</f>
        <v>TAYNA NASCIMENTO DE MELO EPP</v>
      </c>
      <c r="F428" s="5" t="str">
        <f>'[1]TCE - ANEXO IV - Preencher'!H437</f>
        <v>B</v>
      </c>
      <c r="G428" s="5" t="str">
        <f>'[1]TCE - ANEXO IV - Preencher'!I437</f>
        <v>S</v>
      </c>
      <c r="H428" s="5" t="str">
        <f>'[1]TCE - ANEXO IV - Preencher'!J437</f>
        <v>000.009.799</v>
      </c>
      <c r="I428" s="6">
        <f>IF('[1]TCE - ANEXO IV - Preencher'!K437="","",'[1]TCE - ANEXO IV - Preencher'!K437)</f>
        <v>44134</v>
      </c>
      <c r="J428" s="5" t="str">
        <f>'[1]TCE - ANEXO IV - Preencher'!L437</f>
        <v>26201025529293000120550010000097991073163999</v>
      </c>
      <c r="K428" s="5" t="str">
        <f>IF(F428="B",LEFT('[1]TCE - ANEXO IV - Preencher'!M437,2),IF(F428="S",LEFT('[1]TCE - ANEXO IV - Preencher'!M437,7),IF('[1]TCE - ANEXO IV - Preencher'!H437="","")))</f>
        <v>26</v>
      </c>
      <c r="L428" s="7">
        <f>'[1]TCE - ANEXO IV - Preencher'!N437</f>
        <v>1738</v>
      </c>
    </row>
    <row r="429" spans="1:12" s="8" customFormat="1" ht="19.5" customHeight="1" x14ac:dyDescent="0.2">
      <c r="A429" s="3">
        <f>IFERROR(VLOOKUP(B429,'[1]DADOS (OCULTAR)'!$P$3:$R$56,3,0),"")</f>
        <v>10583920000800</v>
      </c>
      <c r="B429" s="4" t="str">
        <f>'[1]TCE - ANEXO IV - Preencher'!C438</f>
        <v>HOSPITAL MESTRE VITALINO</v>
      </c>
      <c r="C429" s="4" t="str">
        <f>'[1]TCE - ANEXO IV - Preencher'!E438</f>
        <v>3.14 - Alimentação Preparada</v>
      </c>
      <c r="D429" s="3">
        <f>'[1]TCE - ANEXO IV - Preencher'!F438</f>
        <v>659083000125</v>
      </c>
      <c r="E429" s="5" t="str">
        <f>'[1]TCE - ANEXO IV - Preencher'!G438</f>
        <v>ULYSSES CAVALCANTI JUNIOR  ME</v>
      </c>
      <c r="F429" s="5" t="str">
        <f>'[1]TCE - ANEXO IV - Preencher'!H438</f>
        <v>B</v>
      </c>
      <c r="G429" s="5" t="str">
        <f>'[1]TCE - ANEXO IV - Preencher'!I438</f>
        <v>S</v>
      </c>
      <c r="H429" s="5" t="str">
        <f>'[1]TCE - ANEXO IV - Preencher'!J438</f>
        <v>000.000.082</v>
      </c>
      <c r="I429" s="6">
        <f>IF('[1]TCE - ANEXO IV - Preencher'!K438="","",'[1]TCE - ANEXO IV - Preencher'!K438)</f>
        <v>44134</v>
      </c>
      <c r="J429" s="5" t="str">
        <f>'[1]TCE - ANEXO IV - Preencher'!L438</f>
        <v>26201000659083000125550010000000821000013111</v>
      </c>
      <c r="K429" s="5" t="str">
        <f>IF(F429="B",LEFT('[1]TCE - ANEXO IV - Preencher'!M438,2),IF(F429="S",LEFT('[1]TCE - ANEXO IV - Preencher'!M438,7),IF('[1]TCE - ANEXO IV - Preencher'!H438="","")))</f>
        <v>26</v>
      </c>
      <c r="L429" s="7">
        <f>'[1]TCE - ANEXO IV - Preencher'!N438</f>
        <v>5904.23</v>
      </c>
    </row>
    <row r="430" spans="1:12" s="8" customFormat="1" ht="19.5" customHeight="1" x14ac:dyDescent="0.2">
      <c r="A430" s="3">
        <f>IFERROR(VLOOKUP(B430,'[1]DADOS (OCULTAR)'!$P$3:$R$56,3,0),"")</f>
        <v>10583920000800</v>
      </c>
      <c r="B430" s="4" t="str">
        <f>'[1]TCE - ANEXO IV - Preencher'!C439</f>
        <v>HOSPITAL MESTRE VITALINO</v>
      </c>
      <c r="C430" s="4" t="str">
        <f>'[1]TCE - ANEXO IV - Preencher'!E439</f>
        <v>3.14 - Alimentação Preparada</v>
      </c>
      <c r="D430" s="3">
        <f>'[1]TCE - ANEXO IV - Preencher'!F439</f>
        <v>5919583000172</v>
      </c>
      <c r="E430" s="5" t="str">
        <f>'[1]TCE - ANEXO IV - Preencher'!G439</f>
        <v>PEROLA COMERCIO DE EMBALAGENS</v>
      </c>
      <c r="F430" s="5" t="str">
        <f>'[1]TCE - ANEXO IV - Preencher'!H439</f>
        <v>B</v>
      </c>
      <c r="G430" s="5" t="str">
        <f>'[1]TCE - ANEXO IV - Preencher'!I439</f>
        <v>S</v>
      </c>
      <c r="H430" s="5">
        <f>'[1]TCE - ANEXO IV - Preencher'!J439</f>
        <v>20593</v>
      </c>
      <c r="I430" s="6">
        <f>IF('[1]TCE - ANEXO IV - Preencher'!K439="","",'[1]TCE - ANEXO IV - Preencher'!K439)</f>
        <v>44110</v>
      </c>
      <c r="J430" s="5" t="str">
        <f>'[1]TCE - ANEXO IV - Preencher'!L439</f>
        <v>26201005919583000172550010000205931474023568</v>
      </c>
      <c r="K430" s="5" t="str">
        <f>IF(F430="B",LEFT('[1]TCE - ANEXO IV - Preencher'!M439,2),IF(F430="S",LEFT('[1]TCE - ANEXO IV - Preencher'!M439,7),IF('[1]TCE - ANEXO IV - Preencher'!H439="","")))</f>
        <v>26</v>
      </c>
      <c r="L430" s="7">
        <f>'[1]TCE - ANEXO IV - Preencher'!N439</f>
        <v>1771.9</v>
      </c>
    </row>
    <row r="431" spans="1:12" s="8" customFormat="1" ht="19.5" customHeight="1" x14ac:dyDescent="0.2">
      <c r="A431" s="3">
        <f>IFERROR(VLOOKUP(B431,'[1]DADOS (OCULTAR)'!$P$3:$R$56,3,0),"")</f>
        <v>10583920000800</v>
      </c>
      <c r="B431" s="4" t="str">
        <f>'[1]TCE - ANEXO IV - Preencher'!C440</f>
        <v>HOSPITAL MESTRE VITALINO</v>
      </c>
      <c r="C431" s="4" t="str">
        <f>'[1]TCE - ANEXO IV - Preencher'!E440</f>
        <v>3.14 - Alimentação Preparada</v>
      </c>
      <c r="D431" s="3">
        <f>'[1]TCE - ANEXO IV - Preencher'!F440</f>
        <v>22006201000139</v>
      </c>
      <c r="E431" s="5" t="str">
        <f>'[1]TCE - ANEXO IV - Preencher'!G440</f>
        <v>FORTPEL COMERCIO DE DESCARTAVEIS LTDA</v>
      </c>
      <c r="F431" s="5" t="str">
        <f>'[1]TCE - ANEXO IV - Preencher'!H440</f>
        <v>B</v>
      </c>
      <c r="G431" s="5" t="str">
        <f>'[1]TCE - ANEXO IV - Preencher'!I440</f>
        <v>S</v>
      </c>
      <c r="H431" s="5">
        <f>'[1]TCE - ANEXO IV - Preencher'!J440</f>
        <v>71487</v>
      </c>
      <c r="I431" s="6">
        <f>IF('[1]TCE - ANEXO IV - Preencher'!K440="","",'[1]TCE - ANEXO IV - Preencher'!K440)</f>
        <v>44112</v>
      </c>
      <c r="J431" s="5" t="str">
        <f>'[1]TCE - ANEXO IV - Preencher'!L440</f>
        <v>26201022006201000139550000000714871100714874</v>
      </c>
      <c r="K431" s="5" t="str">
        <f>IF(F431="B",LEFT('[1]TCE - ANEXO IV - Preencher'!M440,2),IF(F431="S",LEFT('[1]TCE - ANEXO IV - Preencher'!M440,7),IF('[1]TCE - ANEXO IV - Preencher'!H440="","")))</f>
        <v>26</v>
      </c>
      <c r="L431" s="7">
        <f>'[1]TCE - ANEXO IV - Preencher'!N440</f>
        <v>45</v>
      </c>
    </row>
    <row r="432" spans="1:12" s="8" customFormat="1" ht="19.5" customHeight="1" x14ac:dyDescent="0.2">
      <c r="A432" s="3">
        <f>IFERROR(VLOOKUP(B432,'[1]DADOS (OCULTAR)'!$P$3:$R$56,3,0),"")</f>
        <v>10583920000800</v>
      </c>
      <c r="B432" s="4" t="str">
        <f>'[1]TCE - ANEXO IV - Preencher'!C441</f>
        <v>HOSPITAL MESTRE VITALINO</v>
      </c>
      <c r="C432" s="4" t="str">
        <f>'[1]TCE - ANEXO IV - Preencher'!E441</f>
        <v>3.14 - Alimentação Preparada</v>
      </c>
      <c r="D432" s="3">
        <f>'[1]TCE - ANEXO IV - Preencher'!F441</f>
        <v>2725362000175</v>
      </c>
      <c r="E432" s="5" t="str">
        <f>'[1]TCE - ANEXO IV - Preencher'!G441</f>
        <v>SANDIL SANTOS DISTRIBUIDORA LTDA</v>
      </c>
      <c r="F432" s="5" t="str">
        <f>'[1]TCE - ANEXO IV - Preencher'!H441</f>
        <v>B</v>
      </c>
      <c r="G432" s="5" t="str">
        <f>'[1]TCE - ANEXO IV - Preencher'!I441</f>
        <v>S</v>
      </c>
      <c r="H432" s="5" t="str">
        <f>'[1]TCE - ANEXO IV - Preencher'!J441</f>
        <v>000.007.520</v>
      </c>
      <c r="I432" s="6">
        <f>IF('[1]TCE - ANEXO IV - Preencher'!K441="","",'[1]TCE - ANEXO IV - Preencher'!K441)</f>
        <v>44117</v>
      </c>
      <c r="J432" s="5" t="str">
        <f>'[1]TCE - ANEXO IV - Preencher'!L441</f>
        <v>26201002725362000175550010000075201000498251</v>
      </c>
      <c r="K432" s="5" t="str">
        <f>IF(F432="B",LEFT('[1]TCE - ANEXO IV - Preencher'!M441,2),IF(F432="S",LEFT('[1]TCE - ANEXO IV - Preencher'!M441,7),IF('[1]TCE - ANEXO IV - Preencher'!H441="","")))</f>
        <v>26</v>
      </c>
      <c r="L432" s="7">
        <f>'[1]TCE - ANEXO IV - Preencher'!N441</f>
        <v>14</v>
      </c>
    </row>
    <row r="433" spans="1:12" s="8" customFormat="1" ht="19.5" customHeight="1" x14ac:dyDescent="0.2">
      <c r="A433" s="3">
        <f>IFERROR(VLOOKUP(B433,'[1]DADOS (OCULTAR)'!$P$3:$R$56,3,0),"")</f>
        <v>10583920000800</v>
      </c>
      <c r="B433" s="4" t="str">
        <f>'[1]TCE - ANEXO IV - Preencher'!C442</f>
        <v>HOSPITAL MESTRE VITALINO</v>
      </c>
      <c r="C433" s="4" t="str">
        <f>'[1]TCE - ANEXO IV - Preencher'!E442</f>
        <v>3.14 - Alimentação Preparada</v>
      </c>
      <c r="D433" s="3">
        <f>'[1]TCE - ANEXO IV - Preencher'!F442</f>
        <v>2725362000175</v>
      </c>
      <c r="E433" s="5" t="str">
        <f>'[1]TCE - ANEXO IV - Preencher'!G442</f>
        <v>SANDIL SANTOS DISTRIBUIDORA LTDA</v>
      </c>
      <c r="F433" s="5" t="str">
        <f>'[1]TCE - ANEXO IV - Preencher'!H442</f>
        <v>B</v>
      </c>
      <c r="G433" s="5" t="str">
        <f>'[1]TCE - ANEXO IV - Preencher'!I442</f>
        <v>S</v>
      </c>
      <c r="H433" s="5" t="str">
        <f>'[1]TCE - ANEXO IV - Preencher'!J442</f>
        <v>000.007.496</v>
      </c>
      <c r="I433" s="6">
        <f>IF('[1]TCE - ANEXO IV - Preencher'!K442="","",'[1]TCE - ANEXO IV - Preencher'!K442)</f>
        <v>44106</v>
      </c>
      <c r="J433" s="5" t="str">
        <f>'[1]TCE - ANEXO IV - Preencher'!L442</f>
        <v>26201002725362000175550010000074961000493899</v>
      </c>
      <c r="K433" s="5" t="str">
        <f>IF(F433="B",LEFT('[1]TCE - ANEXO IV - Preencher'!M442,2),IF(F433="S",LEFT('[1]TCE - ANEXO IV - Preencher'!M442,7),IF('[1]TCE - ANEXO IV - Preencher'!H442="","")))</f>
        <v>26</v>
      </c>
      <c r="L433" s="7">
        <f>'[1]TCE - ANEXO IV - Preencher'!N442</f>
        <v>740</v>
      </c>
    </row>
    <row r="434" spans="1:12" s="8" customFormat="1" ht="19.5" customHeight="1" x14ac:dyDescent="0.2">
      <c r="A434" s="3">
        <f>IFERROR(VLOOKUP(B434,'[1]DADOS (OCULTAR)'!$P$3:$R$56,3,0),"")</f>
        <v>10583920000800</v>
      </c>
      <c r="B434" s="4" t="str">
        <f>'[1]TCE - ANEXO IV - Preencher'!C443</f>
        <v>HOSPITAL MESTRE VITALINO</v>
      </c>
      <c r="C434" s="4" t="str">
        <f>'[1]TCE - ANEXO IV - Preencher'!E443</f>
        <v>3.14 - Alimentação Preparada</v>
      </c>
      <c r="D434" s="3">
        <f>'[1]TCE - ANEXO IV - Preencher'!F443</f>
        <v>11840014000130</v>
      </c>
      <c r="E434" s="5" t="str">
        <f>'[1]TCE - ANEXO IV - Preencher'!G443</f>
        <v>MACROPAC PROTECAO E EMBALAGEM LTDA</v>
      </c>
      <c r="F434" s="5" t="str">
        <f>'[1]TCE - ANEXO IV - Preencher'!H443</f>
        <v>B</v>
      </c>
      <c r="G434" s="5" t="str">
        <f>'[1]TCE - ANEXO IV - Preencher'!I443</f>
        <v>S</v>
      </c>
      <c r="H434" s="5" t="str">
        <f>'[1]TCE - ANEXO IV - Preencher'!J443</f>
        <v>305526</v>
      </c>
      <c r="I434" s="6">
        <f>IF('[1]TCE - ANEXO IV - Preencher'!K443="","",'[1]TCE - ANEXO IV - Preencher'!K443)</f>
        <v>44110</v>
      </c>
      <c r="J434" s="5" t="str">
        <f>'[1]TCE - ANEXO IV - Preencher'!L443</f>
        <v>26201011840014000130550010003055261981010640</v>
      </c>
      <c r="K434" s="5" t="str">
        <f>IF(F434="B",LEFT('[1]TCE - ANEXO IV - Preencher'!M443,2),IF(F434="S",LEFT('[1]TCE - ANEXO IV - Preencher'!M443,7),IF('[1]TCE - ANEXO IV - Preencher'!H443="","")))</f>
        <v>26</v>
      </c>
      <c r="L434" s="7">
        <f>'[1]TCE - ANEXO IV - Preencher'!N443</f>
        <v>3137.5</v>
      </c>
    </row>
    <row r="435" spans="1:12" s="8" customFormat="1" ht="19.5" customHeight="1" x14ac:dyDescent="0.2">
      <c r="A435" s="3">
        <f>IFERROR(VLOOKUP(B435,'[1]DADOS (OCULTAR)'!$P$3:$R$56,3,0),"")</f>
        <v>10583920000800</v>
      </c>
      <c r="B435" s="4" t="str">
        <f>'[1]TCE - ANEXO IV - Preencher'!C444</f>
        <v>HOSPITAL MESTRE VITALINO</v>
      </c>
      <c r="C435" s="4" t="str">
        <f>'[1]TCE - ANEXO IV - Preencher'!E444</f>
        <v>3.14 - Alimentação Preparada</v>
      </c>
      <c r="D435" s="3">
        <f>'[1]TCE - ANEXO IV - Preencher'!F444</f>
        <v>11840014000130</v>
      </c>
      <c r="E435" s="5" t="str">
        <f>'[1]TCE - ANEXO IV - Preencher'!G444</f>
        <v>MACROPAC PROTECAO E EMBALAGEM LTDA</v>
      </c>
      <c r="F435" s="5" t="str">
        <f>'[1]TCE - ANEXO IV - Preencher'!H444</f>
        <v>B</v>
      </c>
      <c r="G435" s="5" t="str">
        <f>'[1]TCE - ANEXO IV - Preencher'!I444</f>
        <v>S</v>
      </c>
      <c r="H435" s="5" t="str">
        <f>'[1]TCE - ANEXO IV - Preencher'!J444</f>
        <v>305510</v>
      </c>
      <c r="I435" s="6">
        <f>IF('[1]TCE - ANEXO IV - Preencher'!K444="","",'[1]TCE - ANEXO IV - Preencher'!K444)</f>
        <v>44110</v>
      </c>
      <c r="J435" s="5" t="str">
        <f>'[1]TCE - ANEXO IV - Preencher'!L444</f>
        <v>26201011840014000130550010003055101105555768</v>
      </c>
      <c r="K435" s="5" t="str">
        <f>IF(F435="B",LEFT('[1]TCE - ANEXO IV - Preencher'!M444,2),IF(F435="S",LEFT('[1]TCE - ANEXO IV - Preencher'!M444,7),IF('[1]TCE - ANEXO IV - Preencher'!H444="","")))</f>
        <v>26</v>
      </c>
      <c r="L435" s="7">
        <f>'[1]TCE - ANEXO IV - Preencher'!N444</f>
        <v>2903.6</v>
      </c>
    </row>
    <row r="436" spans="1:12" s="8" customFormat="1" ht="19.5" customHeight="1" x14ac:dyDescent="0.2">
      <c r="A436" s="3">
        <f>IFERROR(VLOOKUP(B436,'[1]DADOS (OCULTAR)'!$P$3:$R$56,3,0),"")</f>
        <v>10583920000800</v>
      </c>
      <c r="B436" s="4" t="str">
        <f>'[1]TCE - ANEXO IV - Preencher'!C445</f>
        <v>HOSPITAL MESTRE VITALINO</v>
      </c>
      <c r="C436" s="4" t="str">
        <f>'[1]TCE - ANEXO IV - Preencher'!E445</f>
        <v>3.14 - Alimentação Preparada</v>
      </c>
      <c r="D436" s="3">
        <f>'[1]TCE - ANEXO IV - Preencher'!F445</f>
        <v>22006201000139</v>
      </c>
      <c r="E436" s="5" t="str">
        <f>'[1]TCE - ANEXO IV - Preencher'!G445</f>
        <v>FORTPEL COMERCIO DE DESCARTAVEIS LTDA</v>
      </c>
      <c r="F436" s="5" t="str">
        <f>'[1]TCE - ANEXO IV - Preencher'!H445</f>
        <v>B</v>
      </c>
      <c r="G436" s="5" t="str">
        <f>'[1]TCE - ANEXO IV - Preencher'!I445</f>
        <v>S</v>
      </c>
      <c r="H436" s="5" t="str">
        <f>'[1]TCE - ANEXO IV - Preencher'!J445</f>
        <v>71487</v>
      </c>
      <c r="I436" s="6">
        <f>IF('[1]TCE - ANEXO IV - Preencher'!K445="","",'[1]TCE - ANEXO IV - Preencher'!K445)</f>
        <v>44112</v>
      </c>
      <c r="J436" s="5" t="str">
        <f>'[1]TCE - ANEXO IV - Preencher'!L445</f>
        <v>26201022006201000139550000000714871100714874</v>
      </c>
      <c r="K436" s="5" t="str">
        <f>IF(F436="B",LEFT('[1]TCE - ANEXO IV - Preencher'!M445,2),IF(F436="S",LEFT('[1]TCE - ANEXO IV - Preencher'!M445,7),IF('[1]TCE - ANEXO IV - Preencher'!H445="","")))</f>
        <v>26</v>
      </c>
      <c r="L436" s="7">
        <f>'[1]TCE - ANEXO IV - Preencher'!N445</f>
        <v>5663.57</v>
      </c>
    </row>
    <row r="437" spans="1:12" s="8" customFormat="1" ht="19.5" customHeight="1" x14ac:dyDescent="0.2">
      <c r="A437" s="3">
        <f>IFERROR(VLOOKUP(B437,'[1]DADOS (OCULTAR)'!$P$3:$R$56,3,0),"")</f>
        <v>10583920000800</v>
      </c>
      <c r="B437" s="4" t="str">
        <f>'[1]TCE - ANEXO IV - Preencher'!C446</f>
        <v>HOSPITAL MESTRE VITALINO</v>
      </c>
      <c r="C437" s="4" t="str">
        <f>'[1]TCE - ANEXO IV - Preencher'!E446</f>
        <v>3.14 - Alimentação Preparada</v>
      </c>
      <c r="D437" s="3">
        <f>'[1]TCE - ANEXO IV - Preencher'!F446</f>
        <v>10928726000142</v>
      </c>
      <c r="E437" s="5" t="str">
        <f>'[1]TCE - ANEXO IV - Preencher'!G446</f>
        <v>DOKAPACK INDUSTRIA E COM. DE EMB.  LTDA</v>
      </c>
      <c r="F437" s="5" t="str">
        <f>'[1]TCE - ANEXO IV - Preencher'!H446</f>
        <v>B</v>
      </c>
      <c r="G437" s="5" t="str">
        <f>'[1]TCE - ANEXO IV - Preencher'!I446</f>
        <v>S</v>
      </c>
      <c r="H437" s="5" t="str">
        <f>'[1]TCE - ANEXO IV - Preencher'!J446</f>
        <v>34445</v>
      </c>
      <c r="I437" s="6">
        <f>IF('[1]TCE - ANEXO IV - Preencher'!K446="","",'[1]TCE - ANEXO IV - Preencher'!K446)</f>
        <v>44113</v>
      </c>
      <c r="J437" s="5" t="str">
        <f>'[1]TCE - ANEXO IV - Preencher'!L446</f>
        <v>26201010928726000142550010000344451401092402</v>
      </c>
      <c r="K437" s="5" t="str">
        <f>IF(F437="B",LEFT('[1]TCE - ANEXO IV - Preencher'!M446,2),IF(F437="S",LEFT('[1]TCE - ANEXO IV - Preencher'!M446,7),IF('[1]TCE - ANEXO IV - Preencher'!H446="","")))</f>
        <v>26</v>
      </c>
      <c r="L437" s="7">
        <f>'[1]TCE - ANEXO IV - Preencher'!N446</f>
        <v>11298.64</v>
      </c>
    </row>
    <row r="438" spans="1:12" s="8" customFormat="1" ht="19.5" customHeight="1" x14ac:dyDescent="0.2">
      <c r="A438" s="3">
        <f>IFERROR(VLOOKUP(B438,'[1]DADOS (OCULTAR)'!$P$3:$R$56,3,0),"")</f>
        <v>10583920000800</v>
      </c>
      <c r="B438" s="4" t="str">
        <f>'[1]TCE - ANEXO IV - Preencher'!C447</f>
        <v>HOSPITAL MESTRE VITALINO</v>
      </c>
      <c r="C438" s="4" t="str">
        <f>'[1]TCE - ANEXO IV - Preencher'!E447</f>
        <v>3.14 - Alimentação Preparada</v>
      </c>
      <c r="D438" s="3">
        <f>'[1]TCE - ANEXO IV - Preencher'!F447</f>
        <v>26914930000144</v>
      </c>
      <c r="E438" s="5" t="str">
        <f>'[1]TCE - ANEXO IV - Preencher'!G447</f>
        <v>ALLYNE VENESSA PRADO ARRUDA EMBAL</v>
      </c>
      <c r="F438" s="5" t="str">
        <f>'[1]TCE - ANEXO IV - Preencher'!H447</f>
        <v>B</v>
      </c>
      <c r="G438" s="5" t="str">
        <f>'[1]TCE - ANEXO IV - Preencher'!I447</f>
        <v>S</v>
      </c>
      <c r="H438" s="5" t="str">
        <f>'[1]TCE - ANEXO IV - Preencher'!J447</f>
        <v>298</v>
      </c>
      <c r="I438" s="6">
        <f>IF('[1]TCE - ANEXO IV - Preencher'!K447="","",'[1]TCE - ANEXO IV - Preencher'!K447)</f>
        <v>44117</v>
      </c>
      <c r="J438" s="5" t="str">
        <f>'[1]TCE - ANEXO IV - Preencher'!L447</f>
        <v>26201026914930000144550010000002981936318227</v>
      </c>
      <c r="K438" s="5" t="str">
        <f>IF(F438="B",LEFT('[1]TCE - ANEXO IV - Preencher'!M447,2),IF(F438="S",LEFT('[1]TCE - ANEXO IV - Preencher'!M447,7),IF('[1]TCE - ANEXO IV - Preencher'!H447="","")))</f>
        <v>26</v>
      </c>
      <c r="L438" s="7">
        <f>'[1]TCE - ANEXO IV - Preencher'!N447</f>
        <v>205.98</v>
      </c>
    </row>
    <row r="439" spans="1:12" s="8" customFormat="1" ht="19.5" customHeight="1" x14ac:dyDescent="0.2">
      <c r="A439" s="3">
        <f>IFERROR(VLOOKUP(B439,'[1]DADOS (OCULTAR)'!$P$3:$R$56,3,0),"")</f>
        <v>10583920000800</v>
      </c>
      <c r="B439" s="4" t="str">
        <f>'[1]TCE - ANEXO IV - Preencher'!C448</f>
        <v>HOSPITAL MESTRE VITALINO</v>
      </c>
      <c r="C439" s="4" t="str">
        <f>'[1]TCE - ANEXO IV - Preencher'!E448</f>
        <v>3.14 - Alimentação Preparada</v>
      </c>
      <c r="D439" s="3">
        <f>'[1]TCE - ANEXO IV - Preencher'!F448</f>
        <v>30743270000153</v>
      </c>
      <c r="E439" s="5" t="str">
        <f>'[1]TCE - ANEXO IV - Preencher'!G448</f>
        <v>TRIUNFO COM ALIM, PAPEIS MAT LIMP EIRELI</v>
      </c>
      <c r="F439" s="5" t="str">
        <f>'[1]TCE - ANEXO IV - Preencher'!H448</f>
        <v>B</v>
      </c>
      <c r="G439" s="5" t="str">
        <f>'[1]TCE - ANEXO IV - Preencher'!I448</f>
        <v>S</v>
      </c>
      <c r="H439" s="5" t="str">
        <f>'[1]TCE - ANEXO IV - Preencher'!J448</f>
        <v>3472</v>
      </c>
      <c r="I439" s="6">
        <f>IF('[1]TCE - ANEXO IV - Preencher'!K448="","",'[1]TCE - ANEXO IV - Preencher'!K448)</f>
        <v>44118</v>
      </c>
      <c r="J439" s="5" t="str">
        <f>'[1]TCE - ANEXO IV - Preencher'!L448</f>
        <v>26201030743270000153550010000037472100749993</v>
      </c>
      <c r="K439" s="5" t="str">
        <f>IF(F439="B",LEFT('[1]TCE - ANEXO IV - Preencher'!M448,2),IF(F439="S",LEFT('[1]TCE - ANEXO IV - Preencher'!M448,7),IF('[1]TCE - ANEXO IV - Preencher'!H448="","")))</f>
        <v>26</v>
      </c>
      <c r="L439" s="7">
        <f>'[1]TCE - ANEXO IV - Preencher'!N448</f>
        <v>1850.52</v>
      </c>
    </row>
    <row r="440" spans="1:12" s="8" customFormat="1" ht="19.5" customHeight="1" x14ac:dyDescent="0.2">
      <c r="A440" s="3">
        <f>IFERROR(VLOOKUP(B440,'[1]DADOS (OCULTAR)'!$P$3:$R$56,3,0),"")</f>
        <v>10583920000800</v>
      </c>
      <c r="B440" s="4" t="str">
        <f>'[1]TCE - ANEXO IV - Preencher'!C449</f>
        <v>HOSPITAL MESTRE VITALINO</v>
      </c>
      <c r="C440" s="4" t="str">
        <f>'[1]TCE - ANEXO IV - Preencher'!E449</f>
        <v>3.14 - Alimentação Preparada</v>
      </c>
      <c r="D440" s="3">
        <f>'[1]TCE - ANEXO IV - Preencher'!F449</f>
        <v>34635667000182</v>
      </c>
      <c r="E440" s="5" t="str">
        <f>'[1]TCE - ANEXO IV - Preencher'!G449</f>
        <v>SOTIBEL COMERCIO DE EMBALAGENS LTDA</v>
      </c>
      <c r="F440" s="5" t="str">
        <f>'[1]TCE - ANEXO IV - Preencher'!H449</f>
        <v>B</v>
      </c>
      <c r="G440" s="5" t="str">
        <f>'[1]TCE - ANEXO IV - Preencher'!I449</f>
        <v>S</v>
      </c>
      <c r="H440" s="5" t="str">
        <f>'[1]TCE - ANEXO IV - Preencher'!J449</f>
        <v>406</v>
      </c>
      <c r="I440" s="6">
        <f>IF('[1]TCE - ANEXO IV - Preencher'!K449="","",'[1]TCE - ANEXO IV - Preencher'!K449)</f>
        <v>44120</v>
      </c>
      <c r="J440" s="5" t="str">
        <f>'[1]TCE - ANEXO IV - Preencher'!L449</f>
        <v>26201034635667000182550010000004061000004165</v>
      </c>
      <c r="K440" s="5" t="str">
        <f>IF(F440="B",LEFT('[1]TCE - ANEXO IV - Preencher'!M449,2),IF(F440="S",LEFT('[1]TCE - ANEXO IV - Preencher'!M449,7),IF('[1]TCE - ANEXO IV - Preencher'!H449="","")))</f>
        <v>26</v>
      </c>
      <c r="L440" s="7">
        <f>'[1]TCE - ANEXO IV - Preencher'!N449</f>
        <v>940</v>
      </c>
    </row>
    <row r="441" spans="1:12" s="8" customFormat="1" ht="19.5" customHeight="1" x14ac:dyDescent="0.2">
      <c r="A441" s="3">
        <f>IFERROR(VLOOKUP(B441,'[1]DADOS (OCULTAR)'!$P$3:$R$56,3,0),"")</f>
        <v>10583920000800</v>
      </c>
      <c r="B441" s="4" t="str">
        <f>'[1]TCE - ANEXO IV - Preencher'!C450</f>
        <v>HOSPITAL MESTRE VITALINO</v>
      </c>
      <c r="C441" s="4" t="str">
        <f>'[1]TCE - ANEXO IV - Preencher'!E450</f>
        <v>3.14 - Alimentação Preparada</v>
      </c>
      <c r="D441" s="3">
        <f>'[1]TCE - ANEXO IV - Preencher'!F450</f>
        <v>2725362000175</v>
      </c>
      <c r="E441" s="5" t="str">
        <f>'[1]TCE - ANEXO IV - Preencher'!G450</f>
        <v>SANDIL SANTOS DISTRIBUIDORA LTDA</v>
      </c>
      <c r="F441" s="5" t="str">
        <f>'[1]TCE - ANEXO IV - Preencher'!H450</f>
        <v>B</v>
      </c>
      <c r="G441" s="5" t="str">
        <f>'[1]TCE - ANEXO IV - Preencher'!I450</f>
        <v>S</v>
      </c>
      <c r="H441" s="5" t="str">
        <f>'[1]TCE - ANEXO IV - Preencher'!J450</f>
        <v>000.007.544</v>
      </c>
      <c r="I441" s="6">
        <f>IF('[1]TCE - ANEXO IV - Preencher'!K450="","",'[1]TCE - ANEXO IV - Preencher'!K450)</f>
        <v>44127</v>
      </c>
      <c r="J441" s="5" t="str">
        <f>'[1]TCE - ANEXO IV - Preencher'!L450</f>
        <v>26201002725362000175550010000075441000503427</v>
      </c>
      <c r="K441" s="5" t="str">
        <f>IF(F441="B",LEFT('[1]TCE - ANEXO IV - Preencher'!M450,2),IF(F441="S",LEFT('[1]TCE - ANEXO IV - Preencher'!M450,7),IF('[1]TCE - ANEXO IV - Preencher'!H450="","")))</f>
        <v>26</v>
      </c>
      <c r="L441" s="7">
        <f>'[1]TCE - ANEXO IV - Preencher'!N450</f>
        <v>294</v>
      </c>
    </row>
    <row r="442" spans="1:12" s="8" customFormat="1" ht="19.5" customHeight="1" x14ac:dyDescent="0.2">
      <c r="A442" s="3">
        <f>IFERROR(VLOOKUP(B442,'[1]DADOS (OCULTAR)'!$P$3:$R$56,3,0),"")</f>
        <v>10583920000800</v>
      </c>
      <c r="B442" s="4" t="str">
        <f>'[1]TCE - ANEXO IV - Preencher'!C451</f>
        <v>HOSPITAL MESTRE VITALINO</v>
      </c>
      <c r="C442" s="4" t="str">
        <f>'[1]TCE - ANEXO IV - Preencher'!E451</f>
        <v>3.14 - Alimentação Preparada</v>
      </c>
      <c r="D442" s="3">
        <f>'[1]TCE - ANEXO IV - Preencher'!F451</f>
        <v>2725362000175</v>
      </c>
      <c r="E442" s="5" t="str">
        <f>'[1]TCE - ANEXO IV - Preencher'!G451</f>
        <v>SANDIL SANTOS DISTRIBUIDORA LTDA</v>
      </c>
      <c r="F442" s="5" t="str">
        <f>'[1]TCE - ANEXO IV - Preencher'!H451</f>
        <v>B</v>
      </c>
      <c r="G442" s="5" t="str">
        <f>'[1]TCE - ANEXO IV - Preencher'!I451</f>
        <v>S</v>
      </c>
      <c r="H442" s="5" t="str">
        <f>'[1]TCE - ANEXO IV - Preencher'!J451</f>
        <v>000.007.554</v>
      </c>
      <c r="I442" s="6">
        <f>IF('[1]TCE - ANEXO IV - Preencher'!K451="","",'[1]TCE - ANEXO IV - Preencher'!K451)</f>
        <v>44132</v>
      </c>
      <c r="J442" s="5" t="str">
        <f>'[1]TCE - ANEXO IV - Preencher'!L451</f>
        <v>26201002725362000175550010000075541000505574</v>
      </c>
      <c r="K442" s="5" t="str">
        <f>IF(F442="B",LEFT('[1]TCE - ANEXO IV - Preencher'!M451,2),IF(F442="S",LEFT('[1]TCE - ANEXO IV - Preencher'!M451,7),IF('[1]TCE - ANEXO IV - Preencher'!H451="","")))</f>
        <v>26</v>
      </c>
      <c r="L442" s="7">
        <f>'[1]TCE - ANEXO IV - Preencher'!N451</f>
        <v>2146</v>
      </c>
    </row>
    <row r="443" spans="1:12" s="8" customFormat="1" ht="19.5" customHeight="1" x14ac:dyDescent="0.2">
      <c r="A443" s="3">
        <f>IFERROR(VLOOKUP(B443,'[1]DADOS (OCULTAR)'!$P$3:$R$56,3,0),"")</f>
        <v>10583920000800</v>
      </c>
      <c r="B443" s="4" t="str">
        <f>'[1]TCE - ANEXO IV - Preencher'!C452</f>
        <v>HOSPITAL MESTRE VITALINO</v>
      </c>
      <c r="C443" s="4" t="str">
        <f>'[1]TCE - ANEXO IV - Preencher'!E452</f>
        <v>3.6 - Material de Expediente</v>
      </c>
      <c r="D443" s="3">
        <f>'[1]TCE - ANEXO IV - Preencher'!F452</f>
        <v>3370994000126</v>
      </c>
      <c r="E443" s="5" t="str">
        <f>'[1]TCE - ANEXO IV - Preencher'!G452</f>
        <v>LIVRARIA E PAPELARIA  ATUAL LTDA ME</v>
      </c>
      <c r="F443" s="5" t="str">
        <f>'[1]TCE - ANEXO IV - Preencher'!H452</f>
        <v>B</v>
      </c>
      <c r="G443" s="5" t="str">
        <f>'[1]TCE - ANEXO IV - Preencher'!I452</f>
        <v>S</v>
      </c>
      <c r="H443" s="5" t="str">
        <f>'[1]TCE - ANEXO IV - Preencher'!J452</f>
        <v>000.011.289</v>
      </c>
      <c r="I443" s="6">
        <f>IF('[1]TCE - ANEXO IV - Preencher'!K452="","",'[1]TCE - ANEXO IV - Preencher'!K452)</f>
        <v>44106</v>
      </c>
      <c r="J443" s="5" t="str">
        <f>'[1]TCE - ANEXO IV - Preencher'!L452</f>
        <v>26201003370994000126550010000112891009759470</v>
      </c>
      <c r="K443" s="5" t="str">
        <f>IF(F443="B",LEFT('[1]TCE - ANEXO IV - Preencher'!M452,2),IF(F443="S",LEFT('[1]TCE - ANEXO IV - Preencher'!M452,7),IF('[1]TCE - ANEXO IV - Preencher'!H452="","")))</f>
        <v>26</v>
      </c>
      <c r="L443" s="7">
        <f>'[1]TCE - ANEXO IV - Preencher'!N452</f>
        <v>300</v>
      </c>
    </row>
    <row r="444" spans="1:12" s="8" customFormat="1" ht="19.5" customHeight="1" x14ac:dyDescent="0.2">
      <c r="A444" s="3">
        <f>IFERROR(VLOOKUP(B444,'[1]DADOS (OCULTAR)'!$P$3:$R$56,3,0),"")</f>
        <v>10583920000800</v>
      </c>
      <c r="B444" s="4" t="str">
        <f>'[1]TCE - ANEXO IV - Preencher'!C453</f>
        <v>HOSPITAL MESTRE VITALINO</v>
      </c>
      <c r="C444" s="4" t="str">
        <f>'[1]TCE - ANEXO IV - Preencher'!E453</f>
        <v>3.6 - Material de Expediente</v>
      </c>
      <c r="D444" s="3">
        <f>'[1]TCE - ANEXO IV - Preencher'!F453</f>
        <v>3370994000126</v>
      </c>
      <c r="E444" s="5" t="str">
        <f>'[1]TCE - ANEXO IV - Preencher'!G453</f>
        <v>LIVRARIA E PAPELARIA  ATUAL LTDA ME</v>
      </c>
      <c r="F444" s="5" t="str">
        <f>'[1]TCE - ANEXO IV - Preencher'!H453</f>
        <v>B</v>
      </c>
      <c r="G444" s="5" t="str">
        <f>'[1]TCE - ANEXO IV - Preencher'!I453</f>
        <v>S</v>
      </c>
      <c r="H444" s="5" t="str">
        <f>'[1]TCE - ANEXO IV - Preencher'!J453</f>
        <v>000.011.325</v>
      </c>
      <c r="I444" s="6">
        <f>IF('[1]TCE - ANEXO IV - Preencher'!K453="","",'[1]TCE - ANEXO IV - Preencher'!K453)</f>
        <v>44113</v>
      </c>
      <c r="J444" s="5" t="str">
        <f>'[1]TCE - ANEXO IV - Preencher'!L453</f>
        <v>26201003370994000126550010000113251989877126</v>
      </c>
      <c r="K444" s="5" t="str">
        <f>IF(F444="B",LEFT('[1]TCE - ANEXO IV - Preencher'!M453,2),IF(F444="S",LEFT('[1]TCE - ANEXO IV - Preencher'!M453,7),IF('[1]TCE - ANEXO IV - Preencher'!H453="","")))</f>
        <v>26</v>
      </c>
      <c r="L444" s="7">
        <f>'[1]TCE - ANEXO IV - Preencher'!N453</f>
        <v>115</v>
      </c>
    </row>
    <row r="445" spans="1:12" s="8" customFormat="1" ht="19.5" customHeight="1" x14ac:dyDescent="0.2">
      <c r="A445" s="3">
        <f>IFERROR(VLOOKUP(B445,'[1]DADOS (OCULTAR)'!$P$3:$R$56,3,0),"")</f>
        <v>10583920000800</v>
      </c>
      <c r="B445" s="4" t="str">
        <f>'[1]TCE - ANEXO IV - Preencher'!C454</f>
        <v>HOSPITAL MESTRE VITALINO</v>
      </c>
      <c r="C445" s="4" t="str">
        <f>'[1]TCE - ANEXO IV - Preencher'!E454</f>
        <v>3.6 - Material de Expediente</v>
      </c>
      <c r="D445" s="3">
        <f>'[1]TCE - ANEXO IV - Preencher'!F454</f>
        <v>24073694000155</v>
      </c>
      <c r="E445" s="5" t="str">
        <f>'[1]TCE - ANEXO IV - Preencher'!G454</f>
        <v>NAGEM CIL COMERCIO DE INFORMATICA LTDA</v>
      </c>
      <c r="F445" s="5" t="str">
        <f>'[1]TCE - ANEXO IV - Preencher'!H454</f>
        <v>B</v>
      </c>
      <c r="G445" s="5" t="str">
        <f>'[1]TCE - ANEXO IV - Preencher'!I454</f>
        <v>S</v>
      </c>
      <c r="H445" s="5" t="str">
        <f>'[1]TCE - ANEXO IV - Preencher'!J454</f>
        <v>000.566.024</v>
      </c>
      <c r="I445" s="6">
        <f>IF('[1]TCE - ANEXO IV - Preencher'!K454="","",'[1]TCE - ANEXO IV - Preencher'!K454)</f>
        <v>44117</v>
      </c>
      <c r="J445" s="5" t="str">
        <f>'[1]TCE - ANEXO IV - Preencher'!L454</f>
        <v>26201024073694000155550010005660241017041830</v>
      </c>
      <c r="K445" s="5" t="str">
        <f>IF(F445="B",LEFT('[1]TCE - ANEXO IV - Preencher'!M454,2),IF(F445="S",LEFT('[1]TCE - ANEXO IV - Preencher'!M454,7),IF('[1]TCE - ANEXO IV - Preencher'!H454="","")))</f>
        <v>26</v>
      </c>
      <c r="L445" s="7">
        <f>'[1]TCE - ANEXO IV - Preencher'!N454</f>
        <v>1248</v>
      </c>
    </row>
    <row r="446" spans="1:12" s="8" customFormat="1" ht="19.5" customHeight="1" x14ac:dyDescent="0.2">
      <c r="A446" s="3">
        <f>IFERROR(VLOOKUP(B446,'[1]DADOS (OCULTAR)'!$P$3:$R$56,3,0),"")</f>
        <v>10583920000800</v>
      </c>
      <c r="B446" s="4" t="str">
        <f>'[1]TCE - ANEXO IV - Preencher'!C455</f>
        <v>HOSPITAL MESTRE VITALINO</v>
      </c>
      <c r="C446" s="4" t="str">
        <f>'[1]TCE - ANEXO IV - Preencher'!E455</f>
        <v>3.6 - Material de Expediente</v>
      </c>
      <c r="D446" s="3">
        <f>'[1]TCE - ANEXO IV - Preencher'!F455</f>
        <v>24073694000155</v>
      </c>
      <c r="E446" s="5" t="str">
        <f>'[1]TCE - ANEXO IV - Preencher'!G455</f>
        <v>NAGEM CIL COMERCIO DE INFORMATICA LTDA</v>
      </c>
      <c r="F446" s="5" t="str">
        <f>'[1]TCE - ANEXO IV - Preencher'!H455</f>
        <v>B</v>
      </c>
      <c r="G446" s="5" t="str">
        <f>'[1]TCE - ANEXO IV - Preencher'!I455</f>
        <v>S</v>
      </c>
      <c r="H446" s="5" t="str">
        <f>'[1]TCE - ANEXO IV - Preencher'!J455</f>
        <v>000.565.826</v>
      </c>
      <c r="I446" s="6">
        <f>IF('[1]TCE - ANEXO IV - Preencher'!K455="","",'[1]TCE - ANEXO IV - Preencher'!K455)</f>
        <v>44117</v>
      </c>
      <c r="J446" s="5" t="str">
        <f>'[1]TCE - ANEXO IV - Preencher'!L455</f>
        <v>26201024073694000155550010005658261017035892</v>
      </c>
      <c r="K446" s="5" t="str">
        <f>IF(F446="B",LEFT('[1]TCE - ANEXO IV - Preencher'!M455,2),IF(F446="S",LEFT('[1]TCE - ANEXO IV - Preencher'!M455,7),IF('[1]TCE - ANEXO IV - Preencher'!H455="","")))</f>
        <v>26</v>
      </c>
      <c r="L446" s="7">
        <f>'[1]TCE - ANEXO IV - Preencher'!N455</f>
        <v>602</v>
      </c>
    </row>
    <row r="447" spans="1:12" s="8" customFormat="1" ht="19.5" customHeight="1" x14ac:dyDescent="0.2">
      <c r="A447" s="3">
        <f>IFERROR(VLOOKUP(B447,'[1]DADOS (OCULTAR)'!$P$3:$R$56,3,0),"")</f>
        <v>10583920000800</v>
      </c>
      <c r="B447" s="4" t="str">
        <f>'[1]TCE - ANEXO IV - Preencher'!C456</f>
        <v>HOSPITAL MESTRE VITALINO</v>
      </c>
      <c r="C447" s="4" t="str">
        <f>'[1]TCE - ANEXO IV - Preencher'!E456</f>
        <v>3.6 - Material de Expediente</v>
      </c>
      <c r="D447" s="3">
        <f>'[1]TCE - ANEXO IV - Preencher'!F456</f>
        <v>18617596000139</v>
      </c>
      <c r="E447" s="5" t="str">
        <f>'[1]TCE - ANEXO IV - Preencher'!G456</f>
        <v>ETIQUETAG COMERCIO DE ETIQUETAS LTDA</v>
      </c>
      <c r="F447" s="5" t="str">
        <f>'[1]TCE - ANEXO IV - Preencher'!H456</f>
        <v>B</v>
      </c>
      <c r="G447" s="5" t="str">
        <f>'[1]TCE - ANEXO IV - Preencher'!I456</f>
        <v>S</v>
      </c>
      <c r="H447" s="5" t="str">
        <f>'[1]TCE - ANEXO IV - Preencher'!J456</f>
        <v>000.004.335</v>
      </c>
      <c r="I447" s="6">
        <f>IF('[1]TCE - ANEXO IV - Preencher'!K456="","",'[1]TCE - ANEXO IV - Preencher'!K456)</f>
        <v>44117</v>
      </c>
      <c r="J447" s="5" t="str">
        <f>'[1]TCE - ANEXO IV - Preencher'!L456</f>
        <v>26201018617596000139550010000043351541900001</v>
      </c>
      <c r="K447" s="5" t="str">
        <f>IF(F447="B",LEFT('[1]TCE - ANEXO IV - Preencher'!M456,2),IF(F447="S",LEFT('[1]TCE - ANEXO IV - Preencher'!M456,7),IF('[1]TCE - ANEXO IV - Preencher'!H456="","")))</f>
        <v>26</v>
      </c>
      <c r="L447" s="7">
        <f>'[1]TCE - ANEXO IV - Preencher'!N456</f>
        <v>210</v>
      </c>
    </row>
    <row r="448" spans="1:12" s="8" customFormat="1" ht="19.5" customHeight="1" x14ac:dyDescent="0.2">
      <c r="A448" s="3">
        <f>IFERROR(VLOOKUP(B448,'[1]DADOS (OCULTAR)'!$P$3:$R$56,3,0),"")</f>
        <v>10583920000800</v>
      </c>
      <c r="B448" s="4" t="str">
        <f>'[1]TCE - ANEXO IV - Preencher'!C457</f>
        <v>HOSPITAL MESTRE VITALINO</v>
      </c>
      <c r="C448" s="4" t="str">
        <f>'[1]TCE - ANEXO IV - Preencher'!E457</f>
        <v>3.6 - Material de Expediente</v>
      </c>
      <c r="D448" s="3">
        <f>'[1]TCE - ANEXO IV - Preencher'!F457</f>
        <v>3370994000126</v>
      </c>
      <c r="E448" s="5" t="str">
        <f>'[1]TCE - ANEXO IV - Preencher'!G457</f>
        <v>LIVRARIA E PAPELARIA  ATUAL LTDA ME</v>
      </c>
      <c r="F448" s="5" t="str">
        <f>'[1]TCE - ANEXO IV - Preencher'!H457</f>
        <v>B</v>
      </c>
      <c r="G448" s="5" t="str">
        <f>'[1]TCE - ANEXO IV - Preencher'!I457</f>
        <v>S</v>
      </c>
      <c r="H448" s="5" t="str">
        <f>'[1]TCE - ANEXO IV - Preencher'!J457</f>
        <v>000.011.330</v>
      </c>
      <c r="I448" s="6">
        <f>IF('[1]TCE - ANEXO IV - Preencher'!K457="","",'[1]TCE - ANEXO IV - Preencher'!K457)</f>
        <v>44118</v>
      </c>
      <c r="J448" s="5" t="str">
        <f>'[1]TCE - ANEXO IV - Preencher'!L457</f>
        <v>26201003370994000126550010000113301103327756</v>
      </c>
      <c r="K448" s="5" t="str">
        <f>IF(F448="B",LEFT('[1]TCE - ANEXO IV - Preencher'!M457,2),IF(F448="S",LEFT('[1]TCE - ANEXO IV - Preencher'!M457,7),IF('[1]TCE - ANEXO IV - Preencher'!H457="","")))</f>
        <v>26</v>
      </c>
      <c r="L448" s="7">
        <f>'[1]TCE - ANEXO IV - Preencher'!N457</f>
        <v>353</v>
      </c>
    </row>
    <row r="449" spans="1:12" s="8" customFormat="1" ht="19.5" customHeight="1" x14ac:dyDescent="0.2">
      <c r="A449" s="3">
        <f>IFERROR(VLOOKUP(B449,'[1]DADOS (OCULTAR)'!$P$3:$R$56,3,0),"")</f>
        <v>10583920000800</v>
      </c>
      <c r="B449" s="4" t="str">
        <f>'[1]TCE - ANEXO IV - Preencher'!C458</f>
        <v>HOSPITAL MESTRE VITALINO</v>
      </c>
      <c r="C449" s="4" t="str">
        <f>'[1]TCE - ANEXO IV - Preencher'!E458</f>
        <v>3.6 - Material de Expediente</v>
      </c>
      <c r="D449" s="3">
        <f>'[1]TCE - ANEXO IV - Preencher'!F458</f>
        <v>12007481000146</v>
      </c>
      <c r="E449" s="5" t="str">
        <f>'[1]TCE - ANEXO IV - Preencher'!G458</f>
        <v>PERFIL SUPRIMENTOS INDUSTRIAIS LTDA</v>
      </c>
      <c r="F449" s="5" t="str">
        <f>'[1]TCE - ANEXO IV - Preencher'!H458</f>
        <v>B</v>
      </c>
      <c r="G449" s="5" t="str">
        <f>'[1]TCE - ANEXO IV - Preencher'!I458</f>
        <v>S</v>
      </c>
      <c r="H449" s="5" t="str">
        <f>'[1]TCE - ANEXO IV - Preencher'!J458</f>
        <v>000.010.223</v>
      </c>
      <c r="I449" s="6">
        <f>IF('[1]TCE - ANEXO IV - Preencher'!K458="","",'[1]TCE - ANEXO IV - Preencher'!K458)</f>
        <v>44119</v>
      </c>
      <c r="J449" s="5" t="str">
        <f>'[1]TCE - ANEXO IV - Preencher'!L458</f>
        <v>26201012007481000146550010000102231970183051</v>
      </c>
      <c r="K449" s="5" t="str">
        <f>IF(F449="B",LEFT('[1]TCE - ANEXO IV - Preencher'!M458,2),IF(F449="S",LEFT('[1]TCE - ANEXO IV - Preencher'!M458,7),IF('[1]TCE - ANEXO IV - Preencher'!H458="","")))</f>
        <v>26</v>
      </c>
      <c r="L449" s="7">
        <f>'[1]TCE - ANEXO IV - Preencher'!N458</f>
        <v>1764</v>
      </c>
    </row>
    <row r="450" spans="1:12" s="8" customFormat="1" ht="19.5" customHeight="1" x14ac:dyDescent="0.2">
      <c r="A450" s="3">
        <f>IFERROR(VLOOKUP(B450,'[1]DADOS (OCULTAR)'!$P$3:$R$56,3,0),"")</f>
        <v>10583920000800</v>
      </c>
      <c r="B450" s="4" t="str">
        <f>'[1]TCE - ANEXO IV - Preencher'!C459</f>
        <v>HOSPITAL MESTRE VITALINO</v>
      </c>
      <c r="C450" s="4" t="str">
        <f>'[1]TCE - ANEXO IV - Preencher'!E459</f>
        <v>3.6 - Material de Expediente</v>
      </c>
      <c r="D450" s="3">
        <f>'[1]TCE - ANEXO IV - Preencher'!F459</f>
        <v>24425720000167</v>
      </c>
      <c r="E450" s="5" t="str">
        <f>'[1]TCE - ANEXO IV - Preencher'!G459</f>
        <v>ORIGINAL SUPRIMENTOS E EQUIP. LTDA.</v>
      </c>
      <c r="F450" s="5" t="str">
        <f>'[1]TCE - ANEXO IV - Preencher'!H459</f>
        <v>B</v>
      </c>
      <c r="G450" s="5" t="str">
        <f>'[1]TCE - ANEXO IV - Preencher'!I459</f>
        <v>S</v>
      </c>
      <c r="H450" s="5" t="str">
        <f>'[1]TCE - ANEXO IV - Preencher'!J459</f>
        <v>6391</v>
      </c>
      <c r="I450" s="6">
        <f>IF('[1]TCE - ANEXO IV - Preencher'!K459="","",'[1]TCE - ANEXO IV - Preencher'!K459)</f>
        <v>44120</v>
      </c>
      <c r="J450" s="5" t="str">
        <f>'[1]TCE - ANEXO IV - Preencher'!L459</f>
        <v>26201024425720000167550010000.63911300092344</v>
      </c>
      <c r="K450" s="5" t="str">
        <f>IF(F450="B",LEFT('[1]TCE - ANEXO IV - Preencher'!M459,2),IF(F450="S",LEFT('[1]TCE - ANEXO IV - Preencher'!M459,7),IF('[1]TCE - ANEXO IV - Preencher'!H459="","")))</f>
        <v>26</v>
      </c>
      <c r="L450" s="7">
        <f>'[1]TCE - ANEXO IV - Preencher'!N459</f>
        <v>978.16</v>
      </c>
    </row>
    <row r="451" spans="1:12" s="8" customFormat="1" ht="19.5" customHeight="1" x14ac:dyDescent="0.2">
      <c r="A451" s="3">
        <f>IFERROR(VLOOKUP(B451,'[1]DADOS (OCULTAR)'!$P$3:$R$56,3,0),"")</f>
        <v>10583920000800</v>
      </c>
      <c r="B451" s="4" t="str">
        <f>'[1]TCE - ANEXO IV - Preencher'!C460</f>
        <v>HOSPITAL MESTRE VITALINO</v>
      </c>
      <c r="C451" s="4" t="str">
        <f>'[1]TCE - ANEXO IV - Preencher'!E460</f>
        <v>3.6 - Material de Expediente</v>
      </c>
      <c r="D451" s="3">
        <f>'[1]TCE - ANEXO IV - Preencher'!F460</f>
        <v>7601049000149</v>
      </c>
      <c r="E451" s="5" t="str">
        <f>'[1]TCE - ANEXO IV - Preencher'!G460</f>
        <v>SEVERINO JOSE DE ARAUJO SOBRINHO ME</v>
      </c>
      <c r="F451" s="5" t="str">
        <f>'[1]TCE - ANEXO IV - Preencher'!H460</f>
        <v>B</v>
      </c>
      <c r="G451" s="5" t="str">
        <f>'[1]TCE - ANEXO IV - Preencher'!I460</f>
        <v>S</v>
      </c>
      <c r="H451" s="5" t="str">
        <f>'[1]TCE - ANEXO IV - Preencher'!J460</f>
        <v>14.185</v>
      </c>
      <c r="I451" s="6">
        <f>IF('[1]TCE - ANEXO IV - Preencher'!K460="","",'[1]TCE - ANEXO IV - Preencher'!K460)</f>
        <v>44125</v>
      </c>
      <c r="J451" s="5" t="str">
        <f>'[1]TCE - ANEXO IV - Preencher'!L460</f>
        <v>26201007601049000140550010000141051092257720</v>
      </c>
      <c r="K451" s="5" t="str">
        <f>IF(F451="B",LEFT('[1]TCE - ANEXO IV - Preencher'!M460,2),IF(F451="S",LEFT('[1]TCE - ANEXO IV - Preencher'!M460,7),IF('[1]TCE - ANEXO IV - Preencher'!H460="","")))</f>
        <v>26</v>
      </c>
      <c r="L451" s="7">
        <f>'[1]TCE - ANEXO IV - Preencher'!N460</f>
        <v>3488.64</v>
      </c>
    </row>
    <row r="452" spans="1:12" s="8" customFormat="1" ht="19.5" customHeight="1" x14ac:dyDescent="0.2">
      <c r="A452" s="3">
        <f>IFERROR(VLOOKUP(B452,'[1]DADOS (OCULTAR)'!$P$3:$R$56,3,0),"")</f>
        <v>10583920000800</v>
      </c>
      <c r="B452" s="4" t="str">
        <f>'[1]TCE - ANEXO IV - Preencher'!C461</f>
        <v>HOSPITAL MESTRE VITALINO</v>
      </c>
      <c r="C452" s="4" t="str">
        <f>'[1]TCE - ANEXO IV - Preencher'!E461</f>
        <v>3.6 - Material de Expediente</v>
      </c>
      <c r="D452" s="3">
        <f>'[1]TCE - ANEXO IV - Preencher'!F461</f>
        <v>33277851000135</v>
      </c>
      <c r="E452" s="5" t="str">
        <f>'[1]TCE - ANEXO IV - Preencher'!G461</f>
        <v>NATANAEL CAMPOS DA SILVA</v>
      </c>
      <c r="F452" s="5" t="str">
        <f>'[1]TCE - ANEXO IV - Preencher'!H461</f>
        <v>B</v>
      </c>
      <c r="G452" s="5" t="str">
        <f>'[1]TCE - ANEXO IV - Preencher'!I461</f>
        <v>S</v>
      </c>
      <c r="H452" s="5" t="str">
        <f>'[1]TCE - ANEXO IV - Preencher'!J461</f>
        <v>000.000.034</v>
      </c>
      <c r="I452" s="6">
        <f>IF('[1]TCE - ANEXO IV - Preencher'!K461="","",'[1]TCE - ANEXO IV - Preencher'!K461)</f>
        <v>44127</v>
      </c>
      <c r="J452" s="5" t="str">
        <f>'[1]TCE - ANEXO IV - Preencher'!L461</f>
        <v>26201033277851000135550010000000341043277008</v>
      </c>
      <c r="K452" s="5" t="str">
        <f>IF(F452="B",LEFT('[1]TCE - ANEXO IV - Preencher'!M461,2),IF(F452="S",LEFT('[1]TCE - ANEXO IV - Preencher'!M461,7),IF('[1]TCE - ANEXO IV - Preencher'!H461="","")))</f>
        <v>26</v>
      </c>
      <c r="L452" s="7">
        <f>'[1]TCE - ANEXO IV - Preencher'!N461</f>
        <v>8633</v>
      </c>
    </row>
    <row r="453" spans="1:12" s="8" customFormat="1" ht="19.5" customHeight="1" x14ac:dyDescent="0.2">
      <c r="A453" s="3">
        <f>IFERROR(VLOOKUP(B453,'[1]DADOS (OCULTAR)'!$P$3:$R$56,3,0),"")</f>
        <v>10583920000800</v>
      </c>
      <c r="B453" s="4" t="str">
        <f>'[1]TCE - ANEXO IV - Preencher'!C462</f>
        <v>HOSPITAL MESTRE VITALINO</v>
      </c>
      <c r="C453" s="4" t="str">
        <f>'[1]TCE - ANEXO IV - Preencher'!E462</f>
        <v>3.6 - Material de Expediente</v>
      </c>
      <c r="D453" s="3">
        <f>'[1]TCE - ANEXO IV - Preencher'!F462</f>
        <v>3370994000126</v>
      </c>
      <c r="E453" s="5" t="str">
        <f>'[1]TCE - ANEXO IV - Preencher'!G462</f>
        <v>LIVRARIA E PAPELARIA  ATUAL LTDA ME</v>
      </c>
      <c r="F453" s="5" t="str">
        <f>'[1]TCE - ANEXO IV - Preencher'!H462</f>
        <v>B</v>
      </c>
      <c r="G453" s="5" t="str">
        <f>'[1]TCE - ANEXO IV - Preencher'!I462</f>
        <v>S</v>
      </c>
      <c r="H453" s="5" t="str">
        <f>'[1]TCE - ANEXO IV - Preencher'!J462</f>
        <v>000.011.369</v>
      </c>
      <c r="I453" s="6">
        <f>IF('[1]TCE - ANEXO IV - Preencher'!K462="","",'[1]TCE - ANEXO IV - Preencher'!K462)</f>
        <v>44131</v>
      </c>
      <c r="J453" s="5" t="str">
        <f>'[1]TCE - ANEXO IV - Preencher'!L462</f>
        <v>26201003370994000126550010000113691856251085</v>
      </c>
      <c r="K453" s="5" t="str">
        <f>IF(F453="B",LEFT('[1]TCE - ANEXO IV - Preencher'!M462,2),IF(F453="S",LEFT('[1]TCE - ANEXO IV - Preencher'!M462,7),IF('[1]TCE - ANEXO IV - Preencher'!H462="","")))</f>
        <v>26</v>
      </c>
      <c r="L453" s="7">
        <f>'[1]TCE - ANEXO IV - Preencher'!N462</f>
        <v>281.60000000000002</v>
      </c>
    </row>
    <row r="454" spans="1:12" s="8" customFormat="1" ht="19.5" customHeight="1" x14ac:dyDescent="0.2">
      <c r="A454" s="3">
        <f>IFERROR(VLOOKUP(B454,'[1]DADOS (OCULTAR)'!$P$3:$R$56,3,0),"")</f>
        <v>10583920000800</v>
      </c>
      <c r="B454" s="4" t="str">
        <f>'[1]TCE - ANEXO IV - Preencher'!C463</f>
        <v>HOSPITAL MESTRE VITALINO</v>
      </c>
      <c r="C454" s="4" t="str">
        <f>'[1]TCE - ANEXO IV - Preencher'!E463</f>
        <v>3.6 - Material de Expediente</v>
      </c>
      <c r="D454" s="3">
        <f>'[1]TCE - ANEXO IV - Preencher'!F463</f>
        <v>24073694000155</v>
      </c>
      <c r="E454" s="5" t="str">
        <f>'[1]TCE - ANEXO IV - Preencher'!G463</f>
        <v>NAGEM CIL COMERCIO DE INFORMATICA LTDA</v>
      </c>
      <c r="F454" s="5" t="str">
        <f>'[1]TCE - ANEXO IV - Preencher'!H463</f>
        <v>B</v>
      </c>
      <c r="G454" s="5" t="str">
        <f>'[1]TCE - ANEXO IV - Preencher'!I463</f>
        <v>S</v>
      </c>
      <c r="H454" s="5" t="str">
        <f>'[1]TCE - ANEXO IV - Preencher'!J463</f>
        <v>000.573.623</v>
      </c>
      <c r="I454" s="6">
        <f>IF('[1]TCE - ANEXO IV - Preencher'!K463="","",'[1]TCE - ANEXO IV - Preencher'!K463)</f>
        <v>44134</v>
      </c>
      <c r="J454" s="5" t="str">
        <f>'[1]TCE - ANEXO IV - Preencher'!L463</f>
        <v>26201024073694000155550010005736231001439206</v>
      </c>
      <c r="K454" s="5" t="str">
        <f>IF(F454="B",LEFT('[1]TCE - ANEXO IV - Preencher'!M463,2),IF(F454="S",LEFT('[1]TCE - ANEXO IV - Preencher'!M463,7),IF('[1]TCE - ANEXO IV - Preencher'!H463="","")))</f>
        <v>26</v>
      </c>
      <c r="L454" s="7">
        <f>'[1]TCE - ANEXO IV - Preencher'!N463</f>
        <v>1560</v>
      </c>
    </row>
    <row r="455" spans="1:12" s="8" customFormat="1" ht="19.5" customHeight="1" x14ac:dyDescent="0.2">
      <c r="A455" s="3">
        <f>IFERROR(VLOOKUP(B455,'[1]DADOS (OCULTAR)'!$P$3:$R$56,3,0),"")</f>
        <v>10583920000800</v>
      </c>
      <c r="B455" s="4" t="str">
        <f>'[1]TCE - ANEXO IV - Preencher'!C464</f>
        <v>HOSPITAL MESTRE VITALINO</v>
      </c>
      <c r="C455" s="4" t="str">
        <f>'[1]TCE - ANEXO IV - Preencher'!E464</f>
        <v>3.1 - Combustíveis e Lubrificantes Automotivos</v>
      </c>
      <c r="D455" s="3">
        <f>'[1]TCE - ANEXO IV - Preencher'!F464</f>
        <v>12634127000141</v>
      </c>
      <c r="E455" s="5" t="str">
        <f>'[1]TCE - ANEXO IV - Preencher'!G464</f>
        <v>OTAVIANO BEZERRA FIL</v>
      </c>
      <c r="F455" s="5" t="str">
        <f>'[1]TCE - ANEXO IV - Preencher'!H464</f>
        <v>B</v>
      </c>
      <c r="G455" s="5" t="str">
        <f>'[1]TCE - ANEXO IV - Preencher'!I464</f>
        <v>S</v>
      </c>
      <c r="H455" s="5" t="str">
        <f>'[1]TCE - ANEXO IV - Preencher'!J464</f>
        <v>000.025.974</v>
      </c>
      <c r="I455" s="6">
        <f>IF('[1]TCE - ANEXO IV - Preencher'!K464="","",'[1]TCE - ANEXO IV - Preencher'!K464)</f>
        <v>44105</v>
      </c>
      <c r="J455" s="5" t="str">
        <f>'[1]TCE - ANEXO IV - Preencher'!L464</f>
        <v>26201012634127000141650650000259741972817199</v>
      </c>
      <c r="K455" s="5" t="str">
        <f>IF(F455="B",LEFT('[1]TCE - ANEXO IV - Preencher'!M464,2),IF(F455="S",LEFT('[1]TCE - ANEXO IV - Preencher'!M464,7),IF('[1]TCE - ANEXO IV - Preencher'!H464="","")))</f>
        <v>26</v>
      </c>
      <c r="L455" s="7">
        <f>'[1]TCE - ANEXO IV - Preencher'!N464</f>
        <v>132.6</v>
      </c>
    </row>
    <row r="456" spans="1:12" s="8" customFormat="1" ht="19.5" customHeight="1" x14ac:dyDescent="0.2">
      <c r="A456" s="3">
        <f>IFERROR(VLOOKUP(B456,'[1]DADOS (OCULTAR)'!$P$3:$R$56,3,0),"")</f>
        <v>10583920000800</v>
      </c>
      <c r="B456" s="4" t="str">
        <f>'[1]TCE - ANEXO IV - Preencher'!C465</f>
        <v>HOSPITAL MESTRE VITALINO</v>
      </c>
      <c r="C456" s="4" t="str">
        <f>'[1]TCE - ANEXO IV - Preencher'!E465</f>
        <v>3.1 - Combustíveis e Lubrificantes Automotivos</v>
      </c>
      <c r="D456" s="3">
        <f>'[1]TCE - ANEXO IV - Preencher'!F465</f>
        <v>12634127000141</v>
      </c>
      <c r="E456" s="5" t="str">
        <f>'[1]TCE - ANEXO IV - Preencher'!G465</f>
        <v>OTAVIANO BEZERRA FIL</v>
      </c>
      <c r="F456" s="5" t="str">
        <f>'[1]TCE - ANEXO IV - Preencher'!H465</f>
        <v>B</v>
      </c>
      <c r="G456" s="5" t="str">
        <f>'[1]TCE - ANEXO IV - Preencher'!I465</f>
        <v>S</v>
      </c>
      <c r="H456" s="5" t="str">
        <f>'[1]TCE - ANEXO IV - Preencher'!J465</f>
        <v>000.026.039</v>
      </c>
      <c r="I456" s="6">
        <f>IF('[1]TCE - ANEXO IV - Preencher'!K465="","",'[1]TCE - ANEXO IV - Preencher'!K465)</f>
        <v>44106</v>
      </c>
      <c r="J456" s="5" t="str">
        <f>'[1]TCE - ANEXO IV - Preencher'!L465</f>
        <v>26201012634127000141650650000260391682058844</v>
      </c>
      <c r="K456" s="5" t="str">
        <f>IF(F456="B",LEFT('[1]TCE - ANEXO IV - Preencher'!M465,2),IF(F456="S",LEFT('[1]TCE - ANEXO IV - Preencher'!M465,7),IF('[1]TCE - ANEXO IV - Preencher'!H465="","")))</f>
        <v>26</v>
      </c>
      <c r="L456" s="7">
        <f>'[1]TCE - ANEXO IV - Preencher'!N465</f>
        <v>158</v>
      </c>
    </row>
    <row r="457" spans="1:12" s="8" customFormat="1" ht="19.5" customHeight="1" x14ac:dyDescent="0.2">
      <c r="A457" s="3">
        <f>IFERROR(VLOOKUP(B457,'[1]DADOS (OCULTAR)'!$P$3:$R$56,3,0),"")</f>
        <v>10583920000800</v>
      </c>
      <c r="B457" s="4" t="str">
        <f>'[1]TCE - ANEXO IV - Preencher'!C466</f>
        <v>HOSPITAL MESTRE VITALINO</v>
      </c>
      <c r="C457" s="4" t="str">
        <f>'[1]TCE - ANEXO IV - Preencher'!E466</f>
        <v>3.1 - Combustíveis e Lubrificantes Automotivos</v>
      </c>
      <c r="D457" s="3">
        <f>'[1]TCE - ANEXO IV - Preencher'!F466</f>
        <v>12634127000141</v>
      </c>
      <c r="E457" s="5" t="str">
        <f>'[1]TCE - ANEXO IV - Preencher'!G466</f>
        <v>OTAVIANO BEZERRA FIL</v>
      </c>
      <c r="F457" s="5" t="str">
        <f>'[1]TCE - ANEXO IV - Preencher'!H466</f>
        <v>B</v>
      </c>
      <c r="G457" s="5" t="str">
        <f>'[1]TCE - ANEXO IV - Preencher'!I466</f>
        <v>S</v>
      </c>
      <c r="H457" s="5" t="str">
        <f>'[1]TCE - ANEXO IV - Preencher'!J466</f>
        <v>000.026.226</v>
      </c>
      <c r="I457" s="6">
        <f>IF('[1]TCE - ANEXO IV - Preencher'!K466="","",'[1]TCE - ANEXO IV - Preencher'!K466)</f>
        <v>44109</v>
      </c>
      <c r="J457" s="5" t="str">
        <f>'[1]TCE - ANEXO IV - Preencher'!L466</f>
        <v>26201012634127000141650650000262261225181476</v>
      </c>
      <c r="K457" s="5" t="str">
        <f>IF(F457="B",LEFT('[1]TCE - ANEXO IV - Preencher'!M466,2),IF(F457="S",LEFT('[1]TCE - ANEXO IV - Preencher'!M466,7),IF('[1]TCE - ANEXO IV - Preencher'!H466="","")))</f>
        <v>26</v>
      </c>
      <c r="L457" s="7">
        <f>'[1]TCE - ANEXO IV - Preencher'!N466</f>
        <v>152.24</v>
      </c>
    </row>
    <row r="458" spans="1:12" s="8" customFormat="1" ht="19.5" customHeight="1" x14ac:dyDescent="0.2">
      <c r="A458" s="3">
        <f>IFERROR(VLOOKUP(B458,'[1]DADOS (OCULTAR)'!$P$3:$R$56,3,0),"")</f>
        <v>10583920000800</v>
      </c>
      <c r="B458" s="4" t="str">
        <f>'[1]TCE - ANEXO IV - Preencher'!C467</f>
        <v>HOSPITAL MESTRE VITALINO</v>
      </c>
      <c r="C458" s="4" t="str">
        <f>'[1]TCE - ANEXO IV - Preencher'!E467</f>
        <v>3.1 - Combustíveis e Lubrificantes Automotivos</v>
      </c>
      <c r="D458" s="3">
        <f>'[1]TCE - ANEXO IV - Preencher'!F467</f>
        <v>12634127000141</v>
      </c>
      <c r="E458" s="5" t="str">
        <f>'[1]TCE - ANEXO IV - Preencher'!G467</f>
        <v>OTAVIANO BEZERRA FIL</v>
      </c>
      <c r="F458" s="5" t="str">
        <f>'[1]TCE - ANEXO IV - Preencher'!H467</f>
        <v>B</v>
      </c>
      <c r="G458" s="5" t="str">
        <f>'[1]TCE - ANEXO IV - Preencher'!I467</f>
        <v>S</v>
      </c>
      <c r="H458" s="5" t="str">
        <f>'[1]TCE - ANEXO IV - Preencher'!J467</f>
        <v>000.026.239</v>
      </c>
      <c r="I458" s="6">
        <f>IF('[1]TCE - ANEXO IV - Preencher'!K467="","",'[1]TCE - ANEXO IV - Preencher'!K467)</f>
        <v>44109</v>
      </c>
      <c r="J458" s="5" t="str">
        <f>'[1]TCE - ANEXO IV - Preencher'!L467</f>
        <v>26201012634127000141650650000262391967825968</v>
      </c>
      <c r="K458" s="5" t="str">
        <f>IF(F458="B",LEFT('[1]TCE - ANEXO IV - Preencher'!M467,2),IF(F458="S",LEFT('[1]TCE - ANEXO IV - Preencher'!M467,7),IF('[1]TCE - ANEXO IV - Preencher'!H467="","")))</f>
        <v>26</v>
      </c>
      <c r="L458" s="7">
        <f>'[1]TCE - ANEXO IV - Preencher'!N467</f>
        <v>51.05</v>
      </c>
    </row>
    <row r="459" spans="1:12" s="8" customFormat="1" ht="19.5" customHeight="1" x14ac:dyDescent="0.2">
      <c r="A459" s="3">
        <f>IFERROR(VLOOKUP(B459,'[1]DADOS (OCULTAR)'!$P$3:$R$56,3,0),"")</f>
        <v>10583920000800</v>
      </c>
      <c r="B459" s="4" t="str">
        <f>'[1]TCE - ANEXO IV - Preencher'!C468</f>
        <v>HOSPITAL MESTRE VITALINO</v>
      </c>
      <c r="C459" s="4" t="str">
        <f>'[1]TCE - ANEXO IV - Preencher'!E468</f>
        <v>3.1 - Combustíveis e Lubrificantes Automotivos</v>
      </c>
      <c r="D459" s="3">
        <f>'[1]TCE - ANEXO IV - Preencher'!F468</f>
        <v>12634127000141</v>
      </c>
      <c r="E459" s="5" t="str">
        <f>'[1]TCE - ANEXO IV - Preencher'!G468</f>
        <v>OTAVIANO BEZERRA FIL</v>
      </c>
      <c r="F459" s="5" t="str">
        <f>'[1]TCE - ANEXO IV - Preencher'!H468</f>
        <v>B</v>
      </c>
      <c r="G459" s="5" t="str">
        <f>'[1]TCE - ANEXO IV - Preencher'!I468</f>
        <v>S</v>
      </c>
      <c r="H459" s="5" t="str">
        <f>'[1]TCE - ANEXO IV - Preencher'!J468</f>
        <v>000.026.245</v>
      </c>
      <c r="I459" s="6">
        <f>IF('[1]TCE - ANEXO IV - Preencher'!K468="","",'[1]TCE - ANEXO IV - Preencher'!K468)</f>
        <v>44110</v>
      </c>
      <c r="J459" s="5" t="str">
        <f>'[1]TCE - ANEXO IV - Preencher'!L468</f>
        <v>26201012634127000141650650000262451891924550</v>
      </c>
      <c r="K459" s="5" t="str">
        <f>IF(F459="B",LEFT('[1]TCE - ANEXO IV - Preencher'!M468,2),IF(F459="S",LEFT('[1]TCE - ANEXO IV - Preencher'!M468,7),IF('[1]TCE - ANEXO IV - Preencher'!H468="","")))</f>
        <v>26</v>
      </c>
      <c r="L459" s="7">
        <f>'[1]TCE - ANEXO IV - Preencher'!N468</f>
        <v>164.72</v>
      </c>
    </row>
    <row r="460" spans="1:12" s="8" customFormat="1" ht="19.5" customHeight="1" x14ac:dyDescent="0.2">
      <c r="A460" s="3">
        <f>IFERROR(VLOOKUP(B460,'[1]DADOS (OCULTAR)'!$P$3:$R$56,3,0),"")</f>
        <v>10583920000800</v>
      </c>
      <c r="B460" s="4" t="str">
        <f>'[1]TCE - ANEXO IV - Preencher'!C469</f>
        <v>HOSPITAL MESTRE VITALINO</v>
      </c>
      <c r="C460" s="4" t="str">
        <f>'[1]TCE - ANEXO IV - Preencher'!E469</f>
        <v>3.1 - Combustíveis e Lubrificantes Automotivos</v>
      </c>
      <c r="D460" s="3">
        <f>'[1]TCE - ANEXO IV - Preencher'!F469</f>
        <v>12634127000141</v>
      </c>
      <c r="E460" s="5" t="str">
        <f>'[1]TCE - ANEXO IV - Preencher'!G469</f>
        <v>OTAVIANO BEZERRA FIL</v>
      </c>
      <c r="F460" s="5" t="str">
        <f>'[1]TCE - ANEXO IV - Preencher'!H469</f>
        <v>B</v>
      </c>
      <c r="G460" s="5" t="str">
        <f>'[1]TCE - ANEXO IV - Preencher'!I469</f>
        <v>S</v>
      </c>
      <c r="H460" s="5" t="str">
        <f>'[1]TCE - ANEXO IV - Preencher'!J469</f>
        <v>000.026.287</v>
      </c>
      <c r="I460" s="6">
        <f>IF('[1]TCE - ANEXO IV - Preencher'!K469="","",'[1]TCE - ANEXO IV - Preencher'!K469)</f>
        <v>44110</v>
      </c>
      <c r="J460" s="5" t="str">
        <f>'[1]TCE - ANEXO IV - Preencher'!L469</f>
        <v>26201012634127000141650650000262871365498052</v>
      </c>
      <c r="K460" s="5" t="str">
        <f>IF(F460="B",LEFT('[1]TCE - ANEXO IV - Preencher'!M469,2),IF(F460="S",LEFT('[1]TCE - ANEXO IV - Preencher'!M469,7),IF('[1]TCE - ANEXO IV - Preencher'!H469="","")))</f>
        <v>26</v>
      </c>
      <c r="L460" s="7">
        <f>'[1]TCE - ANEXO IV - Preencher'!N469</f>
        <v>130.01</v>
      </c>
    </row>
    <row r="461" spans="1:12" s="8" customFormat="1" ht="19.5" customHeight="1" x14ac:dyDescent="0.2">
      <c r="A461" s="3">
        <f>IFERROR(VLOOKUP(B461,'[1]DADOS (OCULTAR)'!$P$3:$R$56,3,0),"")</f>
        <v>10583920000800</v>
      </c>
      <c r="B461" s="4" t="str">
        <f>'[1]TCE - ANEXO IV - Preencher'!C470</f>
        <v>HOSPITAL MESTRE VITALINO</v>
      </c>
      <c r="C461" s="4" t="str">
        <f>'[1]TCE - ANEXO IV - Preencher'!E470</f>
        <v>3.1 - Combustíveis e Lubrificantes Automotivos</v>
      </c>
      <c r="D461" s="3">
        <f>'[1]TCE - ANEXO IV - Preencher'!F470</f>
        <v>12634127000141</v>
      </c>
      <c r="E461" s="5" t="str">
        <f>'[1]TCE - ANEXO IV - Preencher'!G470</f>
        <v>OTAVIANO BEZERRA FIL</v>
      </c>
      <c r="F461" s="5" t="str">
        <f>'[1]TCE - ANEXO IV - Preencher'!H470</f>
        <v>B</v>
      </c>
      <c r="G461" s="5" t="str">
        <f>'[1]TCE - ANEXO IV - Preencher'!I470</f>
        <v>S</v>
      </c>
      <c r="H461" s="5" t="str">
        <f>'[1]TCE - ANEXO IV - Preencher'!J470</f>
        <v>000.026.289</v>
      </c>
      <c r="I461" s="6">
        <f>IF('[1]TCE - ANEXO IV - Preencher'!K470="","",'[1]TCE - ANEXO IV - Preencher'!K470)</f>
        <v>44110</v>
      </c>
      <c r="J461" s="5" t="str">
        <f>'[1]TCE - ANEXO IV - Preencher'!L470</f>
        <v>26201012534127000141650650000262891245096520</v>
      </c>
      <c r="K461" s="5" t="str">
        <f>IF(F461="B",LEFT('[1]TCE - ANEXO IV - Preencher'!M470,2),IF(F461="S",LEFT('[1]TCE - ANEXO IV - Preencher'!M470,7),IF('[1]TCE - ANEXO IV - Preencher'!H470="","")))</f>
        <v>26</v>
      </c>
      <c r="L461" s="7">
        <f>'[1]TCE - ANEXO IV - Preencher'!N470</f>
        <v>120.05</v>
      </c>
    </row>
    <row r="462" spans="1:12" s="8" customFormat="1" ht="19.5" customHeight="1" x14ac:dyDescent="0.2">
      <c r="A462" s="3">
        <f>IFERROR(VLOOKUP(B462,'[1]DADOS (OCULTAR)'!$P$3:$R$56,3,0),"")</f>
        <v>10583920000800</v>
      </c>
      <c r="B462" s="4" t="str">
        <f>'[1]TCE - ANEXO IV - Preencher'!C471</f>
        <v>HOSPITAL MESTRE VITALINO</v>
      </c>
      <c r="C462" s="4" t="str">
        <f>'[1]TCE - ANEXO IV - Preencher'!E471</f>
        <v>3.1 - Combustíveis e Lubrificantes Automotivos</v>
      </c>
      <c r="D462" s="3">
        <f>'[1]TCE - ANEXO IV - Preencher'!F471</f>
        <v>12634127000141</v>
      </c>
      <c r="E462" s="5" t="str">
        <f>'[1]TCE - ANEXO IV - Preencher'!G471</f>
        <v>OTAVIANO BEZERRA FIL</v>
      </c>
      <c r="F462" s="5" t="str">
        <f>'[1]TCE - ANEXO IV - Preencher'!H471</f>
        <v>B</v>
      </c>
      <c r="G462" s="5" t="str">
        <f>'[1]TCE - ANEXO IV - Preencher'!I471</f>
        <v>S</v>
      </c>
      <c r="H462" s="5" t="str">
        <f>'[1]TCE - ANEXO IV - Preencher'!J471</f>
        <v>000.026.349</v>
      </c>
      <c r="I462" s="6">
        <f>IF('[1]TCE - ANEXO IV - Preencher'!K471="","",'[1]TCE - ANEXO IV - Preencher'!K471)</f>
        <v>44111</v>
      </c>
      <c r="J462" s="5" t="str">
        <f>'[1]TCE - ANEXO IV - Preencher'!L471</f>
        <v>26201012634127000141650650000263491188012408</v>
      </c>
      <c r="K462" s="5" t="str">
        <f>IF(F462="B",LEFT('[1]TCE - ANEXO IV - Preencher'!M471,2),IF(F462="S",LEFT('[1]TCE - ANEXO IV - Preencher'!M471,7),IF('[1]TCE - ANEXO IV - Preencher'!H471="","")))</f>
        <v>26</v>
      </c>
      <c r="L462" s="7">
        <f>'[1]TCE - ANEXO IV - Preencher'!N471</f>
        <v>168</v>
      </c>
    </row>
    <row r="463" spans="1:12" s="8" customFormat="1" ht="19.5" customHeight="1" x14ac:dyDescent="0.2">
      <c r="A463" s="3">
        <f>IFERROR(VLOOKUP(B463,'[1]DADOS (OCULTAR)'!$P$3:$R$56,3,0),"")</f>
        <v>10583920000800</v>
      </c>
      <c r="B463" s="4" t="str">
        <f>'[1]TCE - ANEXO IV - Preencher'!C472</f>
        <v>HOSPITAL MESTRE VITALINO</v>
      </c>
      <c r="C463" s="4" t="str">
        <f>'[1]TCE - ANEXO IV - Preencher'!E472</f>
        <v>3.1 - Combustíveis e Lubrificantes Automotivos</v>
      </c>
      <c r="D463" s="3">
        <f>'[1]TCE - ANEXO IV - Preencher'!F472</f>
        <v>12634127000141</v>
      </c>
      <c r="E463" s="5" t="str">
        <f>'[1]TCE - ANEXO IV - Preencher'!G472</f>
        <v>OTAVIANO BEZERRA FIL</v>
      </c>
      <c r="F463" s="5" t="str">
        <f>'[1]TCE - ANEXO IV - Preencher'!H472</f>
        <v>B</v>
      </c>
      <c r="G463" s="5" t="str">
        <f>'[1]TCE - ANEXO IV - Preencher'!I472</f>
        <v>S</v>
      </c>
      <c r="H463" s="5" t="str">
        <f>'[1]TCE - ANEXO IV - Preencher'!J472</f>
        <v>000.026.369</v>
      </c>
      <c r="I463" s="6">
        <f>IF('[1]TCE - ANEXO IV - Preencher'!K472="","",'[1]TCE - ANEXO IV - Preencher'!K472)</f>
        <v>44111</v>
      </c>
      <c r="J463" s="5" t="str">
        <f>'[1]TCE - ANEXO IV - Preencher'!L472</f>
        <v>26201012634127000141650650000253691696222132</v>
      </c>
      <c r="K463" s="5" t="str">
        <f>IF(F463="B",LEFT('[1]TCE - ANEXO IV - Preencher'!M472,2),IF(F463="S",LEFT('[1]TCE - ANEXO IV - Preencher'!M472,7),IF('[1]TCE - ANEXO IV - Preencher'!H472="","")))</f>
        <v>26</v>
      </c>
      <c r="L463" s="7">
        <f>'[1]TCE - ANEXO IV - Preencher'!N472</f>
        <v>155.16</v>
      </c>
    </row>
    <row r="464" spans="1:12" s="8" customFormat="1" ht="19.5" customHeight="1" x14ac:dyDescent="0.2">
      <c r="A464" s="3">
        <f>IFERROR(VLOOKUP(B464,'[1]DADOS (OCULTAR)'!$P$3:$R$56,3,0),"")</f>
        <v>10583920000800</v>
      </c>
      <c r="B464" s="4" t="str">
        <f>'[1]TCE - ANEXO IV - Preencher'!C473</f>
        <v>HOSPITAL MESTRE VITALINO</v>
      </c>
      <c r="C464" s="4" t="str">
        <f>'[1]TCE - ANEXO IV - Preencher'!E473</f>
        <v>3.1 - Combustíveis e Lubrificantes Automotivos</v>
      </c>
      <c r="D464" s="3">
        <f>'[1]TCE - ANEXO IV - Preencher'!F473</f>
        <v>12634127000141</v>
      </c>
      <c r="E464" s="5" t="str">
        <f>'[1]TCE - ANEXO IV - Preencher'!G473</f>
        <v>OTAVIANO BEZERRA FIL</v>
      </c>
      <c r="F464" s="5" t="str">
        <f>'[1]TCE - ANEXO IV - Preencher'!H473</f>
        <v>B</v>
      </c>
      <c r="G464" s="5" t="str">
        <f>'[1]TCE - ANEXO IV - Preencher'!I473</f>
        <v>S</v>
      </c>
      <c r="H464" s="5" t="str">
        <f>'[1]TCE - ANEXO IV - Preencher'!J473</f>
        <v>000.026.441</v>
      </c>
      <c r="I464" s="6">
        <f>IF('[1]TCE - ANEXO IV - Preencher'!K473="","",'[1]TCE - ANEXO IV - Preencher'!K473)</f>
        <v>44113</v>
      </c>
      <c r="J464" s="5" t="str">
        <f>'[1]TCE - ANEXO IV - Preencher'!L473</f>
        <v>26201012634127000141650650000264411829424673</v>
      </c>
      <c r="K464" s="5" t="str">
        <f>IF(F464="B",LEFT('[1]TCE - ANEXO IV - Preencher'!M473,2),IF(F464="S",LEFT('[1]TCE - ANEXO IV - Preencher'!M473,7),IF('[1]TCE - ANEXO IV - Preencher'!H473="","")))</f>
        <v>26</v>
      </c>
      <c r="L464" s="7">
        <f>'[1]TCE - ANEXO IV - Preencher'!N473</f>
        <v>138.01</v>
      </c>
    </row>
    <row r="465" spans="1:12" s="8" customFormat="1" ht="19.5" customHeight="1" x14ac:dyDescent="0.2">
      <c r="A465" s="3">
        <f>IFERROR(VLOOKUP(B465,'[1]DADOS (OCULTAR)'!$P$3:$R$56,3,0),"")</f>
        <v>10583920000800</v>
      </c>
      <c r="B465" s="4" t="str">
        <f>'[1]TCE - ANEXO IV - Preencher'!C474</f>
        <v>HOSPITAL MESTRE VITALINO</v>
      </c>
      <c r="C465" s="4" t="str">
        <f>'[1]TCE - ANEXO IV - Preencher'!E474</f>
        <v>3.1 - Combustíveis e Lubrificantes Automotivos</v>
      </c>
      <c r="D465" s="3">
        <f>'[1]TCE - ANEXO IV - Preencher'!F474</f>
        <v>12634127000141</v>
      </c>
      <c r="E465" s="5" t="str">
        <f>'[1]TCE - ANEXO IV - Preencher'!G474</f>
        <v>OTAVIANO BEZERRA FIL</v>
      </c>
      <c r="F465" s="5" t="str">
        <f>'[1]TCE - ANEXO IV - Preencher'!H474</f>
        <v>B</v>
      </c>
      <c r="G465" s="5" t="str">
        <f>'[1]TCE - ANEXO IV - Preencher'!I474</f>
        <v>S</v>
      </c>
      <c r="H465" s="5" t="str">
        <f>'[1]TCE - ANEXO IV - Preencher'!J474</f>
        <v>000.026.593</v>
      </c>
      <c r="I465" s="6">
        <f>IF('[1]TCE - ANEXO IV - Preencher'!K474="","",'[1]TCE - ANEXO IV - Preencher'!K474)</f>
        <v>44115</v>
      </c>
      <c r="J465" s="5" t="str">
        <f>'[1]TCE - ANEXO IV - Preencher'!L474</f>
        <v>26201012634127000141650650000265931240426785</v>
      </c>
      <c r="K465" s="5" t="str">
        <f>IF(F465="B",LEFT('[1]TCE - ANEXO IV - Preencher'!M474,2),IF(F465="S",LEFT('[1]TCE - ANEXO IV - Preencher'!M474,7),IF('[1]TCE - ANEXO IV - Preencher'!H474="","")))</f>
        <v>26</v>
      </c>
      <c r="L465" s="7">
        <f>'[1]TCE - ANEXO IV - Preencher'!N474</f>
        <v>112.43</v>
      </c>
    </row>
    <row r="466" spans="1:12" s="8" customFormat="1" ht="19.5" customHeight="1" x14ac:dyDescent="0.2">
      <c r="A466" s="3">
        <f>IFERROR(VLOOKUP(B466,'[1]DADOS (OCULTAR)'!$P$3:$R$56,3,0),"")</f>
        <v>10583920000800</v>
      </c>
      <c r="B466" s="4" t="str">
        <f>'[1]TCE - ANEXO IV - Preencher'!C475</f>
        <v>HOSPITAL MESTRE VITALINO</v>
      </c>
      <c r="C466" s="4" t="str">
        <f>'[1]TCE - ANEXO IV - Preencher'!E475</f>
        <v>3.1 - Combustíveis e Lubrificantes Automotivos</v>
      </c>
      <c r="D466" s="3">
        <f>'[1]TCE - ANEXO IV - Preencher'!F475</f>
        <v>12634127000141</v>
      </c>
      <c r="E466" s="5" t="str">
        <f>'[1]TCE - ANEXO IV - Preencher'!G475</f>
        <v>OTAVIANO BEZERRA FIL</v>
      </c>
      <c r="F466" s="5" t="str">
        <f>'[1]TCE - ANEXO IV - Preencher'!H475</f>
        <v>B</v>
      </c>
      <c r="G466" s="5" t="str">
        <f>'[1]TCE - ANEXO IV - Preencher'!I475</f>
        <v>S</v>
      </c>
      <c r="H466" s="5" t="str">
        <f>'[1]TCE - ANEXO IV - Preencher'!J475</f>
        <v>000.026.674</v>
      </c>
      <c r="I466" s="6">
        <f>IF('[1]TCE - ANEXO IV - Preencher'!K475="","",'[1]TCE - ANEXO IV - Preencher'!K475)</f>
        <v>44115</v>
      </c>
      <c r="J466" s="5" t="str">
        <f>'[1]TCE - ANEXO IV - Preencher'!L475</f>
        <v>26201012634127000141650650000265741828802140</v>
      </c>
      <c r="K466" s="5" t="str">
        <f>IF(F466="B",LEFT('[1]TCE - ANEXO IV - Preencher'!M475,2),IF(F466="S",LEFT('[1]TCE - ANEXO IV - Preencher'!M475,7),IF('[1]TCE - ANEXO IV - Preencher'!H475="","")))</f>
        <v>26</v>
      </c>
      <c r="L466" s="7">
        <f>'[1]TCE - ANEXO IV - Preencher'!N475</f>
        <v>119.61</v>
      </c>
    </row>
    <row r="467" spans="1:12" s="8" customFormat="1" ht="19.5" customHeight="1" x14ac:dyDescent="0.2">
      <c r="A467" s="3">
        <f>IFERROR(VLOOKUP(B467,'[1]DADOS (OCULTAR)'!$P$3:$R$56,3,0),"")</f>
        <v>10583920000800</v>
      </c>
      <c r="B467" s="4" t="str">
        <f>'[1]TCE - ANEXO IV - Preencher'!C476</f>
        <v>HOSPITAL MESTRE VITALINO</v>
      </c>
      <c r="C467" s="4" t="str">
        <f>'[1]TCE - ANEXO IV - Preencher'!E476</f>
        <v>3.1 - Combustíveis e Lubrificantes Automotivos</v>
      </c>
      <c r="D467" s="3">
        <f>'[1]TCE - ANEXO IV - Preencher'!F476</f>
        <v>12634127000141</v>
      </c>
      <c r="E467" s="5" t="str">
        <f>'[1]TCE - ANEXO IV - Preencher'!G476</f>
        <v>OTAVIANO BEZERRA FIL</v>
      </c>
      <c r="F467" s="5" t="str">
        <f>'[1]TCE - ANEXO IV - Preencher'!H476</f>
        <v>B</v>
      </c>
      <c r="G467" s="5" t="str">
        <f>'[1]TCE - ANEXO IV - Preencher'!I476</f>
        <v>S</v>
      </c>
      <c r="H467" s="5" t="str">
        <f>'[1]TCE - ANEXO IV - Preencher'!J476</f>
        <v>000.026.656</v>
      </c>
      <c r="I467" s="6">
        <f>IF('[1]TCE - ANEXO IV - Preencher'!K476="","",'[1]TCE - ANEXO IV - Preencher'!K476)</f>
        <v>44117</v>
      </c>
      <c r="J467" s="5" t="str">
        <f>'[1]TCE - ANEXO IV - Preencher'!L476</f>
        <v>25201012634127000141650650000266561890156296</v>
      </c>
      <c r="K467" s="5" t="str">
        <f>IF(F467="B",LEFT('[1]TCE - ANEXO IV - Preencher'!M476,2),IF(F467="S",LEFT('[1]TCE - ANEXO IV - Preencher'!M476,7),IF('[1]TCE - ANEXO IV - Preencher'!H476="","")))</f>
        <v>26</v>
      </c>
      <c r="L467" s="7">
        <f>'[1]TCE - ANEXO IV - Preencher'!N476</f>
        <v>112.94</v>
      </c>
    </row>
    <row r="468" spans="1:12" s="8" customFormat="1" ht="19.5" customHeight="1" x14ac:dyDescent="0.2">
      <c r="A468" s="3">
        <f>IFERROR(VLOOKUP(B468,'[1]DADOS (OCULTAR)'!$P$3:$R$56,3,0),"")</f>
        <v>10583920000800</v>
      </c>
      <c r="B468" s="4" t="str">
        <f>'[1]TCE - ANEXO IV - Preencher'!C477</f>
        <v>HOSPITAL MESTRE VITALINO</v>
      </c>
      <c r="C468" s="4" t="str">
        <f>'[1]TCE - ANEXO IV - Preencher'!E477</f>
        <v>3.1 - Combustíveis e Lubrificantes Automotivos</v>
      </c>
      <c r="D468" s="3">
        <f>'[1]TCE - ANEXO IV - Preencher'!F477</f>
        <v>12634127000141</v>
      </c>
      <c r="E468" s="5" t="str">
        <f>'[1]TCE - ANEXO IV - Preencher'!G477</f>
        <v>OTAVIANO BEZERRA FIL</v>
      </c>
      <c r="F468" s="5" t="str">
        <f>'[1]TCE - ANEXO IV - Preencher'!H477</f>
        <v>B</v>
      </c>
      <c r="G468" s="5" t="str">
        <f>'[1]TCE - ANEXO IV - Preencher'!I477</f>
        <v>S</v>
      </c>
      <c r="H468" s="5" t="str">
        <f>'[1]TCE - ANEXO IV - Preencher'!J477</f>
        <v>000.026.657</v>
      </c>
      <c r="I468" s="6">
        <f>IF('[1]TCE - ANEXO IV - Preencher'!K477="","",'[1]TCE - ANEXO IV - Preencher'!K477)</f>
        <v>44117</v>
      </c>
      <c r="J468" s="5" t="str">
        <f>'[1]TCE - ANEXO IV - Preencher'!L477</f>
        <v>26201012634127000141650650000266571236592063</v>
      </c>
      <c r="K468" s="5" t="str">
        <f>IF(F468="B",LEFT('[1]TCE - ANEXO IV - Preencher'!M477,2),IF(F468="S",LEFT('[1]TCE - ANEXO IV - Preencher'!M477,7),IF('[1]TCE - ANEXO IV - Preencher'!H477="","")))</f>
        <v>26</v>
      </c>
      <c r="L468" s="7">
        <f>'[1]TCE - ANEXO IV - Preencher'!N477</f>
        <v>180.04</v>
      </c>
    </row>
    <row r="469" spans="1:12" s="8" customFormat="1" ht="19.5" customHeight="1" x14ac:dyDescent="0.2">
      <c r="A469" s="3">
        <f>IFERROR(VLOOKUP(B469,'[1]DADOS (OCULTAR)'!$P$3:$R$56,3,0),"")</f>
        <v>10583920000800</v>
      </c>
      <c r="B469" s="4" t="str">
        <f>'[1]TCE - ANEXO IV - Preencher'!C478</f>
        <v>HOSPITAL MESTRE VITALINO</v>
      </c>
      <c r="C469" s="4" t="str">
        <f>'[1]TCE - ANEXO IV - Preencher'!E478</f>
        <v>3.1 - Combustíveis e Lubrificantes Automotivos</v>
      </c>
      <c r="D469" s="3">
        <f>'[1]TCE - ANEXO IV - Preencher'!F478</f>
        <v>12634127000141</v>
      </c>
      <c r="E469" s="5" t="str">
        <f>'[1]TCE - ANEXO IV - Preencher'!G478</f>
        <v>OTAVIANO BEZERRA FIL</v>
      </c>
      <c r="F469" s="5" t="str">
        <f>'[1]TCE - ANEXO IV - Preencher'!H478</f>
        <v>B</v>
      </c>
      <c r="G469" s="5" t="str">
        <f>'[1]TCE - ANEXO IV - Preencher'!I478</f>
        <v>S</v>
      </c>
      <c r="H469" s="5" t="str">
        <f>'[1]TCE - ANEXO IV - Preencher'!J478</f>
        <v>000.026.786</v>
      </c>
      <c r="I469" s="6">
        <f>IF('[1]TCE - ANEXO IV - Preencher'!K478="","",'[1]TCE - ANEXO IV - Preencher'!K478)</f>
        <v>44119</v>
      </c>
      <c r="J469" s="5" t="str">
        <f>'[1]TCE - ANEXO IV - Preencher'!L478</f>
        <v>26201012634127000141650650000267851342452978</v>
      </c>
      <c r="K469" s="5" t="str">
        <f>IF(F469="B",LEFT('[1]TCE - ANEXO IV - Preencher'!M478,2),IF(F469="S",LEFT('[1]TCE - ANEXO IV - Preencher'!M478,7),IF('[1]TCE - ANEXO IV - Preencher'!H478="","")))</f>
        <v>26</v>
      </c>
      <c r="L469" s="7">
        <f>'[1]TCE - ANEXO IV - Preencher'!N478</f>
        <v>68.05</v>
      </c>
    </row>
    <row r="470" spans="1:12" s="8" customFormat="1" ht="19.5" customHeight="1" x14ac:dyDescent="0.2">
      <c r="A470" s="3">
        <f>IFERROR(VLOOKUP(B470,'[1]DADOS (OCULTAR)'!$P$3:$R$56,3,0),"")</f>
        <v>10583920000800</v>
      </c>
      <c r="B470" s="4" t="str">
        <f>'[1]TCE - ANEXO IV - Preencher'!C479</f>
        <v>HOSPITAL MESTRE VITALINO</v>
      </c>
      <c r="C470" s="4" t="str">
        <f>'[1]TCE - ANEXO IV - Preencher'!E479</f>
        <v>3.1 - Combustíveis e Lubrificantes Automotivos</v>
      </c>
      <c r="D470" s="3">
        <f>'[1]TCE - ANEXO IV - Preencher'!F479</f>
        <v>12634127000141</v>
      </c>
      <c r="E470" s="5" t="str">
        <f>'[1]TCE - ANEXO IV - Preencher'!G479</f>
        <v>OTAVIANO BEZERRA FIL</v>
      </c>
      <c r="F470" s="5" t="str">
        <f>'[1]TCE - ANEXO IV - Preencher'!H479</f>
        <v>B</v>
      </c>
      <c r="G470" s="5" t="str">
        <f>'[1]TCE - ANEXO IV - Preencher'!I479</f>
        <v>S</v>
      </c>
      <c r="H470" s="5" t="str">
        <f>'[1]TCE - ANEXO IV - Preencher'!J479</f>
        <v>000.026.841</v>
      </c>
      <c r="I470" s="6">
        <f>IF('[1]TCE - ANEXO IV - Preencher'!K479="","",'[1]TCE - ANEXO IV - Preencher'!K479)</f>
        <v>44120</v>
      </c>
      <c r="J470" s="5" t="str">
        <f>'[1]TCE - ANEXO IV - Preencher'!L479</f>
        <v>26201012634127000141650650000268411801910729</v>
      </c>
      <c r="K470" s="5" t="str">
        <f>IF(F470="B",LEFT('[1]TCE - ANEXO IV - Preencher'!M479,2),IF(F470="S",LEFT('[1]TCE - ANEXO IV - Preencher'!M479,7),IF('[1]TCE - ANEXO IV - Preencher'!H479="","")))</f>
        <v>26</v>
      </c>
      <c r="L470" s="7">
        <f>'[1]TCE - ANEXO IV - Preencher'!N479</f>
        <v>135.52000000000001</v>
      </c>
    </row>
    <row r="471" spans="1:12" s="8" customFormat="1" ht="19.5" customHeight="1" x14ac:dyDescent="0.2">
      <c r="A471" s="3">
        <f>IFERROR(VLOOKUP(B471,'[1]DADOS (OCULTAR)'!$P$3:$R$56,3,0),"")</f>
        <v>10583920000800</v>
      </c>
      <c r="B471" s="4" t="str">
        <f>'[1]TCE - ANEXO IV - Preencher'!C480</f>
        <v>HOSPITAL MESTRE VITALINO</v>
      </c>
      <c r="C471" s="4" t="str">
        <f>'[1]TCE - ANEXO IV - Preencher'!E480</f>
        <v>3.1 - Combustíveis e Lubrificantes Automotivos</v>
      </c>
      <c r="D471" s="3">
        <f>'[1]TCE - ANEXO IV - Preencher'!F480</f>
        <v>12634127000141</v>
      </c>
      <c r="E471" s="5" t="str">
        <f>'[1]TCE - ANEXO IV - Preencher'!G480</f>
        <v>OTAVIANO BEZERRA FIL</v>
      </c>
      <c r="F471" s="5" t="str">
        <f>'[1]TCE - ANEXO IV - Preencher'!H480</f>
        <v>B</v>
      </c>
      <c r="G471" s="5" t="str">
        <f>'[1]TCE - ANEXO IV - Preencher'!I480</f>
        <v>S</v>
      </c>
      <c r="H471" s="5" t="str">
        <f>'[1]TCE - ANEXO IV - Preencher'!J480</f>
        <v>000.026.941</v>
      </c>
      <c r="I471" s="6">
        <f>IF('[1]TCE - ANEXO IV - Preencher'!K480="","",'[1]TCE - ANEXO IV - Preencher'!K480)</f>
        <v>44120</v>
      </c>
      <c r="J471" s="5" t="str">
        <f>'[1]TCE - ANEXO IV - Preencher'!L480</f>
        <v>26201012634127000141550650000269411985887291</v>
      </c>
      <c r="K471" s="5" t="str">
        <f>IF(F471="B",LEFT('[1]TCE - ANEXO IV - Preencher'!M480,2),IF(F471="S",LEFT('[1]TCE - ANEXO IV - Preencher'!M480,7),IF('[1]TCE - ANEXO IV - Preencher'!H480="","")))</f>
        <v>26</v>
      </c>
      <c r="L471" s="7">
        <f>'[1]TCE - ANEXO IV - Preencher'!N480</f>
        <v>155.01</v>
      </c>
    </row>
    <row r="472" spans="1:12" s="8" customFormat="1" ht="19.5" customHeight="1" x14ac:dyDescent="0.2">
      <c r="A472" s="3">
        <f>IFERROR(VLOOKUP(B472,'[1]DADOS (OCULTAR)'!$P$3:$R$56,3,0),"")</f>
        <v>10583920000800</v>
      </c>
      <c r="B472" s="4" t="str">
        <f>'[1]TCE - ANEXO IV - Preencher'!C481</f>
        <v>HOSPITAL MESTRE VITALINO</v>
      </c>
      <c r="C472" s="4" t="str">
        <f>'[1]TCE - ANEXO IV - Preencher'!E481</f>
        <v>3.1 - Combustíveis e Lubrificantes Automotivos</v>
      </c>
      <c r="D472" s="3">
        <f>'[1]TCE - ANEXO IV - Preencher'!F481</f>
        <v>12634127000141</v>
      </c>
      <c r="E472" s="5" t="str">
        <f>'[1]TCE - ANEXO IV - Preencher'!G481</f>
        <v>OTAVIANO BEZERRA FIL</v>
      </c>
      <c r="F472" s="5" t="str">
        <f>'[1]TCE - ANEXO IV - Preencher'!H481</f>
        <v>B</v>
      </c>
      <c r="G472" s="5" t="str">
        <f>'[1]TCE - ANEXO IV - Preencher'!I481</f>
        <v>S</v>
      </c>
      <c r="H472" s="5" t="str">
        <f>'[1]TCE - ANEXO IV - Preencher'!J481</f>
        <v>000.026.960</v>
      </c>
      <c r="I472" s="6">
        <f>IF('[1]TCE - ANEXO IV - Preencher'!K481="","",'[1]TCE - ANEXO IV - Preencher'!K481)</f>
        <v>44121</v>
      </c>
      <c r="J472" s="5" t="str">
        <f>'[1]TCE - ANEXO IV - Preencher'!L481</f>
        <v>26201012634127000141650650000269601840862307</v>
      </c>
      <c r="K472" s="5" t="str">
        <f>IF(F472="B",LEFT('[1]TCE - ANEXO IV - Preencher'!M481,2),IF(F472="S",LEFT('[1]TCE - ANEXO IV - Preencher'!M481,7),IF('[1]TCE - ANEXO IV - Preencher'!H481="","")))</f>
        <v>26</v>
      </c>
      <c r="L472" s="7">
        <f>'[1]TCE - ANEXO IV - Preencher'!N481</f>
        <v>102.35</v>
      </c>
    </row>
    <row r="473" spans="1:12" s="8" customFormat="1" ht="19.5" customHeight="1" x14ac:dyDescent="0.2">
      <c r="A473" s="3">
        <f>IFERROR(VLOOKUP(B473,'[1]DADOS (OCULTAR)'!$P$3:$R$56,3,0),"")</f>
        <v>10583920000800</v>
      </c>
      <c r="B473" s="4" t="str">
        <f>'[1]TCE - ANEXO IV - Preencher'!C482</f>
        <v>HOSPITAL MESTRE VITALINO</v>
      </c>
      <c r="C473" s="4" t="str">
        <f>'[1]TCE - ANEXO IV - Preencher'!E482</f>
        <v>3.1 - Combustíveis e Lubrificantes Automotivos</v>
      </c>
      <c r="D473" s="3">
        <f>'[1]TCE - ANEXO IV - Preencher'!F482</f>
        <v>12634127000141</v>
      </c>
      <c r="E473" s="5" t="str">
        <f>'[1]TCE - ANEXO IV - Preencher'!G482</f>
        <v>OTAVIANO BEZERRA FIL</v>
      </c>
      <c r="F473" s="5" t="str">
        <f>'[1]TCE - ANEXO IV - Preencher'!H482</f>
        <v>B</v>
      </c>
      <c r="G473" s="5" t="str">
        <f>'[1]TCE - ANEXO IV - Preencher'!I482</f>
        <v>S</v>
      </c>
      <c r="H473" s="5" t="str">
        <f>'[1]TCE - ANEXO IV - Preencher'!J482</f>
        <v>000.026.989</v>
      </c>
      <c r="I473" s="6">
        <f>IF('[1]TCE - ANEXO IV - Preencher'!K482="","",'[1]TCE - ANEXO IV - Preencher'!K482)</f>
        <v>44121</v>
      </c>
      <c r="J473" s="5" t="str">
        <f>'[1]TCE - ANEXO IV - Preencher'!L482</f>
        <v>26201012634127000141650650000269891353775008</v>
      </c>
      <c r="K473" s="5" t="str">
        <f>IF(F473="B",LEFT('[1]TCE - ANEXO IV - Preencher'!M482,2),IF(F473="S",LEFT('[1]TCE - ANEXO IV - Preencher'!M482,7),IF('[1]TCE - ANEXO IV - Preencher'!H482="","")))</f>
        <v>26</v>
      </c>
      <c r="L473" s="7">
        <f>'[1]TCE - ANEXO IV - Preencher'!N482</f>
        <v>120.02</v>
      </c>
    </row>
    <row r="474" spans="1:12" s="8" customFormat="1" ht="19.5" customHeight="1" x14ac:dyDescent="0.2">
      <c r="A474" s="3">
        <f>IFERROR(VLOOKUP(B474,'[1]DADOS (OCULTAR)'!$P$3:$R$56,3,0),"")</f>
        <v>10583920000800</v>
      </c>
      <c r="B474" s="4" t="str">
        <f>'[1]TCE - ANEXO IV - Preencher'!C483</f>
        <v>HOSPITAL MESTRE VITALINO</v>
      </c>
      <c r="C474" s="4" t="str">
        <f>'[1]TCE - ANEXO IV - Preencher'!E483</f>
        <v>3.1 - Combustíveis e Lubrificantes Automotivos</v>
      </c>
      <c r="D474" s="3">
        <f>'[1]TCE - ANEXO IV - Preencher'!F483</f>
        <v>12634127000141</v>
      </c>
      <c r="E474" s="5" t="str">
        <f>'[1]TCE - ANEXO IV - Preencher'!G483</f>
        <v>OTAVIANO BEZERRA FIL</v>
      </c>
      <c r="F474" s="5" t="str">
        <f>'[1]TCE - ANEXO IV - Preencher'!H483</f>
        <v>B</v>
      </c>
      <c r="G474" s="5" t="str">
        <f>'[1]TCE - ANEXO IV - Preencher'!I483</f>
        <v>S</v>
      </c>
      <c r="H474" s="5" t="str">
        <f>'[1]TCE - ANEXO IV - Preencher'!J483</f>
        <v>000.065.964</v>
      </c>
      <c r="I474" s="6">
        <f>IF('[1]TCE - ANEXO IV - Preencher'!K483="","",'[1]TCE - ANEXO IV - Preencher'!K483)</f>
        <v>44121</v>
      </c>
      <c r="J474" s="5" t="str">
        <f>'[1]TCE - ANEXO IV - Preencher'!L483</f>
        <v>26201012634127000141650650000269641391493090</v>
      </c>
      <c r="K474" s="5" t="str">
        <f>IF(F474="B",LEFT('[1]TCE - ANEXO IV - Preencher'!M483,2),IF(F474="S",LEFT('[1]TCE - ANEXO IV - Preencher'!M483,7),IF('[1]TCE - ANEXO IV - Preencher'!H483="","")))</f>
        <v>26</v>
      </c>
      <c r="L474" s="7">
        <f>'[1]TCE - ANEXO IV - Preencher'!N483</f>
        <v>122.02</v>
      </c>
    </row>
    <row r="475" spans="1:12" s="8" customFormat="1" ht="19.5" customHeight="1" x14ac:dyDescent="0.2">
      <c r="A475" s="3">
        <f>IFERROR(VLOOKUP(B475,'[1]DADOS (OCULTAR)'!$P$3:$R$56,3,0),"")</f>
        <v>10583920000800</v>
      </c>
      <c r="B475" s="4" t="str">
        <f>'[1]TCE - ANEXO IV - Preencher'!C484</f>
        <v>HOSPITAL MESTRE VITALINO</v>
      </c>
      <c r="C475" s="4" t="str">
        <f>'[1]TCE - ANEXO IV - Preencher'!E484</f>
        <v>3.1 - Combustíveis e Lubrificantes Automotivos</v>
      </c>
      <c r="D475" s="3">
        <f>'[1]TCE - ANEXO IV - Preencher'!F484</f>
        <v>12634127000141</v>
      </c>
      <c r="E475" s="5" t="str">
        <f>'[1]TCE - ANEXO IV - Preencher'!G484</f>
        <v>OTAVIANO BEZERRA FIL</v>
      </c>
      <c r="F475" s="5" t="str">
        <f>'[1]TCE - ANEXO IV - Preencher'!H484</f>
        <v>B</v>
      </c>
      <c r="G475" s="5" t="str">
        <f>'[1]TCE - ANEXO IV - Preencher'!I484</f>
        <v>S</v>
      </c>
      <c r="H475" s="5" t="str">
        <f>'[1]TCE - ANEXO IV - Preencher'!J484</f>
        <v>000.027.021</v>
      </c>
      <c r="I475" s="6">
        <f>IF('[1]TCE - ANEXO IV - Preencher'!K484="","",'[1]TCE - ANEXO IV - Preencher'!K484)</f>
        <v>44121</v>
      </c>
      <c r="J475" s="5" t="str">
        <f>'[1]TCE - ANEXO IV - Preencher'!L484</f>
        <v>26201012634127000141650650000270211428320087</v>
      </c>
      <c r="K475" s="5" t="str">
        <f>IF(F475="B",LEFT('[1]TCE - ANEXO IV - Preencher'!M484,2),IF(F475="S",LEFT('[1]TCE - ANEXO IV - Preencher'!M484,7),IF('[1]TCE - ANEXO IV - Preencher'!H484="","")))</f>
        <v>26</v>
      </c>
      <c r="L475" s="7">
        <f>'[1]TCE - ANEXO IV - Preencher'!N484</f>
        <v>118.26</v>
      </c>
    </row>
    <row r="476" spans="1:12" s="8" customFormat="1" ht="19.5" customHeight="1" x14ac:dyDescent="0.2">
      <c r="A476" s="3">
        <f>IFERROR(VLOOKUP(B476,'[1]DADOS (OCULTAR)'!$P$3:$R$56,3,0),"")</f>
        <v>10583920000800</v>
      </c>
      <c r="B476" s="4" t="str">
        <f>'[1]TCE - ANEXO IV - Preencher'!C485</f>
        <v>HOSPITAL MESTRE VITALINO</v>
      </c>
      <c r="C476" s="4" t="str">
        <f>'[1]TCE - ANEXO IV - Preencher'!E485</f>
        <v>3.1 - Combustíveis e Lubrificantes Automotivos</v>
      </c>
      <c r="D476" s="3">
        <f>'[1]TCE - ANEXO IV - Preencher'!F485</f>
        <v>12634127000141</v>
      </c>
      <c r="E476" s="5" t="str">
        <f>'[1]TCE - ANEXO IV - Preencher'!G485</f>
        <v>OTAVIANO BEZERRA FIL</v>
      </c>
      <c r="F476" s="5" t="str">
        <f>'[1]TCE - ANEXO IV - Preencher'!H485</f>
        <v>B</v>
      </c>
      <c r="G476" s="5" t="str">
        <f>'[1]TCE - ANEXO IV - Preencher'!I485</f>
        <v>S</v>
      </c>
      <c r="H476" s="5" t="str">
        <f>'[1]TCE - ANEXO IV - Preencher'!J485</f>
        <v>000.027.036</v>
      </c>
      <c r="I476" s="6">
        <f>IF('[1]TCE - ANEXO IV - Preencher'!K485="","",'[1]TCE - ANEXO IV - Preencher'!K485)</f>
        <v>44122</v>
      </c>
      <c r="J476" s="5" t="str">
        <f>'[1]TCE - ANEXO IV - Preencher'!L485</f>
        <v>26201012634127000141550650000270361902191940</v>
      </c>
      <c r="K476" s="5" t="str">
        <f>IF(F476="B",LEFT('[1]TCE - ANEXO IV - Preencher'!M485,2),IF(F476="S",LEFT('[1]TCE - ANEXO IV - Preencher'!M485,7),IF('[1]TCE - ANEXO IV - Preencher'!H485="","")))</f>
        <v>26</v>
      </c>
      <c r="L476" s="7">
        <f>'[1]TCE - ANEXO IV - Preencher'!N485</f>
        <v>137.24</v>
      </c>
    </row>
    <row r="477" spans="1:12" s="8" customFormat="1" ht="19.5" customHeight="1" x14ac:dyDescent="0.2">
      <c r="A477" s="3">
        <f>IFERROR(VLOOKUP(B477,'[1]DADOS (OCULTAR)'!$P$3:$R$56,3,0),"")</f>
        <v>10583920000800</v>
      </c>
      <c r="B477" s="4" t="str">
        <f>'[1]TCE - ANEXO IV - Preencher'!C486</f>
        <v>HOSPITAL MESTRE VITALINO</v>
      </c>
      <c r="C477" s="4" t="str">
        <f>'[1]TCE - ANEXO IV - Preencher'!E486</f>
        <v>3.1 - Combustíveis e Lubrificantes Automotivos</v>
      </c>
      <c r="D477" s="3">
        <f>'[1]TCE - ANEXO IV - Preencher'!F486</f>
        <v>12634127000141</v>
      </c>
      <c r="E477" s="5" t="str">
        <f>'[1]TCE - ANEXO IV - Preencher'!G486</f>
        <v>OTAVIANO BEZERRA FIL</v>
      </c>
      <c r="F477" s="5" t="str">
        <f>'[1]TCE - ANEXO IV - Preencher'!H486</f>
        <v>B</v>
      </c>
      <c r="G477" s="5" t="str">
        <f>'[1]TCE - ANEXO IV - Preencher'!I486</f>
        <v>S</v>
      </c>
      <c r="H477" s="5" t="str">
        <f>'[1]TCE - ANEXO IV - Preencher'!J486</f>
        <v>000.027.035</v>
      </c>
      <c r="I477" s="6">
        <f>IF('[1]TCE - ANEXO IV - Preencher'!K486="","",'[1]TCE - ANEXO IV - Preencher'!K486)</f>
        <v>44122</v>
      </c>
      <c r="J477" s="5" t="str">
        <f>'[1]TCE - ANEXO IV - Preencher'!L486</f>
        <v>26201012634127000141650650000270351302724648</v>
      </c>
      <c r="K477" s="5" t="str">
        <f>IF(F477="B",LEFT('[1]TCE - ANEXO IV - Preencher'!M486,2),IF(F477="S",LEFT('[1]TCE - ANEXO IV - Preencher'!M486,7),IF('[1]TCE - ANEXO IV - Preencher'!H486="","")))</f>
        <v>26</v>
      </c>
      <c r="L477" s="7">
        <f>'[1]TCE - ANEXO IV - Preencher'!N486</f>
        <v>104.29</v>
      </c>
    </row>
    <row r="478" spans="1:12" s="8" customFormat="1" ht="19.5" customHeight="1" x14ac:dyDescent="0.2">
      <c r="A478" s="3">
        <f>IFERROR(VLOOKUP(B478,'[1]DADOS (OCULTAR)'!$P$3:$R$56,3,0),"")</f>
        <v>10583920000800</v>
      </c>
      <c r="B478" s="4" t="str">
        <f>'[1]TCE - ANEXO IV - Preencher'!C487</f>
        <v>HOSPITAL MESTRE VITALINO</v>
      </c>
      <c r="C478" s="4" t="str">
        <f>'[1]TCE - ANEXO IV - Preencher'!E487</f>
        <v>3.1 - Combustíveis e Lubrificantes Automotivos</v>
      </c>
      <c r="D478" s="3">
        <f>'[1]TCE - ANEXO IV - Preencher'!F487</f>
        <v>12634127000141</v>
      </c>
      <c r="E478" s="5" t="str">
        <f>'[1]TCE - ANEXO IV - Preencher'!G487</f>
        <v>OTAVIANO BEZERRA FIL</v>
      </c>
      <c r="F478" s="5" t="str">
        <f>'[1]TCE - ANEXO IV - Preencher'!H487</f>
        <v>B</v>
      </c>
      <c r="G478" s="5" t="str">
        <f>'[1]TCE - ANEXO IV - Preencher'!I487</f>
        <v>S</v>
      </c>
      <c r="H478" s="5" t="str">
        <f>'[1]TCE - ANEXO IV - Preencher'!J487</f>
        <v>000.027.129</v>
      </c>
      <c r="I478" s="6">
        <f>IF('[1]TCE - ANEXO IV - Preencher'!K487="","",'[1]TCE - ANEXO IV - Preencher'!K487)</f>
        <v>44123</v>
      </c>
      <c r="J478" s="5" t="str">
        <f>'[1]TCE - ANEXO IV - Preencher'!L487</f>
        <v>26201012634127000141650650000271291157571708</v>
      </c>
      <c r="K478" s="5" t="str">
        <f>IF(F478="B",LEFT('[1]TCE - ANEXO IV - Preencher'!M487,2),IF(F478="S",LEFT('[1]TCE - ANEXO IV - Preencher'!M487,7),IF('[1]TCE - ANEXO IV - Preencher'!H487="","")))</f>
        <v>26</v>
      </c>
      <c r="L478" s="7">
        <f>'[1]TCE - ANEXO IV - Preencher'!N487</f>
        <v>116.51</v>
      </c>
    </row>
    <row r="479" spans="1:12" s="8" customFormat="1" ht="19.5" customHeight="1" x14ac:dyDescent="0.2">
      <c r="A479" s="3">
        <f>IFERROR(VLOOKUP(B479,'[1]DADOS (OCULTAR)'!$P$3:$R$56,3,0),"")</f>
        <v>10583920000800</v>
      </c>
      <c r="B479" s="4" t="str">
        <f>'[1]TCE - ANEXO IV - Preencher'!C488</f>
        <v>HOSPITAL MESTRE VITALINO</v>
      </c>
      <c r="C479" s="4" t="str">
        <f>'[1]TCE - ANEXO IV - Preencher'!E488</f>
        <v>3.1 - Combustíveis e Lubrificantes Automotivos</v>
      </c>
      <c r="D479" s="3">
        <f>'[1]TCE - ANEXO IV - Preencher'!F488</f>
        <v>12634127000141</v>
      </c>
      <c r="E479" s="5" t="str">
        <f>'[1]TCE - ANEXO IV - Preencher'!G488</f>
        <v>OTAVIANO BEZERRA FIL</v>
      </c>
      <c r="F479" s="5" t="str">
        <f>'[1]TCE - ANEXO IV - Preencher'!H488</f>
        <v>B</v>
      </c>
      <c r="G479" s="5" t="str">
        <f>'[1]TCE - ANEXO IV - Preencher'!I488</f>
        <v>S</v>
      </c>
      <c r="H479" s="5" t="str">
        <f>'[1]TCE - ANEXO IV - Preencher'!J488</f>
        <v>000.027.265</v>
      </c>
      <c r="I479" s="6">
        <f>IF('[1]TCE - ANEXO IV - Preencher'!K488="","",'[1]TCE - ANEXO IV - Preencher'!K488)</f>
        <v>44125</v>
      </c>
      <c r="J479" s="5" t="str">
        <f>'[1]TCE - ANEXO IV - Preencher'!L488</f>
        <v>26201012634127000141650650000272651992004462</v>
      </c>
      <c r="K479" s="5" t="str">
        <f>IF(F479="B",LEFT('[1]TCE - ANEXO IV - Preencher'!M488,2),IF(F479="S",LEFT('[1]TCE - ANEXO IV - Preencher'!M488,7),IF('[1]TCE - ANEXO IV - Preencher'!H488="","")))</f>
        <v>26</v>
      </c>
      <c r="L479" s="7">
        <f>'[1]TCE - ANEXO IV - Preencher'!N488</f>
        <v>139.32</v>
      </c>
    </row>
    <row r="480" spans="1:12" s="8" customFormat="1" ht="19.5" customHeight="1" x14ac:dyDescent="0.2">
      <c r="A480" s="3">
        <f>IFERROR(VLOOKUP(B480,'[1]DADOS (OCULTAR)'!$P$3:$R$56,3,0),"")</f>
        <v>10583920000800</v>
      </c>
      <c r="B480" s="4" t="str">
        <f>'[1]TCE - ANEXO IV - Preencher'!C489</f>
        <v>HOSPITAL MESTRE VITALINO</v>
      </c>
      <c r="C480" s="4" t="str">
        <f>'[1]TCE - ANEXO IV - Preencher'!E489</f>
        <v>3.1 - Combustíveis e Lubrificantes Automotivos</v>
      </c>
      <c r="D480" s="3">
        <f>'[1]TCE - ANEXO IV - Preencher'!F489</f>
        <v>12634127000141</v>
      </c>
      <c r="E480" s="5" t="str">
        <f>'[1]TCE - ANEXO IV - Preencher'!G489</f>
        <v>OTAVIANO BEZERRA FIL</v>
      </c>
      <c r="F480" s="5" t="str">
        <f>'[1]TCE - ANEXO IV - Preencher'!H489</f>
        <v>B</v>
      </c>
      <c r="G480" s="5" t="str">
        <f>'[1]TCE - ANEXO IV - Preencher'!I489</f>
        <v>S</v>
      </c>
      <c r="H480" s="5" t="str">
        <f>'[1]TCE - ANEXO IV - Preencher'!J489</f>
        <v>000.027.356</v>
      </c>
      <c r="I480" s="6">
        <f>IF('[1]TCE - ANEXO IV - Preencher'!K489="","",'[1]TCE - ANEXO IV - Preencher'!K489)</f>
        <v>44127</v>
      </c>
      <c r="J480" s="5" t="str">
        <f>'[1]TCE - ANEXO IV - Preencher'!L489</f>
        <v>26201012634127000141650650000273561126110367</v>
      </c>
      <c r="K480" s="5" t="str">
        <f>IF(F480="B",LEFT('[1]TCE - ANEXO IV - Preencher'!M489,2),IF(F480="S",LEFT('[1]TCE - ANEXO IV - Preencher'!M489,7),IF('[1]TCE - ANEXO IV - Preencher'!H489="","")))</f>
        <v>26</v>
      </c>
      <c r="L480" s="7">
        <f>'[1]TCE - ANEXO IV - Preencher'!N489</f>
        <v>92.03</v>
      </c>
    </row>
    <row r="481" spans="1:12" s="8" customFormat="1" ht="19.5" customHeight="1" x14ac:dyDescent="0.2">
      <c r="A481" s="3">
        <f>IFERROR(VLOOKUP(B481,'[1]DADOS (OCULTAR)'!$P$3:$R$56,3,0),"")</f>
        <v>10583920000800</v>
      </c>
      <c r="B481" s="4" t="str">
        <f>'[1]TCE - ANEXO IV - Preencher'!C490</f>
        <v>HOSPITAL MESTRE VITALINO</v>
      </c>
      <c r="C481" s="4" t="str">
        <f>'[1]TCE - ANEXO IV - Preencher'!E490</f>
        <v>3.1 - Combustíveis e Lubrificantes Automotivos</v>
      </c>
      <c r="D481" s="3">
        <f>'[1]TCE - ANEXO IV - Preencher'!F490</f>
        <v>12634127000141</v>
      </c>
      <c r="E481" s="5" t="str">
        <f>'[1]TCE - ANEXO IV - Preencher'!G490</f>
        <v>OTAVIANO BEZERRA FIL</v>
      </c>
      <c r="F481" s="5" t="str">
        <f>'[1]TCE - ANEXO IV - Preencher'!H490</f>
        <v>B</v>
      </c>
      <c r="G481" s="5" t="str">
        <f>'[1]TCE - ANEXO IV - Preencher'!I490</f>
        <v>S</v>
      </c>
      <c r="H481" s="5" t="str">
        <f>'[1]TCE - ANEXO IV - Preencher'!J490</f>
        <v>000.027.591</v>
      </c>
      <c r="I481" s="6">
        <f>IF('[1]TCE - ANEXO IV - Preencher'!K490="","",'[1]TCE - ANEXO IV - Preencher'!K490)</f>
        <v>44130</v>
      </c>
      <c r="J481" s="5" t="str">
        <f>'[1]TCE - ANEXO IV - Preencher'!L490</f>
        <v>26201012634127000141550650000275911655369747</v>
      </c>
      <c r="K481" s="5" t="str">
        <f>IF(F481="B",LEFT('[1]TCE - ANEXO IV - Preencher'!M490,2),IF(F481="S",LEFT('[1]TCE - ANEXO IV - Preencher'!M490,7),IF('[1]TCE - ANEXO IV - Preencher'!H490="","")))</f>
        <v>26</v>
      </c>
      <c r="L481" s="7">
        <f>'[1]TCE - ANEXO IV - Preencher'!N490</f>
        <v>162.02000000000001</v>
      </c>
    </row>
    <row r="482" spans="1:12" s="8" customFormat="1" ht="19.5" customHeight="1" x14ac:dyDescent="0.2">
      <c r="A482" s="3">
        <f>IFERROR(VLOOKUP(B482,'[1]DADOS (OCULTAR)'!$P$3:$R$56,3,0),"")</f>
        <v>10583920000800</v>
      </c>
      <c r="B482" s="4" t="str">
        <f>'[1]TCE - ANEXO IV - Preencher'!C491</f>
        <v>HOSPITAL MESTRE VITALINO</v>
      </c>
      <c r="C482" s="4" t="str">
        <f>'[1]TCE - ANEXO IV - Preencher'!E491</f>
        <v>3.1 - Combustíveis e Lubrificantes Automotivos</v>
      </c>
      <c r="D482" s="3">
        <f>'[1]TCE - ANEXO IV - Preencher'!F491</f>
        <v>12634127000141</v>
      </c>
      <c r="E482" s="5" t="str">
        <f>'[1]TCE - ANEXO IV - Preencher'!G491</f>
        <v>OTAVIANO BEZERRA FIL</v>
      </c>
      <c r="F482" s="5" t="str">
        <f>'[1]TCE - ANEXO IV - Preencher'!H491</f>
        <v>B</v>
      </c>
      <c r="G482" s="5" t="str">
        <f>'[1]TCE - ANEXO IV - Preencher'!I491</f>
        <v>S</v>
      </c>
      <c r="H482" s="5" t="str">
        <f>'[1]TCE - ANEXO IV - Preencher'!J491</f>
        <v>000.027.656</v>
      </c>
      <c r="I482" s="6">
        <f>IF('[1]TCE - ANEXO IV - Preencher'!K491="","",'[1]TCE - ANEXO IV - Preencher'!K491)</f>
        <v>44131</v>
      </c>
      <c r="J482" s="5" t="str">
        <f>'[1]TCE - ANEXO IV - Preencher'!L491</f>
        <v>26201012634127000141550650000276561282374933</v>
      </c>
      <c r="K482" s="5" t="str">
        <f>IF(F482="B",LEFT('[1]TCE - ANEXO IV - Preencher'!M491,2),IF(F482="S",LEFT('[1]TCE - ANEXO IV - Preencher'!M491,7),IF('[1]TCE - ANEXO IV - Preencher'!H491="","")))</f>
        <v>26</v>
      </c>
      <c r="L482" s="7">
        <f>'[1]TCE - ANEXO IV - Preencher'!N491</f>
        <v>90.06</v>
      </c>
    </row>
    <row r="483" spans="1:12" s="8" customFormat="1" ht="19.5" customHeight="1" x14ac:dyDescent="0.2">
      <c r="A483" s="3">
        <f>IFERROR(VLOOKUP(B483,'[1]DADOS (OCULTAR)'!$P$3:$R$56,3,0),"")</f>
        <v>10583920000800</v>
      </c>
      <c r="B483" s="4" t="str">
        <f>'[1]TCE - ANEXO IV - Preencher'!C492</f>
        <v>HOSPITAL MESTRE VITALINO</v>
      </c>
      <c r="C483" s="4" t="str">
        <f>'[1]TCE - ANEXO IV - Preencher'!E492</f>
        <v>3.1 - Combustíveis e Lubrificantes Automotivos</v>
      </c>
      <c r="D483" s="3">
        <f>'[1]TCE - ANEXO IV - Preencher'!F492</f>
        <v>12634127000141</v>
      </c>
      <c r="E483" s="5" t="str">
        <f>'[1]TCE - ANEXO IV - Preencher'!G492</f>
        <v>OTAVIANO BEZERRA FIL</v>
      </c>
      <c r="F483" s="5" t="str">
        <f>'[1]TCE - ANEXO IV - Preencher'!H492</f>
        <v>B</v>
      </c>
      <c r="G483" s="5" t="str">
        <f>'[1]TCE - ANEXO IV - Preencher'!I492</f>
        <v>S</v>
      </c>
      <c r="H483" s="5" t="str">
        <f>'[1]TCE - ANEXO IV - Preencher'!J492</f>
        <v>000.027.873</v>
      </c>
      <c r="I483" s="6">
        <f>IF('[1]TCE - ANEXO IV - Preencher'!K492="","",'[1]TCE - ANEXO IV - Preencher'!K492)</f>
        <v>44134</v>
      </c>
      <c r="J483" s="5" t="str">
        <f>'[1]TCE - ANEXO IV - Preencher'!L492</f>
        <v>26201012634127000141550650000278731869725666</v>
      </c>
      <c r="K483" s="5" t="str">
        <f>IF(F483="B",LEFT('[1]TCE - ANEXO IV - Preencher'!M492,2),IF(F483="S",LEFT('[1]TCE - ANEXO IV - Preencher'!M492,7),IF('[1]TCE - ANEXO IV - Preencher'!H492="","")))</f>
        <v>26</v>
      </c>
      <c r="L483" s="7">
        <f>'[1]TCE - ANEXO IV - Preencher'!N492</f>
        <v>146</v>
      </c>
    </row>
    <row r="484" spans="1:12" s="8" customFormat="1" ht="19.5" customHeight="1" x14ac:dyDescent="0.2">
      <c r="A484" s="3">
        <f>IFERROR(VLOOKUP(B484,'[1]DADOS (OCULTAR)'!$P$3:$R$56,3,0),"")</f>
        <v>10583920000800</v>
      </c>
      <c r="B484" s="4" t="str">
        <f>'[1]TCE - ANEXO IV - Preencher'!C493</f>
        <v>HOSPITAL MESTRE VITALINO</v>
      </c>
      <c r="C484" s="4" t="str">
        <f>'[1]TCE - ANEXO IV - Preencher'!E493</f>
        <v>3.1 - Combustíveis e Lubrificantes Automotivos</v>
      </c>
      <c r="D484" s="3">
        <f>'[1]TCE - ANEXO IV - Preencher'!F493</f>
        <v>12634127000141</v>
      </c>
      <c r="E484" s="5" t="str">
        <f>'[1]TCE - ANEXO IV - Preencher'!G493</f>
        <v>OTAVIANO BEZERRA FIL</v>
      </c>
      <c r="F484" s="5" t="str">
        <f>'[1]TCE - ANEXO IV - Preencher'!H493</f>
        <v>B</v>
      </c>
      <c r="G484" s="5" t="str">
        <f>'[1]TCE - ANEXO IV - Preencher'!I493</f>
        <v>S</v>
      </c>
      <c r="H484" s="5" t="str">
        <f>'[1]TCE - ANEXO IV - Preencher'!J493</f>
        <v>000.027.884</v>
      </c>
      <c r="I484" s="6">
        <f>IF('[1]TCE - ANEXO IV - Preencher'!K493="","",'[1]TCE - ANEXO IV - Preencher'!K493)</f>
        <v>44135</v>
      </c>
      <c r="J484" s="5" t="str">
        <f>'[1]TCE - ANEXO IV - Preencher'!L493</f>
        <v>26201012634127000141550650000278841231842056</v>
      </c>
      <c r="K484" s="5" t="str">
        <f>IF(F484="B",LEFT('[1]TCE - ANEXO IV - Preencher'!M493,2),IF(F484="S",LEFT('[1]TCE - ANEXO IV - Preencher'!M493,7),IF('[1]TCE - ANEXO IV - Preencher'!H493="","")))</f>
        <v>26</v>
      </c>
      <c r="L484" s="7">
        <f>'[1]TCE - ANEXO IV - Preencher'!N493</f>
        <v>106.44</v>
      </c>
    </row>
    <row r="485" spans="1:12" s="8" customFormat="1" ht="19.5" customHeight="1" x14ac:dyDescent="0.2">
      <c r="A485" s="3">
        <f>IFERROR(VLOOKUP(B485,'[1]DADOS (OCULTAR)'!$P$3:$R$56,3,0),"")</f>
        <v>10583920000800</v>
      </c>
      <c r="B485" s="4" t="str">
        <f>'[1]TCE - ANEXO IV - Preencher'!C494</f>
        <v>HOSPITAL MESTRE VITALINO</v>
      </c>
      <c r="C485" s="4" t="str">
        <f>'[1]TCE - ANEXO IV - Preencher'!E494</f>
        <v>3.1 - Combustíveis e Lubrificantes Automotivos</v>
      </c>
      <c r="D485" s="3">
        <f>'[1]TCE - ANEXO IV - Preencher'!F494</f>
        <v>12634127000141</v>
      </c>
      <c r="E485" s="5" t="str">
        <f>'[1]TCE - ANEXO IV - Preencher'!G494</f>
        <v>OTAVIANO BEZERRA FIL</v>
      </c>
      <c r="F485" s="5" t="str">
        <f>'[1]TCE - ANEXO IV - Preencher'!H494</f>
        <v>B</v>
      </c>
      <c r="G485" s="5" t="str">
        <f>'[1]TCE - ANEXO IV - Preencher'!I494</f>
        <v>S</v>
      </c>
      <c r="H485" s="5" t="str">
        <f>'[1]TCE - ANEXO IV - Preencher'!J494</f>
        <v>000.027.951</v>
      </c>
      <c r="I485" s="6">
        <f>IF('[1]TCE - ANEXO IV - Preencher'!K494="","",'[1]TCE - ANEXO IV - Preencher'!K494)</f>
        <v>44135</v>
      </c>
      <c r="J485" s="5" t="str">
        <f>'[1]TCE - ANEXO IV - Preencher'!L494</f>
        <v>26201012634127000141550650000279511136745264</v>
      </c>
      <c r="K485" s="5" t="str">
        <f>IF(F485="B",LEFT('[1]TCE - ANEXO IV - Preencher'!M494,2),IF(F485="S",LEFT('[1]TCE - ANEXO IV - Preencher'!M494,7),IF('[1]TCE - ANEXO IV - Preencher'!H494="","")))</f>
        <v>26</v>
      </c>
      <c r="L485" s="7">
        <f>'[1]TCE - ANEXO IV - Preencher'!N494</f>
        <v>115.7</v>
      </c>
    </row>
    <row r="486" spans="1:12" s="8" customFormat="1" ht="19.5" customHeight="1" x14ac:dyDescent="0.2">
      <c r="A486" s="3">
        <f>IFERROR(VLOOKUP(B486,'[1]DADOS (OCULTAR)'!$P$3:$R$56,3,0),"")</f>
        <v>10583920000800</v>
      </c>
      <c r="B486" s="4" t="str">
        <f>'[1]TCE - ANEXO IV - Preencher'!C495</f>
        <v>HOSPITAL MESTRE VITALINO</v>
      </c>
      <c r="C486" s="4" t="str">
        <f>'[1]TCE - ANEXO IV - Preencher'!E495</f>
        <v>3.1 - Combustíveis e Lubrificantes Automotivos</v>
      </c>
      <c r="D486" s="3">
        <f>'[1]TCE - ANEXO IV - Preencher'!F495</f>
        <v>14202175000196</v>
      </c>
      <c r="E486" s="5" t="str">
        <f>'[1]TCE - ANEXO IV - Preencher'!G495</f>
        <v>IBEFIL COMBUSTIVEIS</v>
      </c>
      <c r="F486" s="5" t="str">
        <f>'[1]TCE - ANEXO IV - Preencher'!H495</f>
        <v>B</v>
      </c>
      <c r="G486" s="5" t="str">
        <f>'[1]TCE - ANEXO IV - Preencher'!I495</f>
        <v>S</v>
      </c>
      <c r="H486" s="5" t="str">
        <f>'[1]TCE - ANEXO IV - Preencher'!J495</f>
        <v>000.354.198</v>
      </c>
      <c r="I486" s="6">
        <f>IF('[1]TCE - ANEXO IV - Preencher'!K495="","",'[1]TCE - ANEXO IV - Preencher'!K495)</f>
        <v>44105</v>
      </c>
      <c r="J486" s="5" t="str">
        <f>'[1]TCE - ANEXO IV - Preencher'!L495</f>
        <v>26201014202175000196650010003541981963303843</v>
      </c>
      <c r="K486" s="5" t="str">
        <f>IF(F486="B",LEFT('[1]TCE - ANEXO IV - Preencher'!M495,2),IF(F486="S",LEFT('[1]TCE - ANEXO IV - Preencher'!M495,7),IF('[1]TCE - ANEXO IV - Preencher'!H495="","")))</f>
        <v>26</v>
      </c>
      <c r="L486" s="7">
        <f>'[1]TCE - ANEXO IV - Preencher'!N495</f>
        <v>89.13</v>
      </c>
    </row>
    <row r="487" spans="1:12" s="8" customFormat="1" ht="19.5" customHeight="1" x14ac:dyDescent="0.2">
      <c r="A487" s="3">
        <f>IFERROR(VLOOKUP(B487,'[1]DADOS (OCULTAR)'!$P$3:$R$56,3,0),"")</f>
        <v>10583920000800</v>
      </c>
      <c r="B487" s="4" t="str">
        <f>'[1]TCE - ANEXO IV - Preencher'!C496</f>
        <v>HOSPITAL MESTRE VITALINO</v>
      </c>
      <c r="C487" s="4" t="str">
        <f>'[1]TCE - ANEXO IV - Preencher'!E496</f>
        <v>3.1 - Combustíveis e Lubrificantes Automotivos</v>
      </c>
      <c r="D487" s="3">
        <f>'[1]TCE - ANEXO IV - Preencher'!F496</f>
        <v>14202175000196</v>
      </c>
      <c r="E487" s="5" t="str">
        <f>'[1]TCE - ANEXO IV - Preencher'!G496</f>
        <v>IBEFIL COMBUSTIVEIS</v>
      </c>
      <c r="F487" s="5" t="str">
        <f>'[1]TCE - ANEXO IV - Preencher'!H496</f>
        <v>B</v>
      </c>
      <c r="G487" s="5" t="str">
        <f>'[1]TCE - ANEXO IV - Preencher'!I496</f>
        <v>S</v>
      </c>
      <c r="H487" s="5" t="str">
        <f>'[1]TCE - ANEXO IV - Preencher'!J496</f>
        <v>000.355.832</v>
      </c>
      <c r="I487" s="6">
        <f>IF('[1]TCE - ANEXO IV - Preencher'!K496="","",'[1]TCE - ANEXO IV - Preencher'!K496)</f>
        <v>44109</v>
      </c>
      <c r="J487" s="5" t="str">
        <f>'[1]TCE - ANEXO IV - Preencher'!L496</f>
        <v>26201014202175000196650010003558321466337393</v>
      </c>
      <c r="K487" s="5" t="str">
        <f>IF(F487="B",LEFT('[1]TCE - ANEXO IV - Preencher'!M496,2),IF(F487="S",LEFT('[1]TCE - ANEXO IV - Preencher'!M496,7),IF('[1]TCE - ANEXO IV - Preencher'!H496="","")))</f>
        <v>26</v>
      </c>
      <c r="L487" s="7">
        <f>'[1]TCE - ANEXO IV - Preencher'!N496</f>
        <v>150.01</v>
      </c>
    </row>
    <row r="488" spans="1:12" s="8" customFormat="1" ht="19.5" customHeight="1" x14ac:dyDescent="0.2">
      <c r="A488" s="3">
        <f>IFERROR(VLOOKUP(B488,'[1]DADOS (OCULTAR)'!$P$3:$R$56,3,0),"")</f>
        <v>10583920000800</v>
      </c>
      <c r="B488" s="4" t="str">
        <f>'[1]TCE - ANEXO IV - Preencher'!C497</f>
        <v>HOSPITAL MESTRE VITALINO</v>
      </c>
      <c r="C488" s="4" t="str">
        <f>'[1]TCE - ANEXO IV - Preencher'!E497</f>
        <v>3.1 - Combustíveis e Lubrificantes Automotivos</v>
      </c>
      <c r="D488" s="3">
        <f>'[1]TCE - ANEXO IV - Preencher'!F497</f>
        <v>14202175000196</v>
      </c>
      <c r="E488" s="5" t="str">
        <f>'[1]TCE - ANEXO IV - Preencher'!G497</f>
        <v>IBEFIL COMBUSTIVEIS</v>
      </c>
      <c r="F488" s="5" t="str">
        <f>'[1]TCE - ANEXO IV - Preencher'!H497</f>
        <v>B</v>
      </c>
      <c r="G488" s="5" t="str">
        <f>'[1]TCE - ANEXO IV - Preencher'!I497</f>
        <v>S</v>
      </c>
      <c r="H488" s="5" t="str">
        <f>'[1]TCE - ANEXO IV - Preencher'!J497</f>
        <v>000.356.757</v>
      </c>
      <c r="I488" s="6">
        <f>IF('[1]TCE - ANEXO IV - Preencher'!K497="","",'[1]TCE - ANEXO IV - Preencher'!K497)</f>
        <v>44111</v>
      </c>
      <c r="J488" s="5" t="str">
        <f>'[1]TCE - ANEXO IV - Preencher'!L497</f>
        <v>26201014202175000196650010003567571132200835</v>
      </c>
      <c r="K488" s="5" t="str">
        <f>IF(F488="B",LEFT('[1]TCE - ANEXO IV - Preencher'!M497,2),IF(F488="S",LEFT('[1]TCE - ANEXO IV - Preencher'!M497,7),IF('[1]TCE - ANEXO IV - Preencher'!H497="","")))</f>
        <v>26</v>
      </c>
      <c r="L488" s="7">
        <f>'[1]TCE - ANEXO IV - Preencher'!N497</f>
        <v>211.84</v>
      </c>
    </row>
    <row r="489" spans="1:12" s="8" customFormat="1" ht="19.5" customHeight="1" x14ac:dyDescent="0.2">
      <c r="A489" s="3">
        <f>IFERROR(VLOOKUP(B489,'[1]DADOS (OCULTAR)'!$P$3:$R$56,3,0),"")</f>
        <v>10583920000800</v>
      </c>
      <c r="B489" s="4" t="str">
        <f>'[1]TCE - ANEXO IV - Preencher'!C498</f>
        <v>HOSPITAL MESTRE VITALINO</v>
      </c>
      <c r="C489" s="4" t="str">
        <f>'[1]TCE - ANEXO IV - Preencher'!E498</f>
        <v>3.1 - Combustíveis e Lubrificantes Automotivos</v>
      </c>
      <c r="D489" s="3">
        <f>'[1]TCE - ANEXO IV - Preencher'!F498</f>
        <v>14202175000196</v>
      </c>
      <c r="E489" s="5" t="str">
        <f>'[1]TCE - ANEXO IV - Preencher'!G498</f>
        <v>IBEFIL COMBUSTIVEIS</v>
      </c>
      <c r="F489" s="5" t="str">
        <f>'[1]TCE - ANEXO IV - Preencher'!H498</f>
        <v>B</v>
      </c>
      <c r="G489" s="5" t="str">
        <f>'[1]TCE - ANEXO IV - Preencher'!I498</f>
        <v>S</v>
      </c>
      <c r="H489" s="5" t="str">
        <f>'[1]TCE - ANEXO IV - Preencher'!J498</f>
        <v>000.357.018</v>
      </c>
      <c r="I489" s="6">
        <f>IF('[1]TCE - ANEXO IV - Preencher'!K498="","",'[1]TCE - ANEXO IV - Preencher'!K498)</f>
        <v>44112</v>
      </c>
      <c r="J489" s="5" t="str">
        <f>'[1]TCE - ANEXO IV - Preencher'!L498</f>
        <v>26201014202175000196650010003570181231881782</v>
      </c>
      <c r="K489" s="5" t="str">
        <f>IF(F489="B",LEFT('[1]TCE - ANEXO IV - Preencher'!M498,2),IF(F489="S",LEFT('[1]TCE - ANEXO IV - Preencher'!M498,7),IF('[1]TCE - ANEXO IV - Preencher'!H498="","")))</f>
        <v>26</v>
      </c>
      <c r="L489" s="7">
        <f>'[1]TCE - ANEXO IV - Preencher'!N498</f>
        <v>244.05</v>
      </c>
    </row>
    <row r="490" spans="1:12" s="8" customFormat="1" ht="19.5" customHeight="1" x14ac:dyDescent="0.2">
      <c r="A490" s="3">
        <f>IFERROR(VLOOKUP(B490,'[1]DADOS (OCULTAR)'!$P$3:$R$56,3,0),"")</f>
        <v>10583920000800</v>
      </c>
      <c r="B490" s="4" t="str">
        <f>'[1]TCE - ANEXO IV - Preencher'!C499</f>
        <v>HOSPITAL MESTRE VITALINO</v>
      </c>
      <c r="C490" s="4" t="str">
        <f>'[1]TCE - ANEXO IV - Preencher'!E499</f>
        <v>3.1 - Combustíveis e Lubrificantes Automotivos</v>
      </c>
      <c r="D490" s="3">
        <f>'[1]TCE - ANEXO IV - Preencher'!F499</f>
        <v>14202175000196</v>
      </c>
      <c r="E490" s="5" t="str">
        <f>'[1]TCE - ANEXO IV - Preencher'!G499</f>
        <v>IBEFIL COMBUSTIVEIS</v>
      </c>
      <c r="F490" s="5" t="str">
        <f>'[1]TCE - ANEXO IV - Preencher'!H499</f>
        <v>B</v>
      </c>
      <c r="G490" s="5" t="str">
        <f>'[1]TCE - ANEXO IV - Preencher'!I499</f>
        <v>S</v>
      </c>
      <c r="H490" s="5" t="str">
        <f>'[1]TCE - ANEXO IV - Preencher'!J499</f>
        <v>000.358.082</v>
      </c>
      <c r="I490" s="6">
        <f>IF('[1]TCE - ANEXO IV - Preencher'!K499="","",'[1]TCE - ANEXO IV - Preencher'!K499)</f>
        <v>44114</v>
      </c>
      <c r="J490" s="5" t="str">
        <f>'[1]TCE - ANEXO IV - Preencher'!L499</f>
        <v>26201014202175000196650010003580821704889799</v>
      </c>
      <c r="K490" s="5" t="str">
        <f>IF(F490="B",LEFT('[1]TCE - ANEXO IV - Preencher'!M499,2),IF(F490="S",LEFT('[1]TCE - ANEXO IV - Preencher'!M499,7),IF('[1]TCE - ANEXO IV - Preencher'!H499="","")))</f>
        <v>26</v>
      </c>
      <c r="L490" s="7">
        <f>'[1]TCE - ANEXO IV - Preencher'!N499</f>
        <v>73.02</v>
      </c>
    </row>
    <row r="491" spans="1:12" s="8" customFormat="1" ht="19.5" customHeight="1" x14ac:dyDescent="0.2">
      <c r="A491" s="3">
        <f>IFERROR(VLOOKUP(B491,'[1]DADOS (OCULTAR)'!$P$3:$R$56,3,0),"")</f>
        <v>10583920000800</v>
      </c>
      <c r="B491" s="4" t="str">
        <f>'[1]TCE - ANEXO IV - Preencher'!C500</f>
        <v>HOSPITAL MESTRE VITALINO</v>
      </c>
      <c r="C491" s="4" t="str">
        <f>'[1]TCE - ANEXO IV - Preencher'!E500</f>
        <v>3.1 - Combustíveis e Lubrificantes Automotivos</v>
      </c>
      <c r="D491" s="3">
        <f>'[1]TCE - ANEXO IV - Preencher'!F500</f>
        <v>14202175000196</v>
      </c>
      <c r="E491" s="5" t="str">
        <f>'[1]TCE - ANEXO IV - Preencher'!G500</f>
        <v>IBEFIL COMBUSTIVEIS</v>
      </c>
      <c r="F491" s="5" t="str">
        <f>'[1]TCE - ANEXO IV - Preencher'!H500</f>
        <v>B</v>
      </c>
      <c r="G491" s="5" t="str">
        <f>'[1]TCE - ANEXO IV - Preencher'!I500</f>
        <v>S</v>
      </c>
      <c r="H491" s="5" t="str">
        <f>'[1]TCE - ANEXO IV - Preencher'!J500</f>
        <v>000.358.948</v>
      </c>
      <c r="I491" s="6">
        <f>IF('[1]TCE - ANEXO IV - Preencher'!K500="","",'[1]TCE - ANEXO IV - Preencher'!K500)</f>
        <v>44116</v>
      </c>
      <c r="J491" s="5" t="str">
        <f>'[1]TCE - ANEXO IV - Preencher'!L500</f>
        <v>26201014202175000196650010003589481976196271</v>
      </c>
      <c r="K491" s="5" t="str">
        <f>IF(F491="B",LEFT('[1]TCE - ANEXO IV - Preencher'!M500,2),IF(F491="S",LEFT('[1]TCE - ANEXO IV - Preencher'!M500,7),IF('[1]TCE - ANEXO IV - Preencher'!H500="","")))</f>
        <v>26</v>
      </c>
      <c r="L491" s="7">
        <f>'[1]TCE - ANEXO IV - Preencher'!N500</f>
        <v>145.65</v>
      </c>
    </row>
    <row r="492" spans="1:12" s="8" customFormat="1" ht="19.5" customHeight="1" x14ac:dyDescent="0.2">
      <c r="A492" s="3">
        <f>IFERROR(VLOOKUP(B492,'[1]DADOS (OCULTAR)'!$P$3:$R$56,3,0),"")</f>
        <v>10583920000800</v>
      </c>
      <c r="B492" s="4" t="str">
        <f>'[1]TCE - ANEXO IV - Preencher'!C501</f>
        <v>HOSPITAL MESTRE VITALINO</v>
      </c>
      <c r="C492" s="4" t="str">
        <f>'[1]TCE - ANEXO IV - Preencher'!E501</f>
        <v>3.1 - Combustíveis e Lubrificantes Automotivos</v>
      </c>
      <c r="D492" s="3">
        <f>'[1]TCE - ANEXO IV - Preencher'!F501</f>
        <v>14202175000196</v>
      </c>
      <c r="E492" s="5" t="str">
        <f>'[1]TCE - ANEXO IV - Preencher'!G501</f>
        <v>IBEFIL COMBUSTIVEIS</v>
      </c>
      <c r="F492" s="5" t="str">
        <f>'[1]TCE - ANEXO IV - Preencher'!H501</f>
        <v>B</v>
      </c>
      <c r="G492" s="5" t="str">
        <f>'[1]TCE - ANEXO IV - Preencher'!I501</f>
        <v>S</v>
      </c>
      <c r="H492" s="5" t="str">
        <f>'[1]TCE - ANEXO IV - Preencher'!J501</f>
        <v>000.359.440</v>
      </c>
      <c r="I492" s="6">
        <f>IF('[1]TCE - ANEXO IV - Preencher'!K501="","",'[1]TCE - ANEXO IV - Preencher'!K501)</f>
        <v>44117</v>
      </c>
      <c r="J492" s="5" t="str">
        <f>'[1]TCE - ANEXO IV - Preencher'!L501</f>
        <v>26201014202175000196650010003594401983351762</v>
      </c>
      <c r="K492" s="5" t="str">
        <f>IF(F492="B",LEFT('[1]TCE - ANEXO IV - Preencher'!M501,2),IF(F492="S",LEFT('[1]TCE - ANEXO IV - Preencher'!M501,7),IF('[1]TCE - ANEXO IV - Preencher'!H501="","")))</f>
        <v>26</v>
      </c>
      <c r="L492" s="7">
        <f>'[1]TCE - ANEXO IV - Preencher'!N501</f>
        <v>134.58000000000001</v>
      </c>
    </row>
    <row r="493" spans="1:12" s="8" customFormat="1" ht="19.5" customHeight="1" x14ac:dyDescent="0.2">
      <c r="A493" s="3">
        <f>IFERROR(VLOOKUP(B493,'[1]DADOS (OCULTAR)'!$P$3:$R$56,3,0),"")</f>
        <v>10583920000800</v>
      </c>
      <c r="B493" s="4" t="str">
        <f>'[1]TCE - ANEXO IV - Preencher'!C502</f>
        <v>HOSPITAL MESTRE VITALINO</v>
      </c>
      <c r="C493" s="4" t="str">
        <f>'[1]TCE - ANEXO IV - Preencher'!E502</f>
        <v>3.1 - Combustíveis e Lubrificantes Automotivos</v>
      </c>
      <c r="D493" s="3">
        <f>'[1]TCE - ANEXO IV - Preencher'!F502</f>
        <v>14202175000196</v>
      </c>
      <c r="E493" s="5" t="str">
        <f>'[1]TCE - ANEXO IV - Preencher'!G502</f>
        <v>IBEFIL COMBUSTIVEIS</v>
      </c>
      <c r="F493" s="5" t="str">
        <f>'[1]TCE - ANEXO IV - Preencher'!H502</f>
        <v>B</v>
      </c>
      <c r="G493" s="5" t="str">
        <f>'[1]TCE - ANEXO IV - Preencher'!I502</f>
        <v>S</v>
      </c>
      <c r="H493" s="5" t="str">
        <f>'[1]TCE - ANEXO IV - Preencher'!J502</f>
        <v>000.359.821</v>
      </c>
      <c r="I493" s="6">
        <f>IF('[1]TCE - ANEXO IV - Preencher'!K502="","",'[1]TCE - ANEXO IV - Preencher'!K502)</f>
        <v>44118</v>
      </c>
      <c r="J493" s="5" t="str">
        <f>'[1]TCE - ANEXO IV - Preencher'!L502</f>
        <v>26201014202175000196650010003598211465164562</v>
      </c>
      <c r="K493" s="5" t="str">
        <f>IF(F493="B",LEFT('[1]TCE - ANEXO IV - Preencher'!M502,2),IF(F493="S",LEFT('[1]TCE - ANEXO IV - Preencher'!M502,7),IF('[1]TCE - ANEXO IV - Preencher'!H502="","")))</f>
        <v>26</v>
      </c>
      <c r="L493" s="7">
        <f>'[1]TCE - ANEXO IV - Preencher'!N502</f>
        <v>38.85</v>
      </c>
    </row>
    <row r="494" spans="1:12" s="8" customFormat="1" ht="19.5" customHeight="1" x14ac:dyDescent="0.2">
      <c r="A494" s="3">
        <f>IFERROR(VLOOKUP(B494,'[1]DADOS (OCULTAR)'!$P$3:$R$56,3,0),"")</f>
        <v>10583920000800</v>
      </c>
      <c r="B494" s="4" t="str">
        <f>'[1]TCE - ANEXO IV - Preencher'!C503</f>
        <v>HOSPITAL MESTRE VITALINO</v>
      </c>
      <c r="C494" s="4" t="str">
        <f>'[1]TCE - ANEXO IV - Preencher'!E503</f>
        <v>3.1 - Combustíveis e Lubrificantes Automotivos</v>
      </c>
      <c r="D494" s="3">
        <f>'[1]TCE - ANEXO IV - Preencher'!F503</f>
        <v>14202175000196</v>
      </c>
      <c r="E494" s="5" t="str">
        <f>'[1]TCE - ANEXO IV - Preencher'!G503</f>
        <v>IBEFIL COMBUSTIVEIS</v>
      </c>
      <c r="F494" s="5" t="str">
        <f>'[1]TCE - ANEXO IV - Preencher'!H503</f>
        <v>B</v>
      </c>
      <c r="G494" s="5" t="str">
        <f>'[1]TCE - ANEXO IV - Preencher'!I503</f>
        <v>S</v>
      </c>
      <c r="H494" s="5" t="str">
        <f>'[1]TCE - ANEXO IV - Preencher'!J503</f>
        <v>000.360.071</v>
      </c>
      <c r="I494" s="6">
        <f>IF('[1]TCE - ANEXO IV - Preencher'!K503="","",'[1]TCE - ANEXO IV - Preencher'!K503)</f>
        <v>44119</v>
      </c>
      <c r="J494" s="5" t="str">
        <f>'[1]TCE - ANEXO IV - Preencher'!L503</f>
        <v>26201014202175000196650010003600711773568266</v>
      </c>
      <c r="K494" s="5" t="str">
        <f>IF(F494="B",LEFT('[1]TCE - ANEXO IV - Preencher'!M503,2),IF(F494="S",LEFT('[1]TCE - ANEXO IV - Preencher'!M503,7),IF('[1]TCE - ANEXO IV - Preencher'!H503="","")))</f>
        <v>26</v>
      </c>
      <c r="L494" s="7">
        <f>'[1]TCE - ANEXO IV - Preencher'!N503</f>
        <v>283.95999999999998</v>
      </c>
    </row>
    <row r="495" spans="1:12" s="8" customFormat="1" ht="19.5" customHeight="1" x14ac:dyDescent="0.2">
      <c r="A495" s="3">
        <f>IFERROR(VLOOKUP(B495,'[1]DADOS (OCULTAR)'!$P$3:$R$56,3,0),"")</f>
        <v>10583920000800</v>
      </c>
      <c r="B495" s="4" t="str">
        <f>'[1]TCE - ANEXO IV - Preencher'!C504</f>
        <v>HOSPITAL MESTRE VITALINO</v>
      </c>
      <c r="C495" s="4" t="str">
        <f>'[1]TCE - ANEXO IV - Preencher'!E504</f>
        <v>3.1 - Combustíveis e Lubrificantes Automotivos</v>
      </c>
      <c r="D495" s="3">
        <f>'[1]TCE - ANEXO IV - Preencher'!F504</f>
        <v>14202175000196</v>
      </c>
      <c r="E495" s="5" t="str">
        <f>'[1]TCE - ANEXO IV - Preencher'!G504</f>
        <v>IBEFIL COMBUSTIVEIS</v>
      </c>
      <c r="F495" s="5" t="str">
        <f>'[1]TCE - ANEXO IV - Preencher'!H504</f>
        <v>B</v>
      </c>
      <c r="G495" s="5" t="str">
        <f>'[1]TCE - ANEXO IV - Preencher'!I504</f>
        <v>S</v>
      </c>
      <c r="H495" s="5" t="str">
        <f>'[1]TCE - ANEXO IV - Preencher'!J504</f>
        <v>000.360.468</v>
      </c>
      <c r="I495" s="6">
        <f>IF('[1]TCE - ANEXO IV - Preencher'!K504="","",'[1]TCE - ANEXO IV - Preencher'!K504)</f>
        <v>44120</v>
      </c>
      <c r="J495" s="5" t="str">
        <f>'[1]TCE - ANEXO IV - Preencher'!L504</f>
        <v>26201014202175000196650010003604681992789566</v>
      </c>
      <c r="K495" s="5" t="str">
        <f>IF(F495="B",LEFT('[1]TCE - ANEXO IV - Preencher'!M504,2),IF(F495="S",LEFT('[1]TCE - ANEXO IV - Preencher'!M504,7),IF('[1]TCE - ANEXO IV - Preencher'!H504="","")))</f>
        <v>26</v>
      </c>
      <c r="L495" s="7">
        <f>'[1]TCE - ANEXO IV - Preencher'!N504</f>
        <v>180.4</v>
      </c>
    </row>
    <row r="496" spans="1:12" s="8" customFormat="1" ht="19.5" customHeight="1" x14ac:dyDescent="0.2">
      <c r="A496" s="3">
        <f>IFERROR(VLOOKUP(B496,'[1]DADOS (OCULTAR)'!$P$3:$R$56,3,0),"")</f>
        <v>10583920000800</v>
      </c>
      <c r="B496" s="4" t="str">
        <f>'[1]TCE - ANEXO IV - Preencher'!C505</f>
        <v>HOSPITAL MESTRE VITALINO</v>
      </c>
      <c r="C496" s="4" t="str">
        <f>'[1]TCE - ANEXO IV - Preencher'!E505</f>
        <v>3.1 - Combustíveis e Lubrificantes Automotivos</v>
      </c>
      <c r="D496" s="3">
        <f>'[1]TCE - ANEXO IV - Preencher'!F505</f>
        <v>14202175000196</v>
      </c>
      <c r="E496" s="5" t="str">
        <f>'[1]TCE - ANEXO IV - Preencher'!G505</f>
        <v>IBEFIL COMBUSTIVEIS</v>
      </c>
      <c r="F496" s="5" t="str">
        <f>'[1]TCE - ANEXO IV - Preencher'!H505</f>
        <v>B</v>
      </c>
      <c r="G496" s="5" t="str">
        <f>'[1]TCE - ANEXO IV - Preencher'!I505</f>
        <v>S</v>
      </c>
      <c r="H496" s="5" t="str">
        <f>'[1]TCE - ANEXO IV - Preencher'!J505</f>
        <v>000.362.617</v>
      </c>
      <c r="I496" s="6">
        <f>IF('[1]TCE - ANEXO IV - Preencher'!K505="","",'[1]TCE - ANEXO IV - Preencher'!K505)</f>
        <v>44125</v>
      </c>
      <c r="J496" s="5" t="str">
        <f>'[1]TCE - ANEXO IV - Preencher'!L505</f>
        <v>26201014202175000196650010003626171181156091</v>
      </c>
      <c r="K496" s="5" t="str">
        <f>IF(F496="B",LEFT('[1]TCE - ANEXO IV - Preencher'!M505,2),IF(F496="S",LEFT('[1]TCE - ANEXO IV - Preencher'!M505,7),IF('[1]TCE - ANEXO IV - Preencher'!H505="","")))</f>
        <v>26</v>
      </c>
      <c r="L496" s="7">
        <f>'[1]TCE - ANEXO IV - Preencher'!N505</f>
        <v>227.45</v>
      </c>
    </row>
    <row r="497" spans="1:12" s="8" customFormat="1" ht="19.5" customHeight="1" x14ac:dyDescent="0.2">
      <c r="A497" s="3">
        <f>IFERROR(VLOOKUP(B497,'[1]DADOS (OCULTAR)'!$P$3:$R$56,3,0),"")</f>
        <v>10583920000800</v>
      </c>
      <c r="B497" s="4" t="str">
        <f>'[1]TCE - ANEXO IV - Preencher'!C506</f>
        <v>HOSPITAL MESTRE VITALINO</v>
      </c>
      <c r="C497" s="4" t="str">
        <f>'[1]TCE - ANEXO IV - Preencher'!E506</f>
        <v>3.1 - Combustíveis e Lubrificantes Automotivos</v>
      </c>
      <c r="D497" s="3">
        <f>'[1]TCE - ANEXO IV - Preencher'!F506</f>
        <v>14202175000196</v>
      </c>
      <c r="E497" s="5" t="str">
        <f>'[1]TCE - ANEXO IV - Preencher'!G506</f>
        <v>IBEFIL COMBUSTIVEIS</v>
      </c>
      <c r="F497" s="5" t="str">
        <f>'[1]TCE - ANEXO IV - Preencher'!H506</f>
        <v>B</v>
      </c>
      <c r="G497" s="5" t="str">
        <f>'[1]TCE - ANEXO IV - Preencher'!I506</f>
        <v>S</v>
      </c>
      <c r="H497" s="5" t="str">
        <f>'[1]TCE - ANEXO IV - Preencher'!J506</f>
        <v>000.362.770</v>
      </c>
      <c r="I497" s="6">
        <f>IF('[1]TCE - ANEXO IV - Preencher'!K506="","",'[1]TCE - ANEXO IV - Preencher'!K506)</f>
        <v>44125</v>
      </c>
      <c r="J497" s="5" t="str">
        <f>'[1]TCE - ANEXO IV - Preencher'!L506</f>
        <v>26201014202175000196650010003627701232195334</v>
      </c>
      <c r="K497" s="5" t="str">
        <f>IF(F497="B",LEFT('[1]TCE - ANEXO IV - Preencher'!M506,2),IF(F497="S",LEFT('[1]TCE - ANEXO IV - Preencher'!M506,7),IF('[1]TCE - ANEXO IV - Preencher'!H506="","")))</f>
        <v>26</v>
      </c>
      <c r="L497" s="7">
        <f>'[1]TCE - ANEXO IV - Preencher'!N506</f>
        <v>157.72</v>
      </c>
    </row>
    <row r="498" spans="1:12" s="8" customFormat="1" ht="19.5" customHeight="1" x14ac:dyDescent="0.2">
      <c r="A498" s="3">
        <f>IFERROR(VLOOKUP(B498,'[1]DADOS (OCULTAR)'!$P$3:$R$56,3,0),"")</f>
        <v>10583920000800</v>
      </c>
      <c r="B498" s="4" t="str">
        <f>'[1]TCE - ANEXO IV - Preencher'!C507</f>
        <v>HOSPITAL MESTRE VITALINO</v>
      </c>
      <c r="C498" s="4" t="str">
        <f>'[1]TCE - ANEXO IV - Preencher'!E507</f>
        <v>3.1 - Combustíveis e Lubrificantes Automotivos</v>
      </c>
      <c r="D498" s="3">
        <f>'[1]TCE - ANEXO IV - Preencher'!F507</f>
        <v>14202175000196</v>
      </c>
      <c r="E498" s="5" t="str">
        <f>'[1]TCE - ANEXO IV - Preencher'!G507</f>
        <v>IBEFIL COMBUSTIVEIS</v>
      </c>
      <c r="F498" s="5" t="str">
        <f>'[1]TCE - ANEXO IV - Preencher'!H507</f>
        <v>B</v>
      </c>
      <c r="G498" s="5" t="str">
        <f>'[1]TCE - ANEXO IV - Preencher'!I507</f>
        <v>S</v>
      </c>
      <c r="H498" s="5" t="str">
        <f>'[1]TCE - ANEXO IV - Preencher'!J507</f>
        <v>000.362.856</v>
      </c>
      <c r="I498" s="6">
        <f>IF('[1]TCE - ANEXO IV - Preencher'!K507="","",'[1]TCE - ANEXO IV - Preencher'!K507)</f>
        <v>44125</v>
      </c>
      <c r="J498" s="5" t="str">
        <f>'[1]TCE - ANEXO IV - Preencher'!L507</f>
        <v>26201014202175000196650010003628561261107045</v>
      </c>
      <c r="K498" s="5" t="str">
        <f>IF(F498="B",LEFT('[1]TCE - ANEXO IV - Preencher'!M507,2),IF(F498="S",LEFT('[1]TCE - ANEXO IV - Preencher'!M507,7),IF('[1]TCE - ANEXO IV - Preencher'!H507="","")))</f>
        <v>26</v>
      </c>
      <c r="L498" s="7">
        <f>'[1]TCE - ANEXO IV - Preencher'!N507</f>
        <v>145.5</v>
      </c>
    </row>
    <row r="499" spans="1:12" s="8" customFormat="1" ht="19.5" customHeight="1" x14ac:dyDescent="0.2">
      <c r="A499" s="3">
        <f>IFERROR(VLOOKUP(B499,'[1]DADOS (OCULTAR)'!$P$3:$R$56,3,0),"")</f>
        <v>10583920000800</v>
      </c>
      <c r="B499" s="4" t="str">
        <f>'[1]TCE - ANEXO IV - Preencher'!C508</f>
        <v>HOSPITAL MESTRE VITALINO</v>
      </c>
      <c r="C499" s="4" t="str">
        <f>'[1]TCE - ANEXO IV - Preencher'!E508</f>
        <v>3.1 - Combustíveis e Lubrificantes Automotivos</v>
      </c>
      <c r="D499" s="3">
        <f>'[1]TCE - ANEXO IV - Preencher'!F508</f>
        <v>14202175000196</v>
      </c>
      <c r="E499" s="5" t="str">
        <f>'[1]TCE - ANEXO IV - Preencher'!G508</f>
        <v>IBEFIL COMBUSTIVEIS</v>
      </c>
      <c r="F499" s="5" t="str">
        <f>'[1]TCE - ANEXO IV - Preencher'!H508</f>
        <v>B</v>
      </c>
      <c r="G499" s="5" t="str">
        <f>'[1]TCE - ANEXO IV - Preencher'!I508</f>
        <v>S</v>
      </c>
      <c r="H499" s="5" t="str">
        <f>'[1]TCE - ANEXO IV - Preencher'!J508</f>
        <v>000.362.867</v>
      </c>
      <c r="I499" s="6">
        <f>IF('[1]TCE - ANEXO IV - Preencher'!K508="","",'[1]TCE - ANEXO IV - Preencher'!K508)</f>
        <v>44125</v>
      </c>
      <c r="J499" s="5" t="str">
        <f>'[1]TCE - ANEXO IV - Preencher'!L508</f>
        <v>26201014202175000196650010003628671354377224</v>
      </c>
      <c r="K499" s="5" t="str">
        <f>IF(F499="B",LEFT('[1]TCE - ANEXO IV - Preencher'!M508,2),IF(F499="S",LEFT('[1]TCE - ANEXO IV - Preencher'!M508,7),IF('[1]TCE - ANEXO IV - Preencher'!H508="","")))</f>
        <v>26</v>
      </c>
      <c r="L499" s="7">
        <f>'[1]TCE - ANEXO IV - Preencher'!N508</f>
        <v>216.44</v>
      </c>
    </row>
    <row r="500" spans="1:12" s="8" customFormat="1" ht="19.5" customHeight="1" x14ac:dyDescent="0.2">
      <c r="A500" s="3">
        <f>IFERROR(VLOOKUP(B500,'[1]DADOS (OCULTAR)'!$P$3:$R$56,3,0),"")</f>
        <v>10583920000800</v>
      </c>
      <c r="B500" s="4" t="str">
        <f>'[1]TCE - ANEXO IV - Preencher'!C509</f>
        <v>HOSPITAL MESTRE VITALINO</v>
      </c>
      <c r="C500" s="4" t="str">
        <f>'[1]TCE - ANEXO IV - Preencher'!E509</f>
        <v>3.1 - Combustíveis e Lubrificantes Automotivos</v>
      </c>
      <c r="D500" s="3">
        <f>'[1]TCE - ANEXO IV - Preencher'!F509</f>
        <v>14202175000196</v>
      </c>
      <c r="E500" s="5" t="str">
        <f>'[1]TCE - ANEXO IV - Preencher'!G509</f>
        <v>IBEFIL COMBUSTIVEIS</v>
      </c>
      <c r="F500" s="5" t="str">
        <f>'[1]TCE - ANEXO IV - Preencher'!H509</f>
        <v>B</v>
      </c>
      <c r="G500" s="5" t="str">
        <f>'[1]TCE - ANEXO IV - Preencher'!I509</f>
        <v>S</v>
      </c>
      <c r="H500" s="5" t="str">
        <f>'[1]TCE - ANEXO IV - Preencher'!J509</f>
        <v>000.363.463</v>
      </c>
      <c r="I500" s="6">
        <f>IF('[1]TCE - ANEXO IV - Preencher'!K509="","",'[1]TCE - ANEXO IV - Preencher'!K509)</f>
        <v>44127</v>
      </c>
      <c r="J500" s="5" t="str">
        <f>'[1]TCE - ANEXO IV - Preencher'!L509</f>
        <v>26201014202175000196650010003634631687257901</v>
      </c>
      <c r="K500" s="5" t="str">
        <f>IF(F500="B",LEFT('[1]TCE - ANEXO IV - Preencher'!M509,2),IF(F500="S",LEFT('[1]TCE - ANEXO IV - Preencher'!M509,7),IF('[1]TCE - ANEXO IV - Preencher'!H509="","")))</f>
        <v>26</v>
      </c>
      <c r="L500" s="7">
        <f>'[1]TCE - ANEXO IV - Preencher'!N509</f>
        <v>304</v>
      </c>
    </row>
    <row r="501" spans="1:12" s="8" customFormat="1" ht="19.5" customHeight="1" x14ac:dyDescent="0.2">
      <c r="A501" s="3">
        <f>IFERROR(VLOOKUP(B501,'[1]DADOS (OCULTAR)'!$P$3:$R$56,3,0),"")</f>
        <v>10583920000800</v>
      </c>
      <c r="B501" s="4" t="str">
        <f>'[1]TCE - ANEXO IV - Preencher'!C510</f>
        <v>HOSPITAL MESTRE VITALINO</v>
      </c>
      <c r="C501" s="4" t="str">
        <f>'[1]TCE - ANEXO IV - Preencher'!E510</f>
        <v>3.1 - Combustíveis e Lubrificantes Automotivos</v>
      </c>
      <c r="D501" s="3">
        <f>'[1]TCE - ANEXO IV - Preencher'!F510</f>
        <v>14202175000196</v>
      </c>
      <c r="E501" s="5" t="str">
        <f>'[1]TCE - ANEXO IV - Preencher'!G510</f>
        <v>IBEFIL COMBUSTIVEIS</v>
      </c>
      <c r="F501" s="5" t="str">
        <f>'[1]TCE - ANEXO IV - Preencher'!H510</f>
        <v>B</v>
      </c>
      <c r="G501" s="5" t="str">
        <f>'[1]TCE - ANEXO IV - Preencher'!I510</f>
        <v>S</v>
      </c>
      <c r="H501" s="5" t="str">
        <f>'[1]TCE - ANEXO IV - Preencher'!J510</f>
        <v>000.363.605</v>
      </c>
      <c r="I501" s="6">
        <f>IF('[1]TCE - ANEXO IV - Preencher'!K510="","",'[1]TCE - ANEXO IV - Preencher'!K510)</f>
        <v>44127</v>
      </c>
      <c r="J501" s="5" t="str">
        <f>'[1]TCE - ANEXO IV - Preencher'!L510</f>
        <v>26201014202175000196650010003636051396532229</v>
      </c>
      <c r="K501" s="5" t="str">
        <f>IF(F501="B",LEFT('[1]TCE - ANEXO IV - Preencher'!M510,2),IF(F501="S",LEFT('[1]TCE - ANEXO IV - Preencher'!M510,7),IF('[1]TCE - ANEXO IV - Preencher'!H510="","")))</f>
        <v>26</v>
      </c>
      <c r="L501" s="7">
        <f>'[1]TCE - ANEXO IV - Preencher'!N510</f>
        <v>124.4</v>
      </c>
    </row>
    <row r="502" spans="1:12" s="8" customFormat="1" ht="19.5" customHeight="1" x14ac:dyDescent="0.2">
      <c r="A502" s="3">
        <f>IFERROR(VLOOKUP(B502,'[1]DADOS (OCULTAR)'!$P$3:$R$56,3,0),"")</f>
        <v>10583920000800</v>
      </c>
      <c r="B502" s="4" t="str">
        <f>'[1]TCE - ANEXO IV - Preencher'!C511</f>
        <v>HOSPITAL MESTRE VITALINO</v>
      </c>
      <c r="C502" s="4" t="str">
        <f>'[1]TCE - ANEXO IV - Preencher'!E511</f>
        <v>3.1 - Combustíveis e Lubrificantes Automotivos</v>
      </c>
      <c r="D502" s="3">
        <f>'[1]TCE - ANEXO IV - Preencher'!F511</f>
        <v>14202175000196</v>
      </c>
      <c r="E502" s="5" t="str">
        <f>'[1]TCE - ANEXO IV - Preencher'!G511</f>
        <v>IBEFIL COMBUSTIVEIS</v>
      </c>
      <c r="F502" s="5" t="str">
        <f>'[1]TCE - ANEXO IV - Preencher'!H511</f>
        <v>B</v>
      </c>
      <c r="G502" s="5" t="str">
        <f>'[1]TCE - ANEXO IV - Preencher'!I511</f>
        <v>S</v>
      </c>
      <c r="H502" s="5" t="str">
        <f>'[1]TCE - ANEXO IV - Preencher'!J511</f>
        <v>000.364.221</v>
      </c>
      <c r="I502" s="6">
        <f>IF('[1]TCE - ANEXO IV - Preencher'!K511="","",'[1]TCE - ANEXO IV - Preencher'!K511)</f>
        <v>44128</v>
      </c>
      <c r="J502" s="5" t="str">
        <f>'[1]TCE - ANEXO IV - Preencher'!L511</f>
        <v>26201014202175000196650010003642211292076037</v>
      </c>
      <c r="K502" s="5" t="str">
        <f>IF(F502="B",LEFT('[1]TCE - ANEXO IV - Preencher'!M511,2),IF(F502="S",LEFT('[1]TCE - ANEXO IV - Preencher'!M511,7),IF('[1]TCE - ANEXO IV - Preencher'!H511="","")))</f>
        <v>26</v>
      </c>
      <c r="L502" s="7">
        <f>'[1]TCE - ANEXO IV - Preencher'!N511</f>
        <v>75.38</v>
      </c>
    </row>
    <row r="503" spans="1:12" s="8" customFormat="1" ht="19.5" customHeight="1" x14ac:dyDescent="0.2">
      <c r="A503" s="3">
        <f>IFERROR(VLOOKUP(B503,'[1]DADOS (OCULTAR)'!$P$3:$R$56,3,0),"")</f>
        <v>10583920000800</v>
      </c>
      <c r="B503" s="4" t="str">
        <f>'[1]TCE - ANEXO IV - Preencher'!C512</f>
        <v>HOSPITAL MESTRE VITALINO</v>
      </c>
      <c r="C503" s="4" t="str">
        <f>'[1]TCE - ANEXO IV - Preencher'!E512</f>
        <v>3.1 - Combustíveis e Lubrificantes Automotivos</v>
      </c>
      <c r="D503" s="3">
        <f>'[1]TCE - ANEXO IV - Preencher'!F512</f>
        <v>14202175000196</v>
      </c>
      <c r="E503" s="5" t="str">
        <f>'[1]TCE - ANEXO IV - Preencher'!G512</f>
        <v>IBEFIL COMBUSTIVEIS</v>
      </c>
      <c r="F503" s="5" t="str">
        <f>'[1]TCE - ANEXO IV - Preencher'!H512</f>
        <v>B</v>
      </c>
      <c r="G503" s="5" t="str">
        <f>'[1]TCE - ANEXO IV - Preencher'!I512</f>
        <v>S</v>
      </c>
      <c r="H503" s="5" t="str">
        <f>'[1]TCE - ANEXO IV - Preencher'!J512</f>
        <v>000.364.867</v>
      </c>
      <c r="I503" s="6">
        <f>IF('[1]TCE - ANEXO IV - Preencher'!K512="","",'[1]TCE - ANEXO IV - Preencher'!K512)</f>
        <v>44130</v>
      </c>
      <c r="J503" s="5" t="str">
        <f>'[1]TCE - ANEXO IV - Preencher'!L512</f>
        <v>26201014202175000196650010003648671361568519</v>
      </c>
      <c r="K503" s="5" t="str">
        <f>IF(F503="B",LEFT('[1]TCE - ANEXO IV - Preencher'!M512,2),IF(F503="S",LEFT('[1]TCE - ANEXO IV - Preencher'!M512,7),IF('[1]TCE - ANEXO IV - Preencher'!H512="","")))</f>
        <v>26</v>
      </c>
      <c r="L503" s="7">
        <f>'[1]TCE - ANEXO IV - Preencher'!N512</f>
        <v>142.63</v>
      </c>
    </row>
    <row r="504" spans="1:12" s="8" customFormat="1" ht="19.5" customHeight="1" x14ac:dyDescent="0.2">
      <c r="A504" s="3">
        <f>IFERROR(VLOOKUP(B504,'[1]DADOS (OCULTAR)'!$P$3:$R$56,3,0),"")</f>
        <v>10583920000800</v>
      </c>
      <c r="B504" s="4" t="str">
        <f>'[1]TCE - ANEXO IV - Preencher'!C513</f>
        <v>HOSPITAL MESTRE VITALINO</v>
      </c>
      <c r="C504" s="4" t="str">
        <f>'[1]TCE - ANEXO IV - Preencher'!E513</f>
        <v>3.1 - Combustíveis e Lubrificantes Automotivos</v>
      </c>
      <c r="D504" s="3">
        <f>'[1]TCE - ANEXO IV - Preencher'!F513</f>
        <v>14202175000196</v>
      </c>
      <c r="E504" s="5" t="str">
        <f>'[1]TCE - ANEXO IV - Preencher'!G513</f>
        <v>IBEFIL COMBUSTIVEIS</v>
      </c>
      <c r="F504" s="5" t="str">
        <f>'[1]TCE - ANEXO IV - Preencher'!H513</f>
        <v>B</v>
      </c>
      <c r="G504" s="5" t="str">
        <f>'[1]TCE - ANEXO IV - Preencher'!I513</f>
        <v>S</v>
      </c>
      <c r="H504" s="5" t="str">
        <f>'[1]TCE - ANEXO IV - Preencher'!J513</f>
        <v>000.365.300</v>
      </c>
      <c r="I504" s="6">
        <f>IF('[1]TCE - ANEXO IV - Preencher'!K513="","",'[1]TCE - ANEXO IV - Preencher'!K513)</f>
        <v>44131</v>
      </c>
      <c r="J504" s="5" t="str">
        <f>'[1]TCE - ANEXO IV - Preencher'!L513</f>
        <v>26201014202175000196650010003653001973629495</v>
      </c>
      <c r="K504" s="5" t="str">
        <f>IF(F504="B",LEFT('[1]TCE - ANEXO IV - Preencher'!M513,2),IF(F504="S",LEFT('[1]TCE - ANEXO IV - Preencher'!M513,7),IF('[1]TCE - ANEXO IV - Preencher'!H513="","")))</f>
        <v>26</v>
      </c>
      <c r="L504" s="7">
        <f>'[1]TCE - ANEXO IV - Preencher'!N513</f>
        <v>151.28</v>
      </c>
    </row>
    <row r="505" spans="1:12" s="8" customFormat="1" ht="19.5" customHeight="1" x14ac:dyDescent="0.2">
      <c r="A505" s="3">
        <f>IFERROR(VLOOKUP(B505,'[1]DADOS (OCULTAR)'!$P$3:$R$56,3,0),"")</f>
        <v>10583920000800</v>
      </c>
      <c r="B505" s="4" t="str">
        <f>'[1]TCE - ANEXO IV - Preencher'!C514</f>
        <v>HOSPITAL MESTRE VITALINO</v>
      </c>
      <c r="C505" s="4" t="str">
        <f>'[1]TCE - ANEXO IV - Preencher'!E514</f>
        <v>3.1 - Combustíveis e Lubrificantes Automotivos</v>
      </c>
      <c r="D505" s="3">
        <f>'[1]TCE - ANEXO IV - Preencher'!F514</f>
        <v>14202175000196</v>
      </c>
      <c r="E505" s="5" t="str">
        <f>'[1]TCE - ANEXO IV - Preencher'!G514</f>
        <v>IBEFIL COMBUSTIVEIS</v>
      </c>
      <c r="F505" s="5" t="str">
        <f>'[1]TCE - ANEXO IV - Preencher'!H514</f>
        <v>B</v>
      </c>
      <c r="G505" s="5" t="str">
        <f>'[1]TCE - ANEXO IV - Preencher'!I514</f>
        <v>S</v>
      </c>
      <c r="H505" s="5" t="str">
        <f>'[1]TCE - ANEXO IV - Preencher'!J514</f>
        <v>000.365.346</v>
      </c>
      <c r="I505" s="6">
        <f>IF('[1]TCE - ANEXO IV - Preencher'!K514="","",'[1]TCE - ANEXO IV - Preencher'!K514)</f>
        <v>44131</v>
      </c>
      <c r="J505" s="5" t="str">
        <f>'[1]TCE - ANEXO IV - Preencher'!L514</f>
        <v>26201014202175000196650010003653461213162082</v>
      </c>
      <c r="K505" s="5" t="str">
        <f>IF(F505="B",LEFT('[1]TCE - ANEXO IV - Preencher'!M514,2),IF(F505="S",LEFT('[1]TCE - ANEXO IV - Preencher'!M514,7),IF('[1]TCE - ANEXO IV - Preencher'!H514="","")))</f>
        <v>26</v>
      </c>
      <c r="L505" s="7">
        <f>'[1]TCE - ANEXO IV - Preencher'!N514</f>
        <v>130.53</v>
      </c>
    </row>
    <row r="506" spans="1:12" s="8" customFormat="1" ht="19.5" customHeight="1" x14ac:dyDescent="0.2">
      <c r="A506" s="3">
        <f>IFERROR(VLOOKUP(B506,'[1]DADOS (OCULTAR)'!$P$3:$R$56,3,0),"")</f>
        <v>10583920000800</v>
      </c>
      <c r="B506" s="4" t="str">
        <f>'[1]TCE - ANEXO IV - Preencher'!C515</f>
        <v>HOSPITAL MESTRE VITALINO</v>
      </c>
      <c r="C506" s="4" t="str">
        <f>'[1]TCE - ANEXO IV - Preencher'!E515</f>
        <v>3.1 - Combustíveis e Lubrificantes Automotivos</v>
      </c>
      <c r="D506" s="3">
        <f>'[1]TCE - ANEXO IV - Preencher'!F515</f>
        <v>14202175000196</v>
      </c>
      <c r="E506" s="5" t="str">
        <f>'[1]TCE - ANEXO IV - Preencher'!G515</f>
        <v>IBEFIL COMBUSTIVEIS</v>
      </c>
      <c r="F506" s="5" t="str">
        <f>'[1]TCE - ANEXO IV - Preencher'!H515</f>
        <v>B</v>
      </c>
      <c r="G506" s="5" t="str">
        <f>'[1]TCE - ANEXO IV - Preencher'!I515</f>
        <v>S</v>
      </c>
      <c r="H506" s="5" t="str">
        <f>'[1]TCE - ANEXO IV - Preencher'!J515</f>
        <v>000.365.654</v>
      </c>
      <c r="I506" s="6">
        <f>IF('[1]TCE - ANEXO IV - Preencher'!K515="","",'[1]TCE - ANEXO IV - Preencher'!K515)</f>
        <v>44132</v>
      </c>
      <c r="J506" s="5" t="str">
        <f>'[1]TCE - ANEXO IV - Preencher'!L515</f>
        <v>26201014202175000196650010003656541722075453</v>
      </c>
      <c r="K506" s="5" t="str">
        <f>IF(F506="B",LEFT('[1]TCE - ANEXO IV - Preencher'!M515,2),IF(F506="S",LEFT('[1]TCE - ANEXO IV - Preencher'!M515,7),IF('[1]TCE - ANEXO IV - Preencher'!H515="","")))</f>
        <v>26</v>
      </c>
      <c r="L506" s="7">
        <f>'[1]TCE - ANEXO IV - Preencher'!N515</f>
        <v>133</v>
      </c>
    </row>
    <row r="507" spans="1:12" s="8" customFormat="1" ht="19.5" customHeight="1" x14ac:dyDescent="0.2">
      <c r="A507" s="3">
        <f>IFERROR(VLOOKUP(B507,'[1]DADOS (OCULTAR)'!$P$3:$R$56,3,0),"")</f>
        <v>10583920000800</v>
      </c>
      <c r="B507" s="4" t="str">
        <f>'[1]TCE - ANEXO IV - Preencher'!C516</f>
        <v>HOSPITAL MESTRE VITALINO</v>
      </c>
      <c r="C507" s="4" t="str">
        <f>'[1]TCE - ANEXO IV - Preencher'!E516</f>
        <v>3.1 - Combustíveis e Lubrificantes Automotivos</v>
      </c>
      <c r="D507" s="3">
        <f>'[1]TCE - ANEXO IV - Preencher'!F516</f>
        <v>14202175000196</v>
      </c>
      <c r="E507" s="5" t="str">
        <f>'[1]TCE - ANEXO IV - Preencher'!G516</f>
        <v>IBEFIL COMBUSTIVEIS</v>
      </c>
      <c r="F507" s="5" t="str">
        <f>'[1]TCE - ANEXO IV - Preencher'!H516</f>
        <v>B</v>
      </c>
      <c r="G507" s="5" t="str">
        <f>'[1]TCE - ANEXO IV - Preencher'!I516</f>
        <v>S</v>
      </c>
      <c r="H507" s="5" t="str">
        <f>'[1]TCE - ANEXO IV - Preencher'!J516</f>
        <v>000.365.772</v>
      </c>
      <c r="I507" s="6">
        <f>IF('[1]TCE - ANEXO IV - Preencher'!K516="","",'[1]TCE - ANEXO IV - Preencher'!K516)</f>
        <v>44132</v>
      </c>
      <c r="J507" s="5" t="str">
        <f>'[1]TCE - ANEXO IV - Preencher'!L516</f>
        <v>26201014202175000196650010003657721197407740</v>
      </c>
      <c r="K507" s="5" t="str">
        <f>IF(F507="B",LEFT('[1]TCE - ANEXO IV - Preencher'!M516,2),IF(F507="S",LEFT('[1]TCE - ANEXO IV - Preencher'!M516,7),IF('[1]TCE - ANEXO IV - Preencher'!H516="","")))</f>
        <v>26</v>
      </c>
      <c r="L507" s="7">
        <f>'[1]TCE - ANEXO IV - Preencher'!N516</f>
        <v>160.01</v>
      </c>
    </row>
    <row r="508" spans="1:12" s="8" customFormat="1" ht="19.5" customHeight="1" x14ac:dyDescent="0.2">
      <c r="A508" s="3">
        <f>IFERROR(VLOOKUP(B508,'[1]DADOS (OCULTAR)'!$P$3:$R$56,3,0),"")</f>
        <v>10583920000800</v>
      </c>
      <c r="B508" s="4" t="str">
        <f>'[1]TCE - ANEXO IV - Preencher'!C517</f>
        <v>HOSPITAL MESTRE VITALINO</v>
      </c>
      <c r="C508" s="4" t="str">
        <f>'[1]TCE - ANEXO IV - Preencher'!E517</f>
        <v>3.1 - Combustíveis e Lubrificantes Automotivos</v>
      </c>
      <c r="D508" s="3">
        <f>'[1]TCE - ANEXO IV - Preencher'!F517</f>
        <v>14202175000196</v>
      </c>
      <c r="E508" s="5" t="str">
        <f>'[1]TCE - ANEXO IV - Preencher'!G517</f>
        <v>IBEFIL COMBUSTIVEIS</v>
      </c>
      <c r="F508" s="5" t="str">
        <f>'[1]TCE - ANEXO IV - Preencher'!H517</f>
        <v>B</v>
      </c>
      <c r="G508" s="5" t="str">
        <f>'[1]TCE - ANEXO IV - Preencher'!I517</f>
        <v>S</v>
      </c>
      <c r="H508" s="5" t="str">
        <f>'[1]TCE - ANEXO IV - Preencher'!J517</f>
        <v>000.367.126</v>
      </c>
      <c r="I508" s="6">
        <f>IF('[1]TCE - ANEXO IV - Preencher'!K517="","",'[1]TCE - ANEXO IV - Preencher'!K517)</f>
        <v>44135</v>
      </c>
      <c r="J508" s="5" t="str">
        <f>'[1]TCE - ANEXO IV - Preencher'!L517</f>
        <v>26201014202175000196650010003671261936475204</v>
      </c>
      <c r="K508" s="5" t="str">
        <f>IF(F508="B",LEFT('[1]TCE - ANEXO IV - Preencher'!M517,2),IF(F508="S",LEFT('[1]TCE - ANEXO IV - Preencher'!M517,7),IF('[1]TCE - ANEXO IV - Preencher'!H517="","")))</f>
        <v>26</v>
      </c>
      <c r="L508" s="7">
        <f>'[1]TCE - ANEXO IV - Preencher'!N517</f>
        <v>90.83</v>
      </c>
    </row>
    <row r="509" spans="1:12" s="8" customFormat="1" ht="19.5" customHeight="1" x14ac:dyDescent="0.2">
      <c r="A509" s="3">
        <f>IFERROR(VLOOKUP(B509,'[1]DADOS (OCULTAR)'!$P$3:$R$56,3,0),"")</f>
        <v>10583920000800</v>
      </c>
      <c r="B509" s="4" t="str">
        <f>'[1]TCE - ANEXO IV - Preencher'!C518</f>
        <v>HOSPITAL MESTRE VITALINO</v>
      </c>
      <c r="C509" s="4" t="str">
        <f>'[1]TCE - ANEXO IV - Preencher'!E518</f>
        <v>3.1 - Combustíveis e Lubrificantes Automotivos</v>
      </c>
      <c r="D509" s="3">
        <f>'[1]TCE - ANEXO IV - Preencher'!F518</f>
        <v>11694577000167</v>
      </c>
      <c r="E509" s="5" t="str">
        <f>'[1]TCE - ANEXO IV - Preencher'!G518</f>
        <v>IGUEP INCORPORADORA</v>
      </c>
      <c r="F509" s="5" t="str">
        <f>'[1]TCE - ANEXO IV - Preencher'!H518</f>
        <v>B</v>
      </c>
      <c r="G509" s="5" t="str">
        <f>'[1]TCE - ANEXO IV - Preencher'!I518</f>
        <v>S</v>
      </c>
      <c r="H509" s="5" t="str">
        <f>'[1]TCE - ANEXO IV - Preencher'!J518</f>
        <v>.000113766</v>
      </c>
      <c r="I509" s="6">
        <f>IF('[1]TCE - ANEXO IV - Preencher'!K518="","",'[1]TCE - ANEXO IV - Preencher'!K518)</f>
        <v>44117</v>
      </c>
      <c r="J509" s="5" t="str">
        <f>'[1]TCE - ANEXO IV - Preencher'!L518</f>
        <v>2620501006457700167880200001137981162013289</v>
      </c>
      <c r="K509" s="5" t="str">
        <f>IF(F509="B",LEFT('[1]TCE - ANEXO IV - Preencher'!M518,2),IF(F509="S",LEFT('[1]TCE - ANEXO IV - Preencher'!M518,7),IF('[1]TCE - ANEXO IV - Preencher'!H518="","")))</f>
        <v>26</v>
      </c>
      <c r="L509" s="7">
        <f>'[1]TCE - ANEXO IV - Preencher'!N518</f>
        <v>204.59</v>
      </c>
    </row>
    <row r="510" spans="1:12" s="8" customFormat="1" ht="19.5" customHeight="1" x14ac:dyDescent="0.2">
      <c r="A510" s="3">
        <f>IFERROR(VLOOKUP(B510,'[1]DADOS (OCULTAR)'!$P$3:$R$56,3,0),"")</f>
        <v>10583920000800</v>
      </c>
      <c r="B510" s="4" t="str">
        <f>'[1]TCE - ANEXO IV - Preencher'!C519</f>
        <v>HOSPITAL MESTRE VITALINO</v>
      </c>
      <c r="C510" s="4" t="str">
        <f>'[1]TCE - ANEXO IV - Preencher'!E519</f>
        <v>3.2 - Gás e Outros Materiais Engarrafados</v>
      </c>
      <c r="D510" s="3">
        <f>'[1]TCE - ANEXO IV - Preencher'!F519</f>
        <v>3237583004588</v>
      </c>
      <c r="E510" s="5" t="str">
        <f>'[1]TCE - ANEXO IV - Preencher'!G519</f>
        <v>COPAGAZ DISTRIBUIDORA DE GAS S.A.</v>
      </c>
      <c r="F510" s="5" t="str">
        <f>'[1]TCE - ANEXO IV - Preencher'!H519</f>
        <v>B</v>
      </c>
      <c r="G510" s="5" t="str">
        <f>'[1]TCE - ANEXO IV - Preencher'!I519</f>
        <v>S</v>
      </c>
      <c r="H510" s="5" t="str">
        <f>'[1]TCE - ANEXO IV - Preencher'!J519</f>
        <v>000.002.175</v>
      </c>
      <c r="I510" s="6">
        <f>IF('[1]TCE - ANEXO IV - Preencher'!K519="","",'[1]TCE - ANEXO IV - Preencher'!K519)</f>
        <v>44117</v>
      </c>
      <c r="J510" s="5" t="str">
        <f>'[1]TCE - ANEXO IV - Preencher'!L519</f>
        <v>26201003237583004588550040000021925000164242</v>
      </c>
      <c r="K510" s="5" t="str">
        <f>IF(F510="B",LEFT('[1]TCE - ANEXO IV - Preencher'!M519,2),IF(F510="S",LEFT('[1]TCE - ANEXO IV - Preencher'!M519,7),IF('[1]TCE - ANEXO IV - Preencher'!H519="","")))</f>
        <v>26</v>
      </c>
      <c r="L510" s="7">
        <f>'[1]TCE - ANEXO IV - Preencher'!N519</f>
        <v>1507.33</v>
      </c>
    </row>
    <row r="511" spans="1:12" s="8" customFormat="1" ht="19.5" customHeight="1" x14ac:dyDescent="0.2">
      <c r="A511" s="3">
        <f>IFERROR(VLOOKUP(B511,'[1]DADOS (OCULTAR)'!$P$3:$R$56,3,0),"")</f>
        <v>10583920000800</v>
      </c>
      <c r="B511" s="4" t="str">
        <f>'[1]TCE - ANEXO IV - Preencher'!C520</f>
        <v>HOSPITAL MESTRE VITALINO</v>
      </c>
      <c r="C511" s="4" t="str">
        <f>'[1]TCE - ANEXO IV - Preencher'!E520</f>
        <v>3.2 - Gás e Outros Materiais Engarrafados</v>
      </c>
      <c r="D511" s="3">
        <f>'[1]TCE - ANEXO IV - Preencher'!F520</f>
        <v>3237583004588</v>
      </c>
      <c r="E511" s="5" t="str">
        <f>'[1]TCE - ANEXO IV - Preencher'!G520</f>
        <v>COPAGAZ DISTRIBUIDORA DE GAS S.A.</v>
      </c>
      <c r="F511" s="5" t="str">
        <f>'[1]TCE - ANEXO IV - Preencher'!H520</f>
        <v>B</v>
      </c>
      <c r="G511" s="5" t="str">
        <f>'[1]TCE - ANEXO IV - Preencher'!I520</f>
        <v>S</v>
      </c>
      <c r="H511" s="5" t="str">
        <f>'[1]TCE - ANEXO IV - Preencher'!J520</f>
        <v>000.002.192</v>
      </c>
      <c r="I511" s="6">
        <f>IF('[1]TCE - ANEXO IV - Preencher'!K520="","",'[1]TCE - ANEXO IV - Preencher'!K520)</f>
        <v>44124</v>
      </c>
      <c r="J511" s="5" t="str">
        <f>'[1]TCE - ANEXO IV - Preencher'!L520</f>
        <v>26201003237583004588550040000021925000164242</v>
      </c>
      <c r="K511" s="5" t="str">
        <f>IF(F511="B",LEFT('[1]TCE - ANEXO IV - Preencher'!M520,2),IF(F511="S",LEFT('[1]TCE - ANEXO IV - Preencher'!M520,7),IF('[1]TCE - ANEXO IV - Preencher'!H520="","")))</f>
        <v>26</v>
      </c>
      <c r="L511" s="7">
        <f>'[1]TCE - ANEXO IV - Preencher'!N520</f>
        <v>2772.65</v>
      </c>
    </row>
    <row r="512" spans="1:12" s="8" customFormat="1" ht="19.5" customHeight="1" x14ac:dyDescent="0.2">
      <c r="A512" s="3">
        <f>IFERROR(VLOOKUP(B512,'[1]DADOS (OCULTAR)'!$P$3:$R$56,3,0),"")</f>
        <v>10583920000800</v>
      </c>
      <c r="B512" s="4" t="str">
        <f>'[1]TCE - ANEXO IV - Preencher'!C521</f>
        <v>HOSPITAL MESTRE VITALINO</v>
      </c>
      <c r="C512" s="4" t="str">
        <f>'[1]TCE - ANEXO IV - Preencher'!E521</f>
        <v>3.2 - Gás e Outros Materiais Engarrafados</v>
      </c>
      <c r="D512" s="3">
        <f>'[1]TCE - ANEXO IV - Preencher'!F521</f>
        <v>3237583004588</v>
      </c>
      <c r="E512" s="5" t="str">
        <f>'[1]TCE - ANEXO IV - Preencher'!G521</f>
        <v>COPAGAZ DISTRIBUIDORA DE GAS S.A.</v>
      </c>
      <c r="F512" s="5" t="str">
        <f>'[1]TCE - ANEXO IV - Preencher'!H521</f>
        <v>B</v>
      </c>
      <c r="G512" s="5" t="str">
        <f>'[1]TCE - ANEXO IV - Preencher'!I521</f>
        <v>S</v>
      </c>
      <c r="H512" s="5" t="str">
        <f>'[1]TCE - ANEXO IV - Preencher'!J521</f>
        <v>000.005.736</v>
      </c>
      <c r="I512" s="6">
        <f>IF('[1]TCE - ANEXO IV - Preencher'!K521="","",'[1]TCE - ANEXO IV - Preencher'!K521)</f>
        <v>44127</v>
      </c>
      <c r="J512" s="5" t="str">
        <f>'[1]TCE - ANEXO IV - Preencher'!L521</f>
        <v>26201003237583004588550120000057365000478603</v>
      </c>
      <c r="K512" s="5" t="str">
        <f>IF(F512="B",LEFT('[1]TCE - ANEXO IV - Preencher'!M521,2),IF(F512="S",LEFT('[1]TCE - ANEXO IV - Preencher'!M521,7),IF('[1]TCE - ANEXO IV - Preencher'!H521="","")))</f>
        <v>26</v>
      </c>
      <c r="L512" s="7">
        <f>'[1]TCE - ANEXO IV - Preencher'!N521</f>
        <v>2145.0100000000002</v>
      </c>
    </row>
    <row r="513" spans="1:12" s="8" customFormat="1" ht="19.5" customHeight="1" x14ac:dyDescent="0.2">
      <c r="A513" s="3">
        <f>IFERROR(VLOOKUP(B513,'[1]DADOS (OCULTAR)'!$P$3:$R$56,3,0),"")</f>
        <v>10583920000800</v>
      </c>
      <c r="B513" s="4" t="str">
        <f>'[1]TCE - ANEXO IV - Preencher'!C522</f>
        <v>HOSPITAL MESTRE VITALINO</v>
      </c>
      <c r="C513" s="4" t="str">
        <f>'[1]TCE - ANEXO IV - Preencher'!E522</f>
        <v>3.2 - Gás e Outros Materiais Engarrafados</v>
      </c>
      <c r="D513" s="3">
        <f>'[1]TCE - ANEXO IV - Preencher'!F522</f>
        <v>3237583004588</v>
      </c>
      <c r="E513" s="5" t="str">
        <f>'[1]TCE - ANEXO IV - Preencher'!G522</f>
        <v>COPAGAZ DISTRIBUIDORA DE GAS S.A.</v>
      </c>
      <c r="F513" s="5" t="str">
        <f>'[1]TCE - ANEXO IV - Preencher'!H522</f>
        <v>B</v>
      </c>
      <c r="G513" s="5" t="str">
        <f>'[1]TCE - ANEXO IV - Preencher'!I522</f>
        <v>S</v>
      </c>
      <c r="H513" s="5" t="str">
        <f>'[1]TCE - ANEXO IV - Preencher'!J522</f>
        <v>000.002.242</v>
      </c>
      <c r="I513" s="6">
        <f>IF('[1]TCE - ANEXO IV - Preencher'!K522="","",'[1]TCE - ANEXO IV - Preencher'!K522)</f>
        <v>44134</v>
      </c>
      <c r="J513" s="5" t="str">
        <f>'[1]TCE - ANEXO IV - Preencher'!L522</f>
        <v>26201003237583004588550040000022425000713673</v>
      </c>
      <c r="K513" s="5" t="str">
        <f>IF(F513="B",LEFT('[1]TCE - ANEXO IV - Preencher'!M522,2),IF(F513="S",LEFT('[1]TCE - ANEXO IV - Preencher'!M522,7),IF('[1]TCE - ANEXO IV - Preencher'!H522="","")))</f>
        <v>26</v>
      </c>
      <c r="L513" s="7">
        <f>'[1]TCE - ANEXO IV - Preencher'!N522</f>
        <v>2264.23</v>
      </c>
    </row>
    <row r="514" spans="1:12" s="8" customFormat="1" ht="19.5" customHeight="1" x14ac:dyDescent="0.2">
      <c r="A514" s="3">
        <f>IFERROR(VLOOKUP(B514,'[1]DADOS (OCULTAR)'!$P$3:$R$56,3,0),"")</f>
        <v>10583920000800</v>
      </c>
      <c r="B514" s="4" t="str">
        <f>'[1]TCE - ANEXO IV - Preencher'!C523</f>
        <v>HOSPITAL MESTRE VITALINO</v>
      </c>
      <c r="C514" s="4" t="str">
        <f>'[1]TCE - ANEXO IV - Preencher'!E523</f>
        <v xml:space="preserve">3.9 - Material para Manutenção de Bens Imóveis </v>
      </c>
      <c r="D514" s="3">
        <f>'[1]TCE - ANEXO IV - Preencher'!F523</f>
        <v>7544385000105</v>
      </c>
      <c r="E514" s="5" t="str">
        <f>'[1]TCE - ANEXO IV - Preencher'!G523</f>
        <v>JPRIM PEREIRA FIULHO FERAMENTAS LTDA</v>
      </c>
      <c r="F514" s="5" t="str">
        <f>'[1]TCE - ANEXO IV - Preencher'!H523</f>
        <v>B</v>
      </c>
      <c r="G514" s="5" t="str">
        <f>'[1]TCE - ANEXO IV - Preencher'!I523</f>
        <v>S</v>
      </c>
      <c r="H514" s="5" t="str">
        <f>'[1]TCE - ANEXO IV - Preencher'!J523</f>
        <v>000.005.200</v>
      </c>
      <c r="I514" s="6">
        <f>IF('[1]TCE - ANEXO IV - Preencher'!K523="","",'[1]TCE - ANEXO IV - Preencher'!K523)</f>
        <v>44105</v>
      </c>
      <c r="J514" s="5" t="str">
        <f>'[1]TCE - ANEXO IV - Preencher'!L523</f>
        <v>26200907544385000105550010000052001288744941</v>
      </c>
      <c r="K514" s="5" t="str">
        <f>IF(F514="B",LEFT('[1]TCE - ANEXO IV - Preencher'!M523,2),IF(F514="S",LEFT('[1]TCE - ANEXO IV - Preencher'!M523,7),IF('[1]TCE - ANEXO IV - Preencher'!H523="","")))</f>
        <v>26</v>
      </c>
      <c r="L514" s="7">
        <f>'[1]TCE - ANEXO IV - Preencher'!N523</f>
        <v>496</v>
      </c>
    </row>
    <row r="515" spans="1:12" s="8" customFormat="1" ht="19.5" customHeight="1" x14ac:dyDescent="0.2">
      <c r="A515" s="3">
        <f>IFERROR(VLOOKUP(B515,'[1]DADOS (OCULTAR)'!$P$3:$R$56,3,0),"")</f>
        <v>10583920000800</v>
      </c>
      <c r="B515" s="4" t="str">
        <f>'[1]TCE - ANEXO IV - Preencher'!C524</f>
        <v>HOSPITAL MESTRE VITALINO</v>
      </c>
      <c r="C515" s="4" t="str">
        <f>'[1]TCE - ANEXO IV - Preencher'!E524</f>
        <v xml:space="preserve">3.9 - Material para Manutenção de Bens Imóveis </v>
      </c>
      <c r="D515" s="3">
        <f>'[1]TCE - ANEXO IV - Preencher'!F524</f>
        <v>24074171000123</v>
      </c>
      <c r="E515" s="5" t="str">
        <f>'[1]TCE - ANEXO IV - Preencher'!G524</f>
        <v>MADEIREIRA LINIMARIA LTDA</v>
      </c>
      <c r="F515" s="5" t="str">
        <f>'[1]TCE - ANEXO IV - Preencher'!H524</f>
        <v>B</v>
      </c>
      <c r="G515" s="5" t="str">
        <f>'[1]TCE - ANEXO IV - Preencher'!I524</f>
        <v>S</v>
      </c>
      <c r="H515" s="5" t="str">
        <f>'[1]TCE - ANEXO IV - Preencher'!J524</f>
        <v>000.008.987</v>
      </c>
      <c r="I515" s="6">
        <f>IF('[1]TCE - ANEXO IV - Preencher'!K524="","",'[1]TCE - ANEXO IV - Preencher'!K524)</f>
        <v>44105</v>
      </c>
      <c r="J515" s="5" t="str">
        <f>'[1]TCE - ANEXO IV - Preencher'!L524</f>
        <v>26201024074171000123550010000089871046403270</v>
      </c>
      <c r="K515" s="5" t="str">
        <f>IF(F515="B",LEFT('[1]TCE - ANEXO IV - Preencher'!M524,2),IF(F515="S",LEFT('[1]TCE - ANEXO IV - Preencher'!M524,7),IF('[1]TCE - ANEXO IV - Preencher'!H524="","")))</f>
        <v>26</v>
      </c>
      <c r="L515" s="7">
        <f>'[1]TCE - ANEXO IV - Preencher'!N524</f>
        <v>140</v>
      </c>
    </row>
    <row r="516" spans="1:12" s="8" customFormat="1" ht="19.5" customHeight="1" x14ac:dyDescent="0.2">
      <c r="A516" s="3">
        <f>IFERROR(VLOOKUP(B516,'[1]DADOS (OCULTAR)'!$P$3:$R$56,3,0),"")</f>
        <v>10583920000800</v>
      </c>
      <c r="B516" s="4" t="str">
        <f>'[1]TCE - ANEXO IV - Preencher'!C525</f>
        <v>HOSPITAL MESTRE VITALINO</v>
      </c>
      <c r="C516" s="4" t="str">
        <f>'[1]TCE - ANEXO IV - Preencher'!E525</f>
        <v xml:space="preserve">3.9 - Material para Manutenção de Bens Imóveis </v>
      </c>
      <c r="D516" s="3">
        <f>'[1]TCE - ANEXO IV - Preencher'!F525</f>
        <v>9494196000192</v>
      </c>
      <c r="E516" s="5" t="str">
        <f>'[1]TCE - ANEXO IV - Preencher'!G525</f>
        <v>COMERCIAL JR CLAUDIO  MARIO LTDA</v>
      </c>
      <c r="F516" s="5" t="str">
        <f>'[1]TCE - ANEXO IV - Preencher'!H525</f>
        <v>B</v>
      </c>
      <c r="G516" s="5" t="str">
        <f>'[1]TCE - ANEXO IV - Preencher'!I525</f>
        <v>S</v>
      </c>
      <c r="H516" s="5" t="str">
        <f>'[1]TCE - ANEXO IV - Preencher'!J525</f>
        <v>179244</v>
      </c>
      <c r="I516" s="6">
        <f>IF('[1]TCE - ANEXO IV - Preencher'!K525="","",'[1]TCE - ANEXO IV - Preencher'!K525)</f>
        <v>44106</v>
      </c>
      <c r="J516" s="5" t="str">
        <f>'[1]TCE - ANEXO IV - Preencher'!L525</f>
        <v>26201009494196000192550010001792441025114419</v>
      </c>
      <c r="K516" s="5" t="str">
        <f>IF(F516="B",LEFT('[1]TCE - ANEXO IV - Preencher'!M525,2),IF(F516="S",LEFT('[1]TCE - ANEXO IV - Preencher'!M525,7),IF('[1]TCE - ANEXO IV - Preencher'!H525="","")))</f>
        <v>26</v>
      </c>
      <c r="L516" s="7">
        <f>'[1]TCE - ANEXO IV - Preencher'!N525</f>
        <v>97.13</v>
      </c>
    </row>
    <row r="517" spans="1:12" s="8" customFormat="1" ht="19.5" customHeight="1" x14ac:dyDescent="0.2">
      <c r="A517" s="3">
        <f>IFERROR(VLOOKUP(B517,'[1]DADOS (OCULTAR)'!$P$3:$R$56,3,0),"")</f>
        <v>10583920000800</v>
      </c>
      <c r="B517" s="4" t="str">
        <f>'[1]TCE - ANEXO IV - Preencher'!C526</f>
        <v>HOSPITAL MESTRE VITALINO</v>
      </c>
      <c r="C517" s="4" t="str">
        <f>'[1]TCE - ANEXO IV - Preencher'!E526</f>
        <v xml:space="preserve">3.9 - Material para Manutenção de Bens Imóveis </v>
      </c>
      <c r="D517" s="3">
        <f>'[1]TCE - ANEXO IV - Preencher'!F526</f>
        <v>9494196000192</v>
      </c>
      <c r="E517" s="5" t="str">
        <f>'[1]TCE - ANEXO IV - Preencher'!G526</f>
        <v>COMERCIAL JR CLAUDIO  MARIO LTDA</v>
      </c>
      <c r="F517" s="5" t="str">
        <f>'[1]TCE - ANEXO IV - Preencher'!H526</f>
        <v>B</v>
      </c>
      <c r="G517" s="5" t="str">
        <f>'[1]TCE - ANEXO IV - Preencher'!I526</f>
        <v>S</v>
      </c>
      <c r="H517" s="5" t="str">
        <f>'[1]TCE - ANEXO IV - Preencher'!J526</f>
        <v>179334</v>
      </c>
      <c r="I517" s="6">
        <f>IF('[1]TCE - ANEXO IV - Preencher'!K526="","",'[1]TCE - ANEXO IV - Preencher'!K526)</f>
        <v>44106</v>
      </c>
      <c r="J517" s="5" t="str">
        <f>'[1]TCE - ANEXO IV - Preencher'!L526</f>
        <v>26201009494196000192550010001793341025127110</v>
      </c>
      <c r="K517" s="5" t="str">
        <f>IF(F517="B",LEFT('[1]TCE - ANEXO IV - Preencher'!M526,2),IF(F517="S",LEFT('[1]TCE - ANEXO IV - Preencher'!M526,7),IF('[1]TCE - ANEXO IV - Preencher'!H526="","")))</f>
        <v>26</v>
      </c>
      <c r="L517" s="7">
        <f>'[1]TCE - ANEXO IV - Preencher'!N526</f>
        <v>220.58</v>
      </c>
    </row>
    <row r="518" spans="1:12" s="8" customFormat="1" ht="19.5" customHeight="1" x14ac:dyDescent="0.2">
      <c r="A518" s="3">
        <f>IFERROR(VLOOKUP(B518,'[1]DADOS (OCULTAR)'!$P$3:$R$56,3,0),"")</f>
        <v>10583920000800</v>
      </c>
      <c r="B518" s="4" t="str">
        <f>'[1]TCE - ANEXO IV - Preencher'!C527</f>
        <v>HOSPITAL MESTRE VITALINO</v>
      </c>
      <c r="C518" s="4" t="str">
        <f>'[1]TCE - ANEXO IV - Preencher'!E527</f>
        <v xml:space="preserve">3.9 - Material para Manutenção de Bens Imóveis </v>
      </c>
      <c r="D518" s="3">
        <f>'[1]TCE - ANEXO IV - Preencher'!F527</f>
        <v>11999737000186</v>
      </c>
      <c r="E518" s="5" t="str">
        <f>'[1]TCE - ANEXO IV - Preencher'!G527</f>
        <v>VASCOFEL VASCONCELOS FERRAGENS</v>
      </c>
      <c r="F518" s="5" t="str">
        <f>'[1]TCE - ANEXO IV - Preencher'!H527</f>
        <v>B</v>
      </c>
      <c r="G518" s="5" t="str">
        <f>'[1]TCE - ANEXO IV - Preencher'!I527</f>
        <v>S</v>
      </c>
      <c r="H518" s="5" t="str">
        <f>'[1]TCE - ANEXO IV - Preencher'!J527</f>
        <v>28134</v>
      </c>
      <c r="I518" s="6">
        <f>IF('[1]TCE - ANEXO IV - Preencher'!K527="","",'[1]TCE - ANEXO IV - Preencher'!K527)</f>
        <v>44106</v>
      </c>
      <c r="J518" s="5" t="str">
        <f>'[1]TCE - ANEXO IV - Preencher'!L527</f>
        <v>26201011999737000186550010000281341116398642</v>
      </c>
      <c r="K518" s="5" t="str">
        <f>IF(F518="B",LEFT('[1]TCE - ANEXO IV - Preencher'!M527,2),IF(F518="S",LEFT('[1]TCE - ANEXO IV - Preencher'!M527,7),IF('[1]TCE - ANEXO IV - Preencher'!H527="","")))</f>
        <v>26</v>
      </c>
      <c r="L518" s="7">
        <f>'[1]TCE - ANEXO IV - Preencher'!N527</f>
        <v>75.48</v>
      </c>
    </row>
    <row r="519" spans="1:12" s="8" customFormat="1" ht="19.5" customHeight="1" x14ac:dyDescent="0.2">
      <c r="A519" s="3">
        <f>IFERROR(VLOOKUP(B519,'[1]DADOS (OCULTAR)'!$P$3:$R$56,3,0),"")</f>
        <v>10583920000800</v>
      </c>
      <c r="B519" s="4" t="str">
        <f>'[1]TCE - ANEXO IV - Preencher'!C528</f>
        <v>HOSPITAL MESTRE VITALINO</v>
      </c>
      <c r="C519" s="4" t="str">
        <f>'[1]TCE - ANEXO IV - Preencher'!E528</f>
        <v xml:space="preserve">3.9 - Material para Manutenção de Bens Imóveis </v>
      </c>
      <c r="D519" s="3">
        <f>'[1]TCE - ANEXO IV - Preencher'!F528</f>
        <v>9494196000192</v>
      </c>
      <c r="E519" s="5" t="str">
        <f>'[1]TCE - ANEXO IV - Preencher'!G528</f>
        <v>COMERCIAL JR CLAUDIO  MARIO LTDA</v>
      </c>
      <c r="F519" s="5" t="str">
        <f>'[1]TCE - ANEXO IV - Preencher'!H528</f>
        <v>B</v>
      </c>
      <c r="G519" s="5" t="str">
        <f>'[1]TCE - ANEXO IV - Preencher'!I528</f>
        <v>S</v>
      </c>
      <c r="H519" s="5" t="str">
        <f>'[1]TCE - ANEXO IV - Preencher'!J528</f>
        <v>179783</v>
      </c>
      <c r="I519" s="6">
        <f>IF('[1]TCE - ANEXO IV - Preencher'!K528="","",'[1]TCE - ANEXO IV - Preencher'!K528)</f>
        <v>44111</v>
      </c>
      <c r="J519" s="5" t="str">
        <f>'[1]TCE - ANEXO IV - Preencher'!L528</f>
        <v>26201009494196000192550010001797863102518668</v>
      </c>
      <c r="K519" s="5" t="str">
        <f>IF(F519="B",LEFT('[1]TCE - ANEXO IV - Preencher'!M528,2),IF(F519="S",LEFT('[1]TCE - ANEXO IV - Preencher'!M528,7),IF('[1]TCE - ANEXO IV - Preencher'!H528="","")))</f>
        <v>26</v>
      </c>
      <c r="L519" s="7">
        <f>'[1]TCE - ANEXO IV - Preencher'!N528</f>
        <v>150.22</v>
      </c>
    </row>
    <row r="520" spans="1:12" s="8" customFormat="1" ht="19.5" customHeight="1" x14ac:dyDescent="0.2">
      <c r="A520" s="3">
        <f>IFERROR(VLOOKUP(B520,'[1]DADOS (OCULTAR)'!$P$3:$R$56,3,0),"")</f>
        <v>10583920000800</v>
      </c>
      <c r="B520" s="4" t="str">
        <f>'[1]TCE - ANEXO IV - Preencher'!C529</f>
        <v>HOSPITAL MESTRE VITALINO</v>
      </c>
      <c r="C520" s="4" t="str">
        <f>'[1]TCE - ANEXO IV - Preencher'!E529</f>
        <v xml:space="preserve">3.9 - Material para Manutenção de Bens Imóveis </v>
      </c>
      <c r="D520" s="3">
        <f>'[1]TCE - ANEXO IV - Preencher'!F529</f>
        <v>9494196000192</v>
      </c>
      <c r="E520" s="5" t="str">
        <f>'[1]TCE - ANEXO IV - Preencher'!G529</f>
        <v>COMERCIAL JR CLAUDIO  MARIO LTDA</v>
      </c>
      <c r="F520" s="5" t="str">
        <f>'[1]TCE - ANEXO IV - Preencher'!H529</f>
        <v>B</v>
      </c>
      <c r="G520" s="5" t="str">
        <f>'[1]TCE - ANEXO IV - Preencher'!I529</f>
        <v>S</v>
      </c>
      <c r="H520" s="5" t="str">
        <f>'[1]TCE - ANEXO IV - Preencher'!J529</f>
        <v>179984</v>
      </c>
      <c r="I520" s="6">
        <f>IF('[1]TCE - ANEXO IV - Preencher'!K529="","",'[1]TCE - ANEXO IV - Preencher'!K529)</f>
        <v>44111</v>
      </c>
      <c r="J520" s="5" t="str">
        <f>'[1]TCE - ANEXO IV - Preencher'!L529</f>
        <v>26201009494196000192550010001799841025217203</v>
      </c>
      <c r="K520" s="5" t="str">
        <f>IF(F520="B",LEFT('[1]TCE - ANEXO IV - Preencher'!M529,2),IF(F520="S",LEFT('[1]TCE - ANEXO IV - Preencher'!M529,7),IF('[1]TCE - ANEXO IV - Preencher'!H529="","")))</f>
        <v>26</v>
      </c>
      <c r="L520" s="7">
        <f>'[1]TCE - ANEXO IV - Preencher'!N529</f>
        <v>337.41</v>
      </c>
    </row>
    <row r="521" spans="1:12" s="8" customFormat="1" ht="19.5" customHeight="1" x14ac:dyDescent="0.2">
      <c r="A521" s="3">
        <f>IFERROR(VLOOKUP(B521,'[1]DADOS (OCULTAR)'!$P$3:$R$56,3,0),"")</f>
        <v>10583920000800</v>
      </c>
      <c r="B521" s="4" t="str">
        <f>'[1]TCE - ANEXO IV - Preencher'!C530</f>
        <v>HOSPITAL MESTRE VITALINO</v>
      </c>
      <c r="C521" s="4" t="str">
        <f>'[1]TCE - ANEXO IV - Preencher'!E530</f>
        <v xml:space="preserve">3.9 - Material para Manutenção de Bens Imóveis </v>
      </c>
      <c r="D521" s="3">
        <f>'[1]TCE - ANEXO IV - Preencher'!F530</f>
        <v>9494196000192</v>
      </c>
      <c r="E521" s="5" t="str">
        <f>'[1]TCE - ANEXO IV - Preencher'!G530</f>
        <v>COMERCIAL JR CLAUDIO  MARIO LTDA</v>
      </c>
      <c r="F521" s="5" t="str">
        <f>'[1]TCE - ANEXO IV - Preencher'!H530</f>
        <v>B</v>
      </c>
      <c r="G521" s="5" t="str">
        <f>'[1]TCE - ANEXO IV - Preencher'!I530</f>
        <v>S</v>
      </c>
      <c r="H521" s="5" t="str">
        <f>'[1]TCE - ANEXO IV - Preencher'!J530</f>
        <v>180087</v>
      </c>
      <c r="I521" s="6">
        <f>IF('[1]TCE - ANEXO IV - Preencher'!K530="","",'[1]TCE - ANEXO IV - Preencher'!K530)</f>
        <v>44111</v>
      </c>
      <c r="J521" s="5" t="str">
        <f>'[1]TCE - ANEXO IV - Preencher'!L530</f>
        <v>26201009494196000192550010001800871025229819</v>
      </c>
      <c r="K521" s="5" t="str">
        <f>IF(F521="B",LEFT('[1]TCE - ANEXO IV - Preencher'!M530,2),IF(F521="S",LEFT('[1]TCE - ANEXO IV - Preencher'!M530,7),IF('[1]TCE - ANEXO IV - Preencher'!H530="","")))</f>
        <v>26</v>
      </c>
      <c r="L521" s="7">
        <f>'[1]TCE - ANEXO IV - Preencher'!N530</f>
        <v>20.91</v>
      </c>
    </row>
    <row r="522" spans="1:12" s="8" customFormat="1" ht="19.5" customHeight="1" x14ac:dyDescent="0.2">
      <c r="A522" s="3">
        <f>IFERROR(VLOOKUP(B522,'[1]DADOS (OCULTAR)'!$P$3:$R$56,3,0),"")</f>
        <v>10583920000800</v>
      </c>
      <c r="B522" s="4" t="str">
        <f>'[1]TCE - ANEXO IV - Preencher'!C531</f>
        <v>HOSPITAL MESTRE VITALINO</v>
      </c>
      <c r="C522" s="4" t="str">
        <f>'[1]TCE - ANEXO IV - Preencher'!E531</f>
        <v xml:space="preserve">3.9 - Material para Manutenção de Bens Imóveis </v>
      </c>
      <c r="D522" s="3">
        <f>'[1]TCE - ANEXO IV - Preencher'!F531</f>
        <v>11403953000117</v>
      </c>
      <c r="E522" s="5" t="str">
        <f>'[1]TCE - ANEXO IV - Preencher'!G531</f>
        <v>SOCIEDADE DE FERRAGENS FREIRE LTDA  EPP</v>
      </c>
      <c r="F522" s="5" t="str">
        <f>'[1]TCE - ANEXO IV - Preencher'!H531</f>
        <v>B</v>
      </c>
      <c r="G522" s="5" t="str">
        <f>'[1]TCE - ANEXO IV - Preencher'!I531</f>
        <v>S</v>
      </c>
      <c r="H522" s="5" t="str">
        <f>'[1]TCE - ANEXO IV - Preencher'!J531</f>
        <v>000.034.269</v>
      </c>
      <c r="I522" s="6">
        <f>IF('[1]TCE - ANEXO IV - Preencher'!K531="","",'[1]TCE - ANEXO IV - Preencher'!K531)</f>
        <v>44111</v>
      </c>
      <c r="J522" s="5" t="str">
        <f>'[1]TCE - ANEXO IV - Preencher'!L531</f>
        <v>26201011403953000117550010000342691990900007</v>
      </c>
      <c r="K522" s="5" t="str">
        <f>IF(F522="B",LEFT('[1]TCE - ANEXO IV - Preencher'!M531,2),IF(F522="S",LEFT('[1]TCE - ANEXO IV - Preencher'!M531,7),IF('[1]TCE - ANEXO IV - Preencher'!H531="","")))</f>
        <v>26</v>
      </c>
      <c r="L522" s="7">
        <f>'[1]TCE - ANEXO IV - Preencher'!N531</f>
        <v>1046.5999999999999</v>
      </c>
    </row>
    <row r="523" spans="1:12" s="8" customFormat="1" ht="19.5" customHeight="1" x14ac:dyDescent="0.2">
      <c r="A523" s="3">
        <f>IFERROR(VLOOKUP(B523,'[1]DADOS (OCULTAR)'!$P$3:$R$56,3,0),"")</f>
        <v>10583920000800</v>
      </c>
      <c r="B523" s="4" t="str">
        <f>'[1]TCE - ANEXO IV - Preencher'!C532</f>
        <v>HOSPITAL MESTRE VITALINO</v>
      </c>
      <c r="C523" s="4" t="str">
        <f>'[1]TCE - ANEXO IV - Preencher'!E532</f>
        <v xml:space="preserve">3.9 - Material para Manutenção de Bens Imóveis </v>
      </c>
      <c r="D523" s="3">
        <f>'[1]TCE - ANEXO IV - Preencher'!F532</f>
        <v>9494196000192</v>
      </c>
      <c r="E523" s="5" t="str">
        <f>'[1]TCE - ANEXO IV - Preencher'!G532</f>
        <v>COMERCIAL JR CLAUDIO  MARIO LTDA</v>
      </c>
      <c r="F523" s="5" t="str">
        <f>'[1]TCE - ANEXO IV - Preencher'!H532</f>
        <v>B</v>
      </c>
      <c r="G523" s="5" t="str">
        <f>'[1]TCE - ANEXO IV - Preencher'!I532</f>
        <v>S</v>
      </c>
      <c r="H523" s="5" t="str">
        <f>'[1]TCE - ANEXO IV - Preencher'!J532</f>
        <v>180163</v>
      </c>
      <c r="I523" s="6">
        <f>IF('[1]TCE - ANEXO IV - Preencher'!K532="","",'[1]TCE - ANEXO IV - Preencher'!K532)</f>
        <v>44113</v>
      </c>
      <c r="J523" s="5" t="str">
        <f>'[1]TCE - ANEXO IV - Preencher'!L532</f>
        <v>26201009494196000192550010001801631025242100</v>
      </c>
      <c r="K523" s="5" t="str">
        <f>IF(F523="B",LEFT('[1]TCE - ANEXO IV - Preencher'!M532,2),IF(F523="S",LEFT('[1]TCE - ANEXO IV - Preencher'!M532,7),IF('[1]TCE - ANEXO IV - Preencher'!H532="","")))</f>
        <v>26</v>
      </c>
      <c r="L523" s="7">
        <f>'[1]TCE - ANEXO IV - Preencher'!N532</f>
        <v>124.31</v>
      </c>
    </row>
    <row r="524" spans="1:12" s="8" customFormat="1" ht="19.5" customHeight="1" x14ac:dyDescent="0.2">
      <c r="A524" s="3">
        <f>IFERROR(VLOOKUP(B524,'[1]DADOS (OCULTAR)'!$P$3:$R$56,3,0),"")</f>
        <v>10583920000800</v>
      </c>
      <c r="B524" s="4" t="str">
        <f>'[1]TCE - ANEXO IV - Preencher'!C533</f>
        <v>HOSPITAL MESTRE VITALINO</v>
      </c>
      <c r="C524" s="4" t="str">
        <f>'[1]TCE - ANEXO IV - Preencher'!E533</f>
        <v xml:space="preserve">3.9 - Material para Manutenção de Bens Imóveis </v>
      </c>
      <c r="D524" s="3">
        <f>'[1]TCE - ANEXO IV - Preencher'!F533</f>
        <v>9494196000192</v>
      </c>
      <c r="E524" s="5" t="str">
        <f>'[1]TCE - ANEXO IV - Preencher'!G533</f>
        <v>COMERCIAL JR CLAUDIO  MARIO LTDA</v>
      </c>
      <c r="F524" s="5" t="str">
        <f>'[1]TCE - ANEXO IV - Preencher'!H533</f>
        <v>B</v>
      </c>
      <c r="G524" s="5" t="str">
        <f>'[1]TCE - ANEXO IV - Preencher'!I533</f>
        <v>S</v>
      </c>
      <c r="H524" s="5" t="str">
        <f>'[1]TCE - ANEXO IV - Preencher'!J533</f>
        <v>180162</v>
      </c>
      <c r="I524" s="6">
        <f>IF('[1]TCE - ANEXO IV - Preencher'!K533="","",'[1]TCE - ANEXO IV - Preencher'!K533)</f>
        <v>44113</v>
      </c>
      <c r="J524" s="5" t="str">
        <f>'[1]TCE - ANEXO IV - Preencher'!L533</f>
        <v>26201009494196000192550010001801621025241890</v>
      </c>
      <c r="K524" s="5" t="str">
        <f>IF(F524="B",LEFT('[1]TCE - ANEXO IV - Preencher'!M533,2),IF(F524="S",LEFT('[1]TCE - ANEXO IV - Preencher'!M533,7),IF('[1]TCE - ANEXO IV - Preencher'!H533="","")))</f>
        <v>26</v>
      </c>
      <c r="L524" s="7">
        <f>'[1]TCE - ANEXO IV - Preencher'!N533</f>
        <v>744.87</v>
      </c>
    </row>
    <row r="525" spans="1:12" s="8" customFormat="1" ht="19.5" customHeight="1" x14ac:dyDescent="0.2">
      <c r="A525" s="3">
        <f>IFERROR(VLOOKUP(B525,'[1]DADOS (OCULTAR)'!$P$3:$R$56,3,0),"")</f>
        <v>10583920000800</v>
      </c>
      <c r="B525" s="4" t="str">
        <f>'[1]TCE - ANEXO IV - Preencher'!C534</f>
        <v>HOSPITAL MESTRE VITALINO</v>
      </c>
      <c r="C525" s="4" t="str">
        <f>'[1]TCE - ANEXO IV - Preencher'!E534</f>
        <v xml:space="preserve">3.9 - Material para Manutenção de Bens Imóveis </v>
      </c>
      <c r="D525" s="3">
        <f>'[1]TCE - ANEXO IV - Preencher'!F534</f>
        <v>9494196000192</v>
      </c>
      <c r="E525" s="5" t="str">
        <f>'[1]TCE - ANEXO IV - Preencher'!G534</f>
        <v>COMERCIAL JR CLAUDIO  MARIO LTDA</v>
      </c>
      <c r="F525" s="5" t="str">
        <f>'[1]TCE - ANEXO IV - Preencher'!H534</f>
        <v>B</v>
      </c>
      <c r="G525" s="5" t="str">
        <f>'[1]TCE - ANEXO IV - Preencher'!I534</f>
        <v>S</v>
      </c>
      <c r="H525" s="5" t="str">
        <f>'[1]TCE - ANEXO IV - Preencher'!J534</f>
        <v>180261</v>
      </c>
      <c r="I525" s="6">
        <f>IF('[1]TCE - ANEXO IV - Preencher'!K534="","",'[1]TCE - ANEXO IV - Preencher'!K534)</f>
        <v>44113</v>
      </c>
      <c r="J525" s="5" t="str">
        <f>'[1]TCE - ANEXO IV - Preencher'!L534</f>
        <v>26201009494196000192550010001802611025254273</v>
      </c>
      <c r="K525" s="5" t="str">
        <f>IF(F525="B",LEFT('[1]TCE - ANEXO IV - Preencher'!M534,2),IF(F525="S",LEFT('[1]TCE - ANEXO IV - Preencher'!M534,7),IF('[1]TCE - ANEXO IV - Preencher'!H534="","")))</f>
        <v>26</v>
      </c>
      <c r="L525" s="7">
        <f>'[1]TCE - ANEXO IV - Preencher'!N534</f>
        <v>31.65</v>
      </c>
    </row>
    <row r="526" spans="1:12" s="8" customFormat="1" ht="19.5" customHeight="1" x14ac:dyDescent="0.2">
      <c r="A526" s="3">
        <f>IFERROR(VLOOKUP(B526,'[1]DADOS (OCULTAR)'!$P$3:$R$56,3,0),"")</f>
        <v>10583920000800</v>
      </c>
      <c r="B526" s="4" t="str">
        <f>'[1]TCE - ANEXO IV - Preencher'!C535</f>
        <v>HOSPITAL MESTRE VITALINO</v>
      </c>
      <c r="C526" s="4" t="str">
        <f>'[1]TCE - ANEXO IV - Preencher'!E535</f>
        <v xml:space="preserve">3.9 - Material para Manutenção de Bens Imóveis </v>
      </c>
      <c r="D526" s="3">
        <f>'[1]TCE - ANEXO IV - Preencher'!F535</f>
        <v>25361160000197</v>
      </c>
      <c r="E526" s="5" t="str">
        <f>'[1]TCE - ANEXO IV - Preencher'!G535</f>
        <v>DISTRIBUIDORA ESPACO DRYWALL LTDA</v>
      </c>
      <c r="F526" s="5" t="str">
        <f>'[1]TCE - ANEXO IV - Preencher'!H535</f>
        <v>B</v>
      </c>
      <c r="G526" s="5" t="str">
        <f>'[1]TCE - ANEXO IV - Preencher'!I535</f>
        <v>S</v>
      </c>
      <c r="H526" s="5" t="str">
        <f>'[1]TCE - ANEXO IV - Preencher'!J535</f>
        <v>000.000.347</v>
      </c>
      <c r="I526" s="6">
        <f>IF('[1]TCE - ANEXO IV - Preencher'!K535="","",'[1]TCE - ANEXO IV - Preencher'!K535)</f>
        <v>44113</v>
      </c>
      <c r="J526" s="5" t="str">
        <f>'[1]TCE - ANEXO IV - Preencher'!L535</f>
        <v>26201025361160000197550010000003471282202017</v>
      </c>
      <c r="K526" s="5" t="str">
        <f>IF(F526="B",LEFT('[1]TCE - ANEXO IV - Preencher'!M535,2),IF(F526="S",LEFT('[1]TCE - ANEXO IV - Preencher'!M535,7),IF('[1]TCE - ANEXO IV - Preencher'!H535="","")))</f>
        <v>26</v>
      </c>
      <c r="L526" s="7">
        <f>'[1]TCE - ANEXO IV - Preencher'!N535</f>
        <v>129.80000000000001</v>
      </c>
    </row>
    <row r="527" spans="1:12" s="8" customFormat="1" ht="19.5" customHeight="1" x14ac:dyDescent="0.2">
      <c r="A527" s="3">
        <f>IFERROR(VLOOKUP(B527,'[1]DADOS (OCULTAR)'!$P$3:$R$56,3,0),"")</f>
        <v>10583920000800</v>
      </c>
      <c r="B527" s="4" t="str">
        <f>'[1]TCE - ANEXO IV - Preencher'!C536</f>
        <v>HOSPITAL MESTRE VITALINO</v>
      </c>
      <c r="C527" s="4" t="str">
        <f>'[1]TCE - ANEXO IV - Preencher'!E536</f>
        <v xml:space="preserve">3.9 - Material para Manutenção de Bens Imóveis </v>
      </c>
      <c r="D527" s="3">
        <f>'[1]TCE - ANEXO IV - Preencher'!F536</f>
        <v>9494196000192</v>
      </c>
      <c r="E527" s="5" t="str">
        <f>'[1]TCE - ANEXO IV - Preencher'!G536</f>
        <v>COMERCIAL JR CLAUDIO  MARIO LTDA</v>
      </c>
      <c r="F527" s="5" t="str">
        <f>'[1]TCE - ANEXO IV - Preencher'!H536</f>
        <v>B</v>
      </c>
      <c r="G527" s="5" t="str">
        <f>'[1]TCE - ANEXO IV - Preencher'!I536</f>
        <v>S</v>
      </c>
      <c r="H527" s="5" t="str">
        <f>'[1]TCE - ANEXO IV - Preencher'!J536</f>
        <v>180475</v>
      </c>
      <c r="I527" s="6">
        <f>IF('[1]TCE - ANEXO IV - Preencher'!K536="","",'[1]TCE - ANEXO IV - Preencher'!K536)</f>
        <v>44117</v>
      </c>
      <c r="J527" s="5" t="str">
        <f>'[1]TCE - ANEXO IV - Preencher'!L536</f>
        <v>26201009494196000192550010001804751025286848</v>
      </c>
      <c r="K527" s="5" t="str">
        <f>IF(F527="B",LEFT('[1]TCE - ANEXO IV - Preencher'!M536,2),IF(F527="S",LEFT('[1]TCE - ANEXO IV - Preencher'!M536,7),IF('[1]TCE - ANEXO IV - Preencher'!H536="","")))</f>
        <v>26</v>
      </c>
      <c r="L527" s="7">
        <f>'[1]TCE - ANEXO IV - Preencher'!N536</f>
        <v>50.76</v>
      </c>
    </row>
    <row r="528" spans="1:12" s="8" customFormat="1" ht="19.5" customHeight="1" x14ac:dyDescent="0.2">
      <c r="A528" s="3">
        <f>IFERROR(VLOOKUP(B528,'[1]DADOS (OCULTAR)'!$P$3:$R$56,3,0),"")</f>
        <v>10583920000800</v>
      </c>
      <c r="B528" s="4" t="str">
        <f>'[1]TCE - ANEXO IV - Preencher'!C537</f>
        <v>HOSPITAL MESTRE VITALINO</v>
      </c>
      <c r="C528" s="4" t="str">
        <f>'[1]TCE - ANEXO IV - Preencher'!E537</f>
        <v xml:space="preserve">3.9 - Material para Manutenção de Bens Imóveis </v>
      </c>
      <c r="D528" s="3">
        <f>'[1]TCE - ANEXO IV - Preencher'!F537</f>
        <v>9494196000192</v>
      </c>
      <c r="E528" s="5" t="str">
        <f>'[1]TCE - ANEXO IV - Preencher'!G537</f>
        <v>COMERCIAL JR CLAUDIO  MARIO LTDA</v>
      </c>
      <c r="F528" s="5" t="str">
        <f>'[1]TCE - ANEXO IV - Preencher'!H537</f>
        <v>B</v>
      </c>
      <c r="G528" s="5" t="str">
        <f>'[1]TCE - ANEXO IV - Preencher'!I537</f>
        <v>S</v>
      </c>
      <c r="H528" s="5" t="str">
        <f>'[1]TCE - ANEXO IV - Preencher'!J537</f>
        <v>180661</v>
      </c>
      <c r="I528" s="6">
        <f>IF('[1]TCE - ANEXO IV - Preencher'!K537="","",'[1]TCE - ANEXO IV - Preencher'!K537)</f>
        <v>44117</v>
      </c>
      <c r="J528" s="5" t="str">
        <f>'[1]TCE - ANEXO IV - Preencher'!L537</f>
        <v>26201009494196000192550010001804751025286848</v>
      </c>
      <c r="K528" s="5" t="str">
        <f>IF(F528="B",LEFT('[1]TCE - ANEXO IV - Preencher'!M537,2),IF(F528="S",LEFT('[1]TCE - ANEXO IV - Preencher'!M537,7),IF('[1]TCE - ANEXO IV - Preencher'!H537="","")))</f>
        <v>26</v>
      </c>
      <c r="L528" s="7">
        <f>'[1]TCE - ANEXO IV - Preencher'!N537</f>
        <v>610.9</v>
      </c>
    </row>
    <row r="529" spans="1:12" s="8" customFormat="1" ht="19.5" customHeight="1" x14ac:dyDescent="0.2">
      <c r="A529" s="3">
        <f>IFERROR(VLOOKUP(B529,'[1]DADOS (OCULTAR)'!$P$3:$R$56,3,0),"")</f>
        <v>10583920000800</v>
      </c>
      <c r="B529" s="4" t="str">
        <f>'[1]TCE - ANEXO IV - Preencher'!C538</f>
        <v>HOSPITAL MESTRE VITALINO</v>
      </c>
      <c r="C529" s="4" t="str">
        <f>'[1]TCE - ANEXO IV - Preencher'!E538</f>
        <v xml:space="preserve">3.9 - Material para Manutenção de Bens Imóveis </v>
      </c>
      <c r="D529" s="3">
        <f>'[1]TCE - ANEXO IV - Preencher'!F538</f>
        <v>279531000831</v>
      </c>
      <c r="E529" s="5" t="str">
        <f>'[1]TCE - ANEXO IV - Preencher'!G538</f>
        <v>TUPAN CONSTRUCOES LTDA</v>
      </c>
      <c r="F529" s="5" t="str">
        <f>'[1]TCE - ANEXO IV - Preencher'!H538</f>
        <v>B</v>
      </c>
      <c r="G529" s="5" t="str">
        <f>'[1]TCE - ANEXO IV - Preencher'!I538</f>
        <v>S</v>
      </c>
      <c r="H529" s="5" t="str">
        <f>'[1]TCE - ANEXO IV - Preencher'!J538</f>
        <v>151540</v>
      </c>
      <c r="I529" s="6">
        <f>IF('[1]TCE - ANEXO IV - Preencher'!K538="","",'[1]TCE - ANEXO IV - Preencher'!K538)</f>
        <v>44117</v>
      </c>
      <c r="J529" s="5" t="str">
        <f>'[1]TCE - ANEXO IV - Preencher'!L538</f>
        <v>26201000279531000831550020001515401562249973</v>
      </c>
      <c r="K529" s="5" t="str">
        <f>IF(F529="B",LEFT('[1]TCE - ANEXO IV - Preencher'!M538,2),IF(F529="S",LEFT('[1]TCE - ANEXO IV - Preencher'!M538,7),IF('[1]TCE - ANEXO IV - Preencher'!H538="","")))</f>
        <v>26</v>
      </c>
      <c r="L529" s="7">
        <f>'[1]TCE - ANEXO IV - Preencher'!N538</f>
        <v>1797.11</v>
      </c>
    </row>
    <row r="530" spans="1:12" s="8" customFormat="1" ht="19.5" customHeight="1" x14ac:dyDescent="0.2">
      <c r="A530" s="3">
        <f>IFERROR(VLOOKUP(B530,'[1]DADOS (OCULTAR)'!$P$3:$R$56,3,0),"")</f>
        <v>10583920000800</v>
      </c>
      <c r="B530" s="4" t="str">
        <f>'[1]TCE - ANEXO IV - Preencher'!C539</f>
        <v>HOSPITAL MESTRE VITALINO</v>
      </c>
      <c r="C530" s="4" t="str">
        <f>'[1]TCE - ANEXO IV - Preencher'!E539</f>
        <v xml:space="preserve">3.9 - Material para Manutenção de Bens Imóveis </v>
      </c>
      <c r="D530" s="3">
        <f>'[1]TCE - ANEXO IV - Preencher'!F539</f>
        <v>61665212000182</v>
      </c>
      <c r="E530" s="5" t="str">
        <f>'[1]TCE - ANEXO IV - Preencher'!G539</f>
        <v>AEROGLASS BRASILEIRA S A FIBRAS DE VIDRO</v>
      </c>
      <c r="F530" s="5" t="str">
        <f>'[1]TCE - ANEXO IV - Preencher'!H539</f>
        <v>B</v>
      </c>
      <c r="G530" s="5" t="str">
        <f>'[1]TCE - ANEXO IV - Preencher'!I539</f>
        <v>S</v>
      </c>
      <c r="H530" s="5" t="str">
        <f>'[1]TCE - ANEXO IV - Preencher'!J539</f>
        <v>114388</v>
      </c>
      <c r="I530" s="6">
        <f>IF('[1]TCE - ANEXO IV - Preencher'!K539="","",'[1]TCE - ANEXO IV - Preencher'!K539)</f>
        <v>44117</v>
      </c>
      <c r="J530" s="5" t="str">
        <f>'[1]TCE - ANEXO IV - Preencher'!L539</f>
        <v>35200961665212000182550010001143881658185450</v>
      </c>
      <c r="K530" s="5" t="str">
        <f>IF(F530="B",LEFT('[1]TCE - ANEXO IV - Preencher'!M539,2),IF(F530="S",LEFT('[1]TCE - ANEXO IV - Preencher'!M539,7),IF('[1]TCE - ANEXO IV - Preencher'!H539="","")))</f>
        <v>35</v>
      </c>
      <c r="L530" s="7">
        <f>'[1]TCE - ANEXO IV - Preencher'!N539</f>
        <v>4560</v>
      </c>
    </row>
    <row r="531" spans="1:12" s="8" customFormat="1" ht="19.5" customHeight="1" x14ac:dyDescent="0.2">
      <c r="A531" s="3">
        <f>IFERROR(VLOOKUP(B531,'[1]DADOS (OCULTAR)'!$P$3:$R$56,3,0),"")</f>
        <v>10583920000800</v>
      </c>
      <c r="B531" s="4" t="str">
        <f>'[1]TCE - ANEXO IV - Preencher'!C540</f>
        <v>HOSPITAL MESTRE VITALINO</v>
      </c>
      <c r="C531" s="4" t="str">
        <f>'[1]TCE - ANEXO IV - Preencher'!E540</f>
        <v xml:space="preserve">3.9 - Material para Manutenção de Bens Imóveis </v>
      </c>
      <c r="D531" s="3">
        <f>'[1]TCE - ANEXO IV - Preencher'!F540</f>
        <v>8675394000190</v>
      </c>
      <c r="E531" s="5" t="str">
        <f>'[1]TCE - ANEXO IV - Preencher'!G540</f>
        <v>SAFE SUPORTE A VIDA E COMERCIO INTER</v>
      </c>
      <c r="F531" s="5" t="str">
        <f>'[1]TCE - ANEXO IV - Preencher'!H540</f>
        <v>B</v>
      </c>
      <c r="G531" s="5" t="str">
        <f>'[1]TCE - ANEXO IV - Preencher'!I540</f>
        <v>S</v>
      </c>
      <c r="H531" s="5" t="str">
        <f>'[1]TCE - ANEXO IV - Preencher'!J540</f>
        <v>30939</v>
      </c>
      <c r="I531" s="6">
        <f>IF('[1]TCE - ANEXO IV - Preencher'!K540="","",'[1]TCE - ANEXO IV - Preencher'!K540)</f>
        <v>44118</v>
      </c>
      <c r="J531" s="5" t="str">
        <f>'[1]TCE - ANEXO IV - Preencher'!L540</f>
        <v>26201008675394000190550010000309391982749746</v>
      </c>
      <c r="K531" s="5" t="str">
        <f>IF(F531="B",LEFT('[1]TCE - ANEXO IV - Preencher'!M540,2),IF(F531="S",LEFT('[1]TCE - ANEXO IV - Preencher'!M540,7),IF('[1]TCE - ANEXO IV - Preencher'!H540="","")))</f>
        <v>26</v>
      </c>
      <c r="L531" s="7">
        <f>'[1]TCE - ANEXO IV - Preencher'!N540</f>
        <v>5500</v>
      </c>
    </row>
    <row r="532" spans="1:12" s="8" customFormat="1" ht="19.5" customHeight="1" x14ac:dyDescent="0.2">
      <c r="A532" s="3">
        <f>IFERROR(VLOOKUP(B532,'[1]DADOS (OCULTAR)'!$P$3:$R$56,3,0),"")</f>
        <v>10583920000800</v>
      </c>
      <c r="B532" s="4" t="str">
        <f>'[1]TCE - ANEXO IV - Preencher'!C541</f>
        <v>HOSPITAL MESTRE VITALINO</v>
      </c>
      <c r="C532" s="4" t="str">
        <f>'[1]TCE - ANEXO IV - Preencher'!E541</f>
        <v xml:space="preserve">3.9 - Material para Manutenção de Bens Imóveis </v>
      </c>
      <c r="D532" s="3">
        <f>'[1]TCE - ANEXO IV - Preencher'!F541</f>
        <v>10483586000146</v>
      </c>
      <c r="E532" s="5" t="str">
        <f>'[1]TCE - ANEXO IV - Preencher'!G541</f>
        <v>PERFIL COMERCIO DE FORROS E DIVISORIAS L</v>
      </c>
      <c r="F532" s="5" t="str">
        <f>'[1]TCE - ANEXO IV - Preencher'!H541</f>
        <v>B</v>
      </c>
      <c r="G532" s="5" t="str">
        <f>'[1]TCE - ANEXO IV - Preencher'!I541</f>
        <v>S</v>
      </c>
      <c r="H532" s="5" t="str">
        <f>'[1]TCE - ANEXO IV - Preencher'!J541</f>
        <v>41238</v>
      </c>
      <c r="I532" s="6">
        <f>IF('[1]TCE - ANEXO IV - Preencher'!K541="","",'[1]TCE - ANEXO IV - Preencher'!K541)</f>
        <v>44118</v>
      </c>
      <c r="J532" s="5" t="str">
        <f>'[1]TCE - ANEXO IV - Preencher'!L541</f>
        <v>26201010483586000146550010000412381737633676</v>
      </c>
      <c r="K532" s="5" t="str">
        <f>IF(F532="B",LEFT('[1]TCE - ANEXO IV - Preencher'!M541,2),IF(F532="S",LEFT('[1]TCE - ANEXO IV - Preencher'!M541,7),IF('[1]TCE - ANEXO IV - Preencher'!H541="","")))</f>
        <v>26</v>
      </c>
      <c r="L532" s="7">
        <f>'[1]TCE - ANEXO IV - Preencher'!N541</f>
        <v>15661.72</v>
      </c>
    </row>
    <row r="533" spans="1:12" s="8" customFormat="1" ht="19.5" customHeight="1" x14ac:dyDescent="0.2">
      <c r="A533" s="3">
        <f>IFERROR(VLOOKUP(B533,'[1]DADOS (OCULTAR)'!$P$3:$R$56,3,0),"")</f>
        <v>10583920000800</v>
      </c>
      <c r="B533" s="4" t="str">
        <f>'[1]TCE - ANEXO IV - Preencher'!C542</f>
        <v>HOSPITAL MESTRE VITALINO</v>
      </c>
      <c r="C533" s="4" t="str">
        <f>'[1]TCE - ANEXO IV - Preencher'!E542</f>
        <v xml:space="preserve">3.9 - Material para Manutenção de Bens Imóveis </v>
      </c>
      <c r="D533" s="3">
        <f>'[1]TCE - ANEXO IV - Preencher'!F542</f>
        <v>9494196000192</v>
      </c>
      <c r="E533" s="5" t="str">
        <f>'[1]TCE - ANEXO IV - Preencher'!G542</f>
        <v>COMERCIAL JR CLAUDIO  MARIO LTDA</v>
      </c>
      <c r="F533" s="5" t="str">
        <f>'[1]TCE - ANEXO IV - Preencher'!H542</f>
        <v>B</v>
      </c>
      <c r="G533" s="5" t="str">
        <f>'[1]TCE - ANEXO IV - Preencher'!I542</f>
        <v>S</v>
      </c>
      <c r="H533" s="5" t="str">
        <f>'[1]TCE - ANEXO IV - Preencher'!J542</f>
        <v>180343</v>
      </c>
      <c r="I533" s="6">
        <f>IF('[1]TCE - ANEXO IV - Preencher'!K542="","",'[1]TCE - ANEXO IV - Preencher'!K542)</f>
        <v>44118</v>
      </c>
      <c r="J533" s="5" t="str">
        <f>'[1]TCE - ANEXO IV - Preencher'!L542</f>
        <v>26201009494196000192550010001803431025264365</v>
      </c>
      <c r="K533" s="5" t="str">
        <f>IF(F533="B",LEFT('[1]TCE - ANEXO IV - Preencher'!M542,2),IF(F533="S",LEFT('[1]TCE - ANEXO IV - Preencher'!M542,7),IF('[1]TCE - ANEXO IV - Preencher'!H542="","")))</f>
        <v>26</v>
      </c>
      <c r="L533" s="7">
        <f>'[1]TCE - ANEXO IV - Preencher'!N542</f>
        <v>635.51</v>
      </c>
    </row>
    <row r="534" spans="1:12" s="8" customFormat="1" ht="19.5" customHeight="1" x14ac:dyDescent="0.2">
      <c r="A534" s="3">
        <f>IFERROR(VLOOKUP(B534,'[1]DADOS (OCULTAR)'!$P$3:$R$56,3,0),"")</f>
        <v>10583920000800</v>
      </c>
      <c r="B534" s="4" t="str">
        <f>'[1]TCE - ANEXO IV - Preencher'!C543</f>
        <v>HOSPITAL MESTRE VITALINO</v>
      </c>
      <c r="C534" s="4" t="str">
        <f>'[1]TCE - ANEXO IV - Preencher'!E543</f>
        <v xml:space="preserve">3.9 - Material para Manutenção de Bens Imóveis </v>
      </c>
      <c r="D534" s="3">
        <f>'[1]TCE - ANEXO IV - Preencher'!F543</f>
        <v>9494196000192</v>
      </c>
      <c r="E534" s="5" t="str">
        <f>'[1]TCE - ANEXO IV - Preencher'!G543</f>
        <v>COMERCIAL JR CLAUDIO  MARIO LTDA</v>
      </c>
      <c r="F534" s="5" t="str">
        <f>'[1]TCE - ANEXO IV - Preencher'!H543</f>
        <v>B</v>
      </c>
      <c r="G534" s="5" t="str">
        <f>'[1]TCE - ANEXO IV - Preencher'!I543</f>
        <v>S</v>
      </c>
      <c r="H534" s="5" t="str">
        <f>'[1]TCE - ANEXO IV - Preencher'!J543</f>
        <v>180628</v>
      </c>
      <c r="I534" s="6">
        <f>IF('[1]TCE - ANEXO IV - Preencher'!K543="","",'[1]TCE - ANEXO IV - Preencher'!K543)</f>
        <v>44118</v>
      </c>
      <c r="J534" s="5" t="str">
        <f>'[1]TCE - ANEXO IV - Preencher'!L543</f>
        <v>26201009494196000192550010001806281025306158</v>
      </c>
      <c r="K534" s="5" t="str">
        <f>IF(F534="B",LEFT('[1]TCE - ANEXO IV - Preencher'!M543,2),IF(F534="S",LEFT('[1]TCE - ANEXO IV - Preencher'!M543,7),IF('[1]TCE - ANEXO IV - Preencher'!H543="","")))</f>
        <v>26</v>
      </c>
      <c r="L534" s="7">
        <f>'[1]TCE - ANEXO IV - Preencher'!N543</f>
        <v>47.23</v>
      </c>
    </row>
    <row r="535" spans="1:12" s="8" customFormat="1" ht="19.5" customHeight="1" x14ac:dyDescent="0.2">
      <c r="A535" s="3">
        <f>IFERROR(VLOOKUP(B535,'[1]DADOS (OCULTAR)'!$P$3:$R$56,3,0),"")</f>
        <v>10583920000800</v>
      </c>
      <c r="B535" s="4" t="str">
        <f>'[1]TCE - ANEXO IV - Preencher'!C544</f>
        <v>HOSPITAL MESTRE VITALINO</v>
      </c>
      <c r="C535" s="4" t="str">
        <f>'[1]TCE - ANEXO IV - Preencher'!E544</f>
        <v xml:space="preserve">3.9 - Material para Manutenção de Bens Imóveis </v>
      </c>
      <c r="D535" s="3">
        <f>'[1]TCE - ANEXO IV - Preencher'!F544</f>
        <v>9494196000192</v>
      </c>
      <c r="E535" s="5" t="str">
        <f>'[1]TCE - ANEXO IV - Preencher'!G544</f>
        <v>COMERCIAL JR CLAUDIO  MARIO LTDA</v>
      </c>
      <c r="F535" s="5" t="str">
        <f>'[1]TCE - ANEXO IV - Preencher'!H544</f>
        <v>B</v>
      </c>
      <c r="G535" s="5" t="str">
        <f>'[1]TCE - ANEXO IV - Preencher'!I544</f>
        <v>S</v>
      </c>
      <c r="H535" s="5" t="str">
        <f>'[1]TCE - ANEXO IV - Preencher'!J544</f>
        <v>180816</v>
      </c>
      <c r="I535" s="6">
        <f>IF('[1]TCE - ANEXO IV - Preencher'!K544="","",'[1]TCE - ANEXO IV - Preencher'!K544)</f>
        <v>44118</v>
      </c>
      <c r="J535" s="5" t="str">
        <f>'[1]TCE - ANEXO IV - Preencher'!L544</f>
        <v>26201009494196000192550010001808161025329424</v>
      </c>
      <c r="K535" s="5" t="str">
        <f>IF(F535="B",LEFT('[1]TCE - ANEXO IV - Preencher'!M544,2),IF(F535="S",LEFT('[1]TCE - ANEXO IV - Preencher'!M544,7),IF('[1]TCE - ANEXO IV - Preencher'!H544="","")))</f>
        <v>26</v>
      </c>
      <c r="L535" s="7">
        <f>'[1]TCE - ANEXO IV - Preencher'!N544</f>
        <v>150.04</v>
      </c>
    </row>
    <row r="536" spans="1:12" s="8" customFormat="1" ht="19.5" customHeight="1" x14ac:dyDescent="0.2">
      <c r="A536" s="3">
        <f>IFERROR(VLOOKUP(B536,'[1]DADOS (OCULTAR)'!$P$3:$R$56,3,0),"")</f>
        <v>10583920000800</v>
      </c>
      <c r="B536" s="4" t="str">
        <f>'[1]TCE - ANEXO IV - Preencher'!C545</f>
        <v>HOSPITAL MESTRE VITALINO</v>
      </c>
      <c r="C536" s="4" t="str">
        <f>'[1]TCE - ANEXO IV - Preencher'!E545</f>
        <v xml:space="preserve">3.9 - Material para Manutenção de Bens Imóveis </v>
      </c>
      <c r="D536" s="3">
        <f>'[1]TCE - ANEXO IV - Preencher'!F545</f>
        <v>9494196000192</v>
      </c>
      <c r="E536" s="5" t="str">
        <f>'[1]TCE - ANEXO IV - Preencher'!G545</f>
        <v>COMERCIAL JR CLAUDIO  MARIO LTDA</v>
      </c>
      <c r="F536" s="5" t="str">
        <f>'[1]TCE - ANEXO IV - Preencher'!H545</f>
        <v>B</v>
      </c>
      <c r="G536" s="5" t="str">
        <f>'[1]TCE - ANEXO IV - Preencher'!I545</f>
        <v>S</v>
      </c>
      <c r="H536" s="5" t="str">
        <f>'[1]TCE - ANEXO IV - Preencher'!J545</f>
        <v>180896</v>
      </c>
      <c r="I536" s="6">
        <f>IF('[1]TCE - ANEXO IV - Preencher'!K545="","",'[1]TCE - ANEXO IV - Preencher'!K545)</f>
        <v>44118</v>
      </c>
      <c r="J536" s="5" t="str">
        <f>'[1]TCE - ANEXO IV - Preencher'!L545</f>
        <v>26201009494196000192550010001808961025339030</v>
      </c>
      <c r="K536" s="5" t="str">
        <f>IF(F536="B",LEFT('[1]TCE - ANEXO IV - Preencher'!M545,2),IF(F536="S",LEFT('[1]TCE - ANEXO IV - Preencher'!M545,7),IF('[1]TCE - ANEXO IV - Preencher'!H545="","")))</f>
        <v>26</v>
      </c>
      <c r="L536" s="7">
        <f>'[1]TCE - ANEXO IV - Preencher'!N545</f>
        <v>158.06</v>
      </c>
    </row>
    <row r="537" spans="1:12" s="8" customFormat="1" ht="19.5" customHeight="1" x14ac:dyDescent="0.2">
      <c r="A537" s="3">
        <f>IFERROR(VLOOKUP(B537,'[1]DADOS (OCULTAR)'!$P$3:$R$56,3,0),"")</f>
        <v>10583920000800</v>
      </c>
      <c r="B537" s="4" t="str">
        <f>'[1]TCE - ANEXO IV - Preencher'!C546</f>
        <v>HOSPITAL MESTRE VITALINO</v>
      </c>
      <c r="C537" s="4" t="str">
        <f>'[1]TCE - ANEXO IV - Preencher'!E546</f>
        <v xml:space="preserve">3.9 - Material para Manutenção de Bens Imóveis </v>
      </c>
      <c r="D537" s="3">
        <f>'[1]TCE - ANEXO IV - Preencher'!F546</f>
        <v>9494196000192</v>
      </c>
      <c r="E537" s="5" t="str">
        <f>'[1]TCE - ANEXO IV - Preencher'!G546</f>
        <v>COMERCIAL JR CLAUDIO  MARIO LTDA</v>
      </c>
      <c r="F537" s="5" t="str">
        <f>'[1]TCE - ANEXO IV - Preencher'!H546</f>
        <v>B</v>
      </c>
      <c r="G537" s="5" t="str">
        <f>'[1]TCE - ANEXO IV - Preencher'!I546</f>
        <v>S</v>
      </c>
      <c r="H537" s="5" t="str">
        <f>'[1]TCE - ANEXO IV - Preencher'!J546</f>
        <v>180343</v>
      </c>
      <c r="I537" s="6">
        <f>IF('[1]TCE - ANEXO IV - Preencher'!K546="","",'[1]TCE - ANEXO IV - Preencher'!K546)</f>
        <v>44118</v>
      </c>
      <c r="J537" s="5" t="str">
        <f>'[1]TCE - ANEXO IV - Preencher'!L546</f>
        <v>26201009494196000192550010001803431025264365</v>
      </c>
      <c r="K537" s="5" t="str">
        <f>IF(F537="B",LEFT('[1]TCE - ANEXO IV - Preencher'!M546,2),IF(F537="S",LEFT('[1]TCE - ANEXO IV - Preencher'!M546,7),IF('[1]TCE - ANEXO IV - Preencher'!H546="","")))</f>
        <v>26</v>
      </c>
      <c r="L537" s="7">
        <f>'[1]TCE - ANEXO IV - Preencher'!N546</f>
        <v>111.92</v>
      </c>
    </row>
    <row r="538" spans="1:12" s="8" customFormat="1" ht="19.5" customHeight="1" x14ac:dyDescent="0.2">
      <c r="A538" s="3">
        <f>IFERROR(VLOOKUP(B538,'[1]DADOS (OCULTAR)'!$P$3:$R$56,3,0),"")</f>
        <v>10583920000800</v>
      </c>
      <c r="B538" s="4" t="str">
        <f>'[1]TCE - ANEXO IV - Preencher'!C547</f>
        <v>HOSPITAL MESTRE VITALINO</v>
      </c>
      <c r="C538" s="4" t="str">
        <f>'[1]TCE - ANEXO IV - Preencher'!E547</f>
        <v xml:space="preserve">3.9 - Material para Manutenção de Bens Imóveis </v>
      </c>
      <c r="D538" s="3">
        <f>'[1]TCE - ANEXO IV - Preencher'!F547</f>
        <v>9494196000192</v>
      </c>
      <c r="E538" s="5" t="str">
        <f>'[1]TCE - ANEXO IV - Preencher'!G547</f>
        <v>COMERCIAL JR CLAUDIO  MARIO LTDA</v>
      </c>
      <c r="F538" s="5" t="str">
        <f>'[1]TCE - ANEXO IV - Preencher'!H547</f>
        <v>B</v>
      </c>
      <c r="G538" s="5" t="str">
        <f>'[1]TCE - ANEXO IV - Preencher'!I547</f>
        <v>S</v>
      </c>
      <c r="H538" s="5" t="str">
        <f>'[1]TCE - ANEXO IV - Preencher'!J547</f>
        <v>180343</v>
      </c>
      <c r="I538" s="6">
        <f>IF('[1]TCE - ANEXO IV - Preencher'!K547="","",'[1]TCE - ANEXO IV - Preencher'!K547)</f>
        <v>44118</v>
      </c>
      <c r="J538" s="5" t="str">
        <f>'[1]TCE - ANEXO IV - Preencher'!L547</f>
        <v>26201009494196000192550010001803431025264365</v>
      </c>
      <c r="K538" s="5" t="str">
        <f>IF(F538="B",LEFT('[1]TCE - ANEXO IV - Preencher'!M547,2),IF(F538="S",LEFT('[1]TCE - ANEXO IV - Preencher'!M547,7),IF('[1]TCE - ANEXO IV - Preencher'!H547="","")))</f>
        <v>26</v>
      </c>
      <c r="L538" s="7">
        <f>'[1]TCE - ANEXO IV - Preencher'!N547</f>
        <v>899.23</v>
      </c>
    </row>
    <row r="539" spans="1:12" s="8" customFormat="1" ht="19.5" customHeight="1" x14ac:dyDescent="0.2">
      <c r="A539" s="3">
        <f>IFERROR(VLOOKUP(B539,'[1]DADOS (OCULTAR)'!$P$3:$R$56,3,0),"")</f>
        <v>10583920000800</v>
      </c>
      <c r="B539" s="4" t="str">
        <f>'[1]TCE - ANEXO IV - Preencher'!C548</f>
        <v>HOSPITAL MESTRE VITALINO</v>
      </c>
      <c r="C539" s="4" t="str">
        <f>'[1]TCE - ANEXO IV - Preencher'!E548</f>
        <v xml:space="preserve">3.9 - Material para Manutenção de Bens Imóveis </v>
      </c>
      <c r="D539" s="3">
        <f>'[1]TCE - ANEXO IV - Preencher'!F548</f>
        <v>11549698000115</v>
      </c>
      <c r="E539" s="5" t="str">
        <f>'[1]TCE - ANEXO IV - Preencher'!G548</f>
        <v>CENCOMAL CENTRO COM DE MADEIRAS LTDA</v>
      </c>
      <c r="F539" s="5" t="str">
        <f>'[1]TCE - ANEXO IV - Preencher'!H548</f>
        <v>B</v>
      </c>
      <c r="G539" s="5" t="str">
        <f>'[1]TCE - ANEXO IV - Preencher'!I548</f>
        <v>S</v>
      </c>
      <c r="H539" s="5" t="str">
        <f>'[1]TCE - ANEXO IV - Preencher'!J548</f>
        <v>5794</v>
      </c>
      <c r="I539" s="6">
        <f>IF('[1]TCE - ANEXO IV - Preencher'!K548="","",'[1]TCE - ANEXO IV - Preencher'!K548)</f>
        <v>44118</v>
      </c>
      <c r="J539" s="5" t="str">
        <f>'[1]TCE - ANEXO IV - Preencher'!L548</f>
        <v>26201011549698000115550010000057941653293073</v>
      </c>
      <c r="K539" s="5" t="str">
        <f>IF(F539="B",LEFT('[1]TCE - ANEXO IV - Preencher'!M548,2),IF(F539="S",LEFT('[1]TCE - ANEXO IV - Preencher'!M548,7),IF('[1]TCE - ANEXO IV - Preencher'!H548="","")))</f>
        <v>26</v>
      </c>
      <c r="L539" s="7">
        <f>'[1]TCE - ANEXO IV - Preencher'!N548</f>
        <v>152.46</v>
      </c>
    </row>
    <row r="540" spans="1:12" s="8" customFormat="1" ht="19.5" customHeight="1" x14ac:dyDescent="0.2">
      <c r="A540" s="3">
        <f>IFERROR(VLOOKUP(B540,'[1]DADOS (OCULTAR)'!$P$3:$R$56,3,0),"")</f>
        <v>10583920000800</v>
      </c>
      <c r="B540" s="4" t="str">
        <f>'[1]TCE - ANEXO IV - Preencher'!C549</f>
        <v>HOSPITAL MESTRE VITALINO</v>
      </c>
      <c r="C540" s="4" t="str">
        <f>'[1]TCE - ANEXO IV - Preencher'!E549</f>
        <v xml:space="preserve">3.9 - Material para Manutenção de Bens Imóveis </v>
      </c>
      <c r="D540" s="3">
        <f>'[1]TCE - ANEXO IV - Preencher'!F549</f>
        <v>41057399000558</v>
      </c>
      <c r="E540" s="5" t="str">
        <f>'[1]TCE - ANEXO IV - Preencher'!G549</f>
        <v>MADECENTER LTDA</v>
      </c>
      <c r="F540" s="5" t="str">
        <f>'[1]TCE - ANEXO IV - Preencher'!H549</f>
        <v>B</v>
      </c>
      <c r="G540" s="5" t="str">
        <f>'[1]TCE - ANEXO IV - Preencher'!I549</f>
        <v>S</v>
      </c>
      <c r="H540" s="5" t="str">
        <f>'[1]TCE - ANEXO IV - Preencher'!J549</f>
        <v>000.011.889</v>
      </c>
      <c r="I540" s="6">
        <f>IF('[1]TCE - ANEXO IV - Preencher'!K549="","",'[1]TCE - ANEXO IV - Preencher'!K549)</f>
        <v>44118</v>
      </c>
      <c r="J540" s="5" t="str">
        <f>'[1]TCE - ANEXO IV - Preencher'!L549</f>
        <v>26201041057399000558550010000118891554653518</v>
      </c>
      <c r="K540" s="5" t="str">
        <f>IF(F540="B",LEFT('[1]TCE - ANEXO IV - Preencher'!M549,2),IF(F540="S",LEFT('[1]TCE - ANEXO IV - Preencher'!M549,7),IF('[1]TCE - ANEXO IV - Preencher'!H549="","")))</f>
        <v>26</v>
      </c>
      <c r="L540" s="7">
        <f>'[1]TCE - ANEXO IV - Preencher'!N549</f>
        <v>700</v>
      </c>
    </row>
    <row r="541" spans="1:12" s="8" customFormat="1" ht="19.5" customHeight="1" x14ac:dyDescent="0.2">
      <c r="A541" s="3">
        <f>IFERROR(VLOOKUP(B541,'[1]DADOS (OCULTAR)'!$P$3:$R$56,3,0),"")</f>
        <v>10583920000800</v>
      </c>
      <c r="B541" s="4" t="str">
        <f>'[1]TCE - ANEXO IV - Preencher'!C550</f>
        <v>HOSPITAL MESTRE VITALINO</v>
      </c>
      <c r="C541" s="4" t="str">
        <f>'[1]TCE - ANEXO IV - Preencher'!E550</f>
        <v xml:space="preserve">3.9 - Material para Manutenção de Bens Imóveis </v>
      </c>
      <c r="D541" s="3">
        <f>'[1]TCE - ANEXO IV - Preencher'!F550</f>
        <v>70082664000718</v>
      </c>
      <c r="E541" s="5" t="str">
        <f>'[1]TCE - ANEXO IV - Preencher'!G550</f>
        <v>JCL LAJES E MATERIAIS P CONS LTDA</v>
      </c>
      <c r="F541" s="5" t="str">
        <f>'[1]TCE - ANEXO IV - Preencher'!H550</f>
        <v>B</v>
      </c>
      <c r="G541" s="5" t="str">
        <f>'[1]TCE - ANEXO IV - Preencher'!I550</f>
        <v>S</v>
      </c>
      <c r="H541" s="5" t="str">
        <f>'[1]TCE - ANEXO IV - Preencher'!J550</f>
        <v>12746</v>
      </c>
      <c r="I541" s="6">
        <f>IF('[1]TCE - ANEXO IV - Preencher'!K550="","",'[1]TCE - ANEXO IV - Preencher'!K550)</f>
        <v>44118</v>
      </c>
      <c r="J541" s="5" t="str">
        <f>'[1]TCE - ANEXO IV - Preencher'!L550</f>
        <v>26201070082664000718550010000127461069327770</v>
      </c>
      <c r="K541" s="5" t="str">
        <f>IF(F541="B",LEFT('[1]TCE - ANEXO IV - Preencher'!M550,2),IF(F541="S",LEFT('[1]TCE - ANEXO IV - Preencher'!M550,7),IF('[1]TCE - ANEXO IV - Preencher'!H550="","")))</f>
        <v>26</v>
      </c>
      <c r="L541" s="7">
        <f>'[1]TCE - ANEXO IV - Preencher'!N550</f>
        <v>25</v>
      </c>
    </row>
    <row r="542" spans="1:12" s="8" customFormat="1" ht="19.5" customHeight="1" x14ac:dyDescent="0.2">
      <c r="A542" s="3">
        <f>IFERROR(VLOOKUP(B542,'[1]DADOS (OCULTAR)'!$P$3:$R$56,3,0),"")</f>
        <v>10583920000800</v>
      </c>
      <c r="B542" s="4" t="str">
        <f>'[1]TCE - ANEXO IV - Preencher'!C551</f>
        <v>HOSPITAL MESTRE VITALINO</v>
      </c>
      <c r="C542" s="4" t="str">
        <f>'[1]TCE - ANEXO IV - Preencher'!E551</f>
        <v xml:space="preserve">3.9 - Material para Manutenção de Bens Imóveis </v>
      </c>
      <c r="D542" s="3">
        <f>'[1]TCE - ANEXO IV - Preencher'!F551</f>
        <v>9494196000192</v>
      </c>
      <c r="E542" s="5" t="str">
        <f>'[1]TCE - ANEXO IV - Preencher'!G551</f>
        <v>COMERCIAL JR CLAUDIO  MARIO LTDA</v>
      </c>
      <c r="F542" s="5" t="str">
        <f>'[1]TCE - ANEXO IV - Preencher'!H551</f>
        <v>B</v>
      </c>
      <c r="G542" s="5" t="str">
        <f>'[1]TCE - ANEXO IV - Preencher'!I551</f>
        <v>S</v>
      </c>
      <c r="H542" s="5" t="str">
        <f>'[1]TCE - ANEXO IV - Preencher'!J551</f>
        <v>181009</v>
      </c>
      <c r="I542" s="6">
        <f>IF('[1]TCE - ANEXO IV - Preencher'!K551="","",'[1]TCE - ANEXO IV - Preencher'!K551)</f>
        <v>44119</v>
      </c>
      <c r="J542" s="5" t="str">
        <f>'[1]TCE - ANEXO IV - Preencher'!L551</f>
        <v>26201009494196000192550010001810091025353267</v>
      </c>
      <c r="K542" s="5" t="str">
        <f>IF(F542="B",LEFT('[1]TCE - ANEXO IV - Preencher'!M551,2),IF(F542="S",LEFT('[1]TCE - ANEXO IV - Preencher'!M551,7),IF('[1]TCE - ANEXO IV - Preencher'!H551="","")))</f>
        <v>26</v>
      </c>
      <c r="L542" s="7">
        <f>'[1]TCE - ANEXO IV - Preencher'!N551</f>
        <v>178.64</v>
      </c>
    </row>
    <row r="543" spans="1:12" s="8" customFormat="1" ht="19.5" customHeight="1" x14ac:dyDescent="0.2">
      <c r="A543" s="3">
        <f>IFERROR(VLOOKUP(B543,'[1]DADOS (OCULTAR)'!$P$3:$R$56,3,0),"")</f>
        <v>10583920000800</v>
      </c>
      <c r="B543" s="4" t="str">
        <f>'[1]TCE - ANEXO IV - Preencher'!C552</f>
        <v>HOSPITAL MESTRE VITALINO</v>
      </c>
      <c r="C543" s="4" t="str">
        <f>'[1]TCE - ANEXO IV - Preencher'!E552</f>
        <v xml:space="preserve">3.9 - Material para Manutenção de Bens Imóveis </v>
      </c>
      <c r="D543" s="3">
        <f>'[1]TCE - ANEXO IV - Preencher'!F552</f>
        <v>11403953000117</v>
      </c>
      <c r="E543" s="5" t="str">
        <f>'[1]TCE - ANEXO IV - Preencher'!G552</f>
        <v>SOCIEDADE FERRAGENS FREIRE LTDA EPP</v>
      </c>
      <c r="F543" s="5" t="str">
        <f>'[1]TCE - ANEXO IV - Preencher'!H552</f>
        <v>B</v>
      </c>
      <c r="G543" s="5" t="str">
        <f>'[1]TCE - ANEXO IV - Preencher'!I552</f>
        <v>S</v>
      </c>
      <c r="H543" s="5" t="str">
        <f>'[1]TCE - ANEXO IV - Preencher'!J552</f>
        <v>000.034.344</v>
      </c>
      <c r="I543" s="6">
        <f>IF('[1]TCE - ANEXO IV - Preencher'!K552="","",'[1]TCE - ANEXO IV - Preencher'!K552)</f>
        <v>44120</v>
      </c>
      <c r="J543" s="5" t="str">
        <f>'[1]TCE - ANEXO IV - Preencher'!L552</f>
        <v>26201011403953000117550010000343441785500007</v>
      </c>
      <c r="K543" s="5" t="str">
        <f>IF(F543="B",LEFT('[1]TCE - ANEXO IV - Preencher'!M552,2),IF(F543="S",LEFT('[1]TCE - ANEXO IV - Preencher'!M552,7),IF('[1]TCE - ANEXO IV - Preencher'!H552="","")))</f>
        <v>26</v>
      </c>
      <c r="L543" s="7">
        <f>'[1]TCE - ANEXO IV - Preencher'!N552</f>
        <v>1608.21</v>
      </c>
    </row>
    <row r="544" spans="1:12" s="8" customFormat="1" ht="19.5" customHeight="1" x14ac:dyDescent="0.2">
      <c r="A544" s="3">
        <f>IFERROR(VLOOKUP(B544,'[1]DADOS (OCULTAR)'!$P$3:$R$56,3,0),"")</f>
        <v>10583920000800</v>
      </c>
      <c r="B544" s="4" t="str">
        <f>'[1]TCE - ANEXO IV - Preencher'!C553</f>
        <v>HOSPITAL MESTRE VITALINO</v>
      </c>
      <c r="C544" s="4" t="str">
        <f>'[1]TCE - ANEXO IV - Preencher'!E553</f>
        <v xml:space="preserve">3.9 - Material para Manutenção de Bens Imóveis </v>
      </c>
      <c r="D544" s="3">
        <f>'[1]TCE - ANEXO IV - Preencher'!F553</f>
        <v>15558946000145</v>
      </c>
      <c r="E544" s="5" t="str">
        <f>'[1]TCE - ANEXO IV - Preencher'!G553</f>
        <v>GIGAVIDA TEC E SERVICO HOSP LTDA  ME</v>
      </c>
      <c r="F544" s="5" t="str">
        <f>'[1]TCE - ANEXO IV - Preencher'!H553</f>
        <v>B</v>
      </c>
      <c r="G544" s="5" t="str">
        <f>'[1]TCE - ANEXO IV - Preencher'!I553</f>
        <v>S</v>
      </c>
      <c r="H544" s="5" t="str">
        <f>'[1]TCE - ANEXO IV - Preencher'!J553</f>
        <v>432</v>
      </c>
      <c r="I544" s="6">
        <f>IF('[1]TCE - ANEXO IV - Preencher'!K553="","",'[1]TCE - ANEXO IV - Preencher'!K553)</f>
        <v>44120</v>
      </c>
      <c r="J544" s="5" t="str">
        <f>'[1]TCE - ANEXO IV - Preencher'!L553</f>
        <v>26201015558946000145550010000004321269492004</v>
      </c>
      <c r="K544" s="5" t="str">
        <f>IF(F544="B",LEFT('[1]TCE - ANEXO IV - Preencher'!M553,2),IF(F544="S",LEFT('[1]TCE - ANEXO IV - Preencher'!M553,7),IF('[1]TCE - ANEXO IV - Preencher'!H553="","")))</f>
        <v>26</v>
      </c>
      <c r="L544" s="7">
        <f>'[1]TCE - ANEXO IV - Preencher'!N553</f>
        <v>873.77</v>
      </c>
    </row>
    <row r="545" spans="1:12" s="8" customFormat="1" ht="19.5" customHeight="1" x14ac:dyDescent="0.2">
      <c r="A545" s="3">
        <f>IFERROR(VLOOKUP(B545,'[1]DADOS (OCULTAR)'!$P$3:$R$56,3,0),"")</f>
        <v>10583920000800</v>
      </c>
      <c r="B545" s="4" t="str">
        <f>'[1]TCE - ANEXO IV - Preencher'!C554</f>
        <v>HOSPITAL MESTRE VITALINO</v>
      </c>
      <c r="C545" s="4" t="str">
        <f>'[1]TCE - ANEXO IV - Preencher'!E554</f>
        <v xml:space="preserve">3.9 - Material para Manutenção de Bens Imóveis </v>
      </c>
      <c r="D545" s="3">
        <f>'[1]TCE - ANEXO IV - Preencher'!F554</f>
        <v>6284477000122</v>
      </c>
      <c r="E545" s="5" t="str">
        <f>'[1]TCE - ANEXO IV - Preencher'!G554</f>
        <v>TEMPERSOL IND E COM DE AQUEC LTDA</v>
      </c>
      <c r="F545" s="5" t="str">
        <f>'[1]TCE - ANEXO IV - Preencher'!H554</f>
        <v>B</v>
      </c>
      <c r="G545" s="5" t="str">
        <f>'[1]TCE - ANEXO IV - Preencher'!I554</f>
        <v>S</v>
      </c>
      <c r="H545" s="5" t="str">
        <f>'[1]TCE - ANEXO IV - Preencher'!J554</f>
        <v>32025</v>
      </c>
      <c r="I545" s="6">
        <f>IF('[1]TCE - ANEXO IV - Preencher'!K554="","",'[1]TCE - ANEXO IV - Preencher'!K554)</f>
        <v>44120</v>
      </c>
      <c r="J545" s="5" t="str">
        <f>'[1]TCE - ANEXO IV - Preencher'!L554</f>
        <v>35201006284477000122550010000320251100118289</v>
      </c>
      <c r="K545" s="5" t="str">
        <f>IF(F545="B",LEFT('[1]TCE - ANEXO IV - Preencher'!M554,2),IF(F545="S",LEFT('[1]TCE - ANEXO IV - Preencher'!M554,7),IF('[1]TCE - ANEXO IV - Preencher'!H554="","")))</f>
        <v>35</v>
      </c>
      <c r="L545" s="7">
        <f>'[1]TCE - ANEXO IV - Preencher'!N554</f>
        <v>1733.5</v>
      </c>
    </row>
    <row r="546" spans="1:12" s="8" customFormat="1" ht="19.5" customHeight="1" x14ac:dyDescent="0.2">
      <c r="A546" s="3">
        <f>IFERROR(VLOOKUP(B546,'[1]DADOS (OCULTAR)'!$P$3:$R$56,3,0),"")</f>
        <v>10583920000800</v>
      </c>
      <c r="B546" s="4" t="str">
        <f>'[1]TCE - ANEXO IV - Preencher'!C555</f>
        <v>HOSPITAL MESTRE VITALINO</v>
      </c>
      <c r="C546" s="4" t="str">
        <f>'[1]TCE - ANEXO IV - Preencher'!E555</f>
        <v xml:space="preserve">3.9 - Material para Manutenção de Bens Imóveis </v>
      </c>
      <c r="D546" s="3">
        <f>'[1]TCE - ANEXO IV - Preencher'!F555</f>
        <v>9494196000192</v>
      </c>
      <c r="E546" s="5" t="str">
        <f>'[1]TCE - ANEXO IV - Preencher'!G555</f>
        <v>COMERCIAL JR CLAUDIO  MARIO LTDA</v>
      </c>
      <c r="F546" s="5" t="str">
        <f>'[1]TCE - ANEXO IV - Preencher'!H555</f>
        <v>B</v>
      </c>
      <c r="G546" s="5" t="str">
        <f>'[1]TCE - ANEXO IV - Preencher'!I555</f>
        <v>S</v>
      </c>
      <c r="H546" s="5" t="str">
        <f>'[1]TCE - ANEXO IV - Preencher'!J555</f>
        <v>181164</v>
      </c>
      <c r="I546" s="6">
        <f>IF('[1]TCE - ANEXO IV - Preencher'!K555="","",'[1]TCE - ANEXO IV - Preencher'!K555)</f>
        <v>44123</v>
      </c>
      <c r="J546" s="5" t="str">
        <f>'[1]TCE - ANEXO IV - Preencher'!L555</f>
        <v>26201009494196000192550010001811641025373842</v>
      </c>
      <c r="K546" s="5" t="str">
        <f>IF(F546="B",LEFT('[1]TCE - ANEXO IV - Preencher'!M555,2),IF(F546="S",LEFT('[1]TCE - ANEXO IV - Preencher'!M555,7),IF('[1]TCE - ANEXO IV - Preencher'!H555="","")))</f>
        <v>26</v>
      </c>
      <c r="L546" s="7">
        <f>'[1]TCE - ANEXO IV - Preencher'!N555</f>
        <v>136.61000000000001</v>
      </c>
    </row>
    <row r="547" spans="1:12" s="8" customFormat="1" ht="19.5" customHeight="1" x14ac:dyDescent="0.2">
      <c r="A547" s="3">
        <f>IFERROR(VLOOKUP(B547,'[1]DADOS (OCULTAR)'!$P$3:$R$56,3,0),"")</f>
        <v>10583920000800</v>
      </c>
      <c r="B547" s="4" t="str">
        <f>'[1]TCE - ANEXO IV - Preencher'!C556</f>
        <v>HOSPITAL MESTRE VITALINO</v>
      </c>
      <c r="C547" s="4" t="str">
        <f>'[1]TCE - ANEXO IV - Preencher'!E556</f>
        <v xml:space="preserve">3.9 - Material para Manutenção de Bens Imóveis </v>
      </c>
      <c r="D547" s="3">
        <f>'[1]TCE - ANEXO IV - Preencher'!F556</f>
        <v>9494196000192</v>
      </c>
      <c r="E547" s="5" t="str">
        <f>'[1]TCE - ANEXO IV - Preencher'!G556</f>
        <v>COMERCIAL JR CLAUDIO  MARIO LTDA</v>
      </c>
      <c r="F547" s="5" t="str">
        <f>'[1]TCE - ANEXO IV - Preencher'!H556</f>
        <v>B</v>
      </c>
      <c r="G547" s="5" t="str">
        <f>'[1]TCE - ANEXO IV - Preencher'!I556</f>
        <v>S</v>
      </c>
      <c r="H547" s="5" t="str">
        <f>'[1]TCE - ANEXO IV - Preencher'!J556</f>
        <v>181165</v>
      </c>
      <c r="I547" s="6">
        <f>IF('[1]TCE - ANEXO IV - Preencher'!K556="","",'[1]TCE - ANEXO IV - Preencher'!K556)</f>
        <v>44123</v>
      </c>
      <c r="J547" s="5" t="str">
        <f>'[1]TCE - ANEXO IV - Preencher'!L556</f>
        <v>26201009494196000192550010001811651025373963</v>
      </c>
      <c r="K547" s="5" t="str">
        <f>IF(F547="B",LEFT('[1]TCE - ANEXO IV - Preencher'!M556,2),IF(F547="S",LEFT('[1]TCE - ANEXO IV - Preencher'!M556,7),IF('[1]TCE - ANEXO IV - Preencher'!H556="","")))</f>
        <v>26</v>
      </c>
      <c r="L547" s="7">
        <f>'[1]TCE - ANEXO IV - Preencher'!N556</f>
        <v>220.58</v>
      </c>
    </row>
    <row r="548" spans="1:12" s="8" customFormat="1" ht="19.5" customHeight="1" x14ac:dyDescent="0.2">
      <c r="A548" s="3">
        <f>IFERROR(VLOOKUP(B548,'[1]DADOS (OCULTAR)'!$P$3:$R$56,3,0),"")</f>
        <v>10583920000800</v>
      </c>
      <c r="B548" s="4" t="str">
        <f>'[1]TCE - ANEXO IV - Preencher'!C557</f>
        <v>HOSPITAL MESTRE VITALINO</v>
      </c>
      <c r="C548" s="4" t="str">
        <f>'[1]TCE - ANEXO IV - Preencher'!E557</f>
        <v xml:space="preserve">3.9 - Material para Manutenção de Bens Imóveis </v>
      </c>
      <c r="D548" s="3">
        <f>'[1]TCE - ANEXO IV - Preencher'!F557</f>
        <v>10498304000184</v>
      </c>
      <c r="E548" s="5" t="str">
        <f>'[1]TCE - ANEXO IV - Preencher'!G557</f>
        <v>MULTISEG COMERCIO DE EQUIP DE SEG LTDA</v>
      </c>
      <c r="F548" s="5" t="str">
        <f>'[1]TCE - ANEXO IV - Preencher'!H557</f>
        <v>B</v>
      </c>
      <c r="G548" s="5" t="str">
        <f>'[1]TCE - ANEXO IV - Preencher'!I557</f>
        <v>S</v>
      </c>
      <c r="H548" s="5" t="str">
        <f>'[1]TCE - ANEXO IV - Preencher'!J557</f>
        <v>94.429</v>
      </c>
      <c r="I548" s="6">
        <f>IF('[1]TCE - ANEXO IV - Preencher'!K557="","",'[1]TCE - ANEXO IV - Preencher'!K557)</f>
        <v>44123</v>
      </c>
      <c r="J548" s="5" t="str">
        <f>'[1]TCE - ANEXO IV - Preencher'!L557</f>
        <v>42201010498304000184550010000944291634749908</v>
      </c>
      <c r="K548" s="5" t="str">
        <f>IF(F548="B",LEFT('[1]TCE - ANEXO IV - Preencher'!M557,2),IF(F548="S",LEFT('[1]TCE - ANEXO IV - Preencher'!M557,7),IF('[1]TCE - ANEXO IV - Preencher'!H557="","")))</f>
        <v>26</v>
      </c>
      <c r="L548" s="7">
        <f>'[1]TCE - ANEXO IV - Preencher'!N557</f>
        <v>79.75</v>
      </c>
    </row>
    <row r="549" spans="1:12" s="8" customFormat="1" ht="19.5" customHeight="1" x14ac:dyDescent="0.2">
      <c r="A549" s="3">
        <f>IFERROR(VLOOKUP(B549,'[1]DADOS (OCULTAR)'!$P$3:$R$56,3,0),"")</f>
        <v>10583920000800</v>
      </c>
      <c r="B549" s="4" t="str">
        <f>'[1]TCE - ANEXO IV - Preencher'!C558</f>
        <v>HOSPITAL MESTRE VITALINO</v>
      </c>
      <c r="C549" s="4" t="str">
        <f>'[1]TCE - ANEXO IV - Preencher'!E558</f>
        <v xml:space="preserve">3.9 - Material para Manutenção de Bens Imóveis </v>
      </c>
      <c r="D549" s="3">
        <f>'[1]TCE - ANEXO IV - Preencher'!F558</f>
        <v>9494196000192</v>
      </c>
      <c r="E549" s="5" t="str">
        <f>'[1]TCE - ANEXO IV - Preencher'!G558</f>
        <v>COMERCIAL JR CLAUDIO  MARIO LTDA</v>
      </c>
      <c r="F549" s="5" t="str">
        <f>'[1]TCE - ANEXO IV - Preencher'!H558</f>
        <v>B</v>
      </c>
      <c r="G549" s="5" t="str">
        <f>'[1]TCE - ANEXO IV - Preencher'!I558</f>
        <v>S</v>
      </c>
      <c r="H549" s="5" t="str">
        <f>'[1]TCE - ANEXO IV - Preencher'!J558</f>
        <v>181471</v>
      </c>
      <c r="I549" s="6">
        <f>IF('[1]TCE - ANEXO IV - Preencher'!K558="","",'[1]TCE - ANEXO IV - Preencher'!K558)</f>
        <v>44124</v>
      </c>
      <c r="J549" s="5" t="str">
        <f>'[1]TCE - ANEXO IV - Preencher'!L558</f>
        <v>26201009494196000192550010001814711025418081</v>
      </c>
      <c r="K549" s="5" t="str">
        <f>IF(F549="B",LEFT('[1]TCE - ANEXO IV - Preencher'!M558,2),IF(F549="S",LEFT('[1]TCE - ANEXO IV - Preencher'!M558,7),IF('[1]TCE - ANEXO IV - Preencher'!H558="","")))</f>
        <v>26</v>
      </c>
      <c r="L549" s="7">
        <f>'[1]TCE - ANEXO IV - Preencher'!N558</f>
        <v>321.36</v>
      </c>
    </row>
    <row r="550" spans="1:12" s="8" customFormat="1" ht="19.5" customHeight="1" x14ac:dyDescent="0.2">
      <c r="A550" s="3">
        <f>IFERROR(VLOOKUP(B550,'[1]DADOS (OCULTAR)'!$P$3:$R$56,3,0),"")</f>
        <v>10583920000800</v>
      </c>
      <c r="B550" s="4" t="str">
        <f>'[1]TCE - ANEXO IV - Preencher'!C559</f>
        <v>HOSPITAL MESTRE VITALINO</v>
      </c>
      <c r="C550" s="4" t="str">
        <f>'[1]TCE - ANEXO IV - Preencher'!E559</f>
        <v xml:space="preserve">3.9 - Material para Manutenção de Bens Imóveis </v>
      </c>
      <c r="D550" s="3">
        <f>'[1]TCE - ANEXO IV - Preencher'!F559</f>
        <v>9494196000192</v>
      </c>
      <c r="E550" s="5" t="str">
        <f>'[1]TCE - ANEXO IV - Preencher'!G559</f>
        <v>COMERCIAL JR CLAUDIO  MARIO LTDA</v>
      </c>
      <c r="F550" s="5" t="str">
        <f>'[1]TCE - ANEXO IV - Preencher'!H559</f>
        <v>B</v>
      </c>
      <c r="G550" s="5" t="str">
        <f>'[1]TCE - ANEXO IV - Preencher'!I559</f>
        <v>S</v>
      </c>
      <c r="H550" s="5" t="str">
        <f>'[1]TCE - ANEXO IV - Preencher'!J559</f>
        <v>181470</v>
      </c>
      <c r="I550" s="6">
        <f>IF('[1]TCE - ANEXO IV - Preencher'!K559="","",'[1]TCE - ANEXO IV - Preencher'!K559)</f>
        <v>44124</v>
      </c>
      <c r="J550" s="5" t="str">
        <f>'[1]TCE - ANEXO IV - Preencher'!L559</f>
        <v>26201009494196000192550010001814701025418076</v>
      </c>
      <c r="K550" s="5" t="str">
        <f>IF(F550="B",LEFT('[1]TCE - ANEXO IV - Preencher'!M559,2),IF(F550="S",LEFT('[1]TCE - ANEXO IV - Preencher'!M559,7),IF('[1]TCE - ANEXO IV - Preencher'!H559="","")))</f>
        <v>26</v>
      </c>
      <c r="L550" s="7">
        <f>'[1]TCE - ANEXO IV - Preencher'!N559</f>
        <v>472.29</v>
      </c>
    </row>
    <row r="551" spans="1:12" s="8" customFormat="1" ht="19.5" customHeight="1" x14ac:dyDescent="0.2">
      <c r="A551" s="3">
        <f>IFERROR(VLOOKUP(B551,'[1]DADOS (OCULTAR)'!$P$3:$R$56,3,0),"")</f>
        <v>10583920000800</v>
      </c>
      <c r="B551" s="4" t="str">
        <f>'[1]TCE - ANEXO IV - Preencher'!C560</f>
        <v>HOSPITAL MESTRE VITALINO</v>
      </c>
      <c r="C551" s="4" t="str">
        <f>'[1]TCE - ANEXO IV - Preencher'!E560</f>
        <v xml:space="preserve">3.9 - Material para Manutenção de Bens Imóveis </v>
      </c>
      <c r="D551" s="3">
        <f>'[1]TCE - ANEXO IV - Preencher'!F560</f>
        <v>11999737000186</v>
      </c>
      <c r="E551" s="5" t="str">
        <f>'[1]TCE - ANEXO IV - Preencher'!G560</f>
        <v>VASCOFEL VASCONCELOS FERRAGENS</v>
      </c>
      <c r="F551" s="5" t="str">
        <f>'[1]TCE - ANEXO IV - Preencher'!H560</f>
        <v>B</v>
      </c>
      <c r="G551" s="5" t="str">
        <f>'[1]TCE - ANEXO IV - Preencher'!I560</f>
        <v>S</v>
      </c>
      <c r="H551" s="5" t="str">
        <f>'[1]TCE - ANEXO IV - Preencher'!J560</f>
        <v>28341</v>
      </c>
      <c r="I551" s="6">
        <f>IF('[1]TCE - ANEXO IV - Preencher'!K560="","",'[1]TCE - ANEXO IV - Preencher'!K560)</f>
        <v>44124</v>
      </c>
      <c r="J551" s="5" t="str">
        <f>'[1]TCE - ANEXO IV - Preencher'!L560</f>
        <v>26201011999737000186550010000283411110194439</v>
      </c>
      <c r="K551" s="5" t="str">
        <f>IF(F551="B",LEFT('[1]TCE - ANEXO IV - Preencher'!M560,2),IF(F551="S",LEFT('[1]TCE - ANEXO IV - Preencher'!M560,7),IF('[1]TCE - ANEXO IV - Preencher'!H560="","")))</f>
        <v>26</v>
      </c>
      <c r="L551" s="7">
        <f>'[1]TCE - ANEXO IV - Preencher'!N560</f>
        <v>1917.08</v>
      </c>
    </row>
    <row r="552" spans="1:12" s="8" customFormat="1" ht="19.5" customHeight="1" x14ac:dyDescent="0.2">
      <c r="A552" s="3">
        <f>IFERROR(VLOOKUP(B552,'[1]DADOS (OCULTAR)'!$P$3:$R$56,3,0),"")</f>
        <v>10583920000800</v>
      </c>
      <c r="B552" s="4" t="str">
        <f>'[1]TCE - ANEXO IV - Preencher'!C561</f>
        <v>HOSPITAL MESTRE VITALINO</v>
      </c>
      <c r="C552" s="4" t="str">
        <f>'[1]TCE - ANEXO IV - Preencher'!E561</f>
        <v xml:space="preserve">3.9 - Material para Manutenção de Bens Imóveis </v>
      </c>
      <c r="D552" s="3">
        <f>'[1]TCE - ANEXO IV - Preencher'!F561</f>
        <v>8677502000163</v>
      </c>
      <c r="E552" s="5" t="str">
        <f>'[1]TCE - ANEXO IV - Preencher'!G561</f>
        <v>CASA DO CAMPONES LTDA</v>
      </c>
      <c r="F552" s="5" t="str">
        <f>'[1]TCE - ANEXO IV - Preencher'!H561</f>
        <v>B</v>
      </c>
      <c r="G552" s="5" t="str">
        <f>'[1]TCE - ANEXO IV - Preencher'!I561</f>
        <v>S</v>
      </c>
      <c r="H552" s="5" t="str">
        <f>'[1]TCE - ANEXO IV - Preencher'!J561</f>
        <v>64669</v>
      </c>
      <c r="I552" s="6">
        <f>IF('[1]TCE - ANEXO IV - Preencher'!K561="","",'[1]TCE - ANEXO IV - Preencher'!K561)</f>
        <v>44126</v>
      </c>
      <c r="J552" s="5" t="str">
        <f>'[1]TCE - ANEXO IV - Preencher'!L561</f>
        <v>26201008677502000163550010000646691843469109</v>
      </c>
      <c r="K552" s="5" t="str">
        <f>IF(F552="B",LEFT('[1]TCE - ANEXO IV - Preencher'!M561,2),IF(F552="S",LEFT('[1]TCE - ANEXO IV - Preencher'!M561,7),IF('[1]TCE - ANEXO IV - Preencher'!H561="","")))</f>
        <v>26</v>
      </c>
      <c r="L552" s="7">
        <f>'[1]TCE - ANEXO IV - Preencher'!N561</f>
        <v>218</v>
      </c>
    </row>
    <row r="553" spans="1:12" s="8" customFormat="1" ht="19.5" customHeight="1" x14ac:dyDescent="0.2">
      <c r="A553" s="3">
        <f>IFERROR(VLOOKUP(B553,'[1]DADOS (OCULTAR)'!$P$3:$R$56,3,0),"")</f>
        <v>10583920000800</v>
      </c>
      <c r="B553" s="4" t="str">
        <f>'[1]TCE - ANEXO IV - Preencher'!C562</f>
        <v>HOSPITAL MESTRE VITALINO</v>
      </c>
      <c r="C553" s="4" t="str">
        <f>'[1]TCE - ANEXO IV - Preencher'!E562</f>
        <v xml:space="preserve">3.9 - Material para Manutenção de Bens Imóveis </v>
      </c>
      <c r="D553" s="3">
        <f>'[1]TCE - ANEXO IV - Preencher'!F562</f>
        <v>9494196000192</v>
      </c>
      <c r="E553" s="5" t="str">
        <f>'[1]TCE - ANEXO IV - Preencher'!G562</f>
        <v>COMERCIAL JR CLAUDIO  MARIO LTDA</v>
      </c>
      <c r="F553" s="5" t="str">
        <f>'[1]TCE - ANEXO IV - Preencher'!H562</f>
        <v>B</v>
      </c>
      <c r="G553" s="5" t="str">
        <f>'[1]TCE - ANEXO IV - Preencher'!I562</f>
        <v>S</v>
      </c>
      <c r="H553" s="5" t="str">
        <f>'[1]TCE - ANEXO IV - Preencher'!J562</f>
        <v>181472</v>
      </c>
      <c r="I553" s="6">
        <f>IF('[1]TCE - ANEXO IV - Preencher'!K562="","",'[1]TCE - ANEXO IV - Preencher'!K562)</f>
        <v>44126</v>
      </c>
      <c r="J553" s="5" t="str">
        <f>'[1]TCE - ANEXO IV - Preencher'!L562</f>
        <v>26201009494196000192550010001814721025418194</v>
      </c>
      <c r="K553" s="5" t="str">
        <f>IF(F553="B",LEFT('[1]TCE - ANEXO IV - Preencher'!M562,2),IF(F553="S",LEFT('[1]TCE - ANEXO IV - Preencher'!M562,7),IF('[1]TCE - ANEXO IV - Preencher'!H562="","")))</f>
        <v>26</v>
      </c>
      <c r="L553" s="7">
        <f>'[1]TCE - ANEXO IV - Preencher'!N562</f>
        <v>437.52</v>
      </c>
    </row>
    <row r="554" spans="1:12" s="8" customFormat="1" ht="19.5" customHeight="1" x14ac:dyDescent="0.2">
      <c r="A554" s="3">
        <f>IFERROR(VLOOKUP(B554,'[1]DADOS (OCULTAR)'!$P$3:$R$56,3,0),"")</f>
        <v>10583920000800</v>
      </c>
      <c r="B554" s="4" t="str">
        <f>'[1]TCE - ANEXO IV - Preencher'!C563</f>
        <v>HOSPITAL MESTRE VITALINO</v>
      </c>
      <c r="C554" s="4" t="str">
        <f>'[1]TCE - ANEXO IV - Preencher'!E563</f>
        <v xml:space="preserve">3.9 - Material para Manutenção de Bens Imóveis </v>
      </c>
      <c r="D554" s="3">
        <f>'[1]TCE - ANEXO IV - Preencher'!F563</f>
        <v>9494196000192</v>
      </c>
      <c r="E554" s="5" t="str">
        <f>'[1]TCE - ANEXO IV - Preencher'!G563</f>
        <v>COMERCIAL JR CLAUDIO  MARIO LTDA</v>
      </c>
      <c r="F554" s="5" t="str">
        <f>'[1]TCE - ANEXO IV - Preencher'!H563</f>
        <v>B</v>
      </c>
      <c r="G554" s="5" t="str">
        <f>'[1]TCE - ANEXO IV - Preencher'!I563</f>
        <v>S</v>
      </c>
      <c r="H554" s="5" t="str">
        <f>'[1]TCE - ANEXO IV - Preencher'!J563</f>
        <v>181480</v>
      </c>
      <c r="I554" s="6">
        <f>IF('[1]TCE - ANEXO IV - Preencher'!K563="","",'[1]TCE - ANEXO IV - Preencher'!K563)</f>
        <v>44126</v>
      </c>
      <c r="J554" s="5" t="str">
        <f>'[1]TCE - ANEXO IV - Preencher'!L563</f>
        <v>26201009494196000192550010001814801025419117</v>
      </c>
      <c r="K554" s="5" t="str">
        <f>IF(F554="B",LEFT('[1]TCE - ANEXO IV - Preencher'!M563,2),IF(F554="S",LEFT('[1]TCE - ANEXO IV - Preencher'!M563,7),IF('[1]TCE - ANEXO IV - Preencher'!H563="","")))</f>
        <v>26</v>
      </c>
      <c r="L554" s="7">
        <f>'[1]TCE - ANEXO IV - Preencher'!N563</f>
        <v>837.07</v>
      </c>
    </row>
    <row r="555" spans="1:12" s="8" customFormat="1" ht="19.5" customHeight="1" x14ac:dyDescent="0.2">
      <c r="A555" s="3">
        <f>IFERROR(VLOOKUP(B555,'[1]DADOS (OCULTAR)'!$P$3:$R$56,3,0),"")</f>
        <v>10583920000800</v>
      </c>
      <c r="B555" s="4" t="str">
        <f>'[1]TCE - ANEXO IV - Preencher'!C564</f>
        <v>HOSPITAL MESTRE VITALINO</v>
      </c>
      <c r="C555" s="4" t="str">
        <f>'[1]TCE - ANEXO IV - Preencher'!E564</f>
        <v xml:space="preserve">3.9 - Material para Manutenção de Bens Imóveis </v>
      </c>
      <c r="D555" s="3">
        <f>'[1]TCE - ANEXO IV - Preencher'!F564</f>
        <v>9494196000192</v>
      </c>
      <c r="E555" s="5" t="str">
        <f>'[1]TCE - ANEXO IV - Preencher'!G564</f>
        <v>COMERCIAL JR CLAUDIO  MARIO LTDA</v>
      </c>
      <c r="F555" s="5" t="str">
        <f>'[1]TCE - ANEXO IV - Preencher'!H564</f>
        <v>B</v>
      </c>
      <c r="G555" s="5" t="str">
        <f>'[1]TCE - ANEXO IV - Preencher'!I564</f>
        <v>S</v>
      </c>
      <c r="H555" s="5" t="str">
        <f>'[1]TCE - ANEXO IV - Preencher'!J564</f>
        <v>181772</v>
      </c>
      <c r="I555" s="6">
        <f>IF('[1]TCE - ANEXO IV - Preencher'!K564="","",'[1]TCE - ANEXO IV - Preencher'!K564)</f>
        <v>44126</v>
      </c>
      <c r="J555" s="5" t="str">
        <f>'[1]TCE - ANEXO IV - Preencher'!L564</f>
        <v>26201009494196000192550010001817721025456068</v>
      </c>
      <c r="K555" s="5" t="str">
        <f>IF(F555="B",LEFT('[1]TCE - ANEXO IV - Preencher'!M564,2),IF(F555="S",LEFT('[1]TCE - ANEXO IV - Preencher'!M564,7),IF('[1]TCE - ANEXO IV - Preencher'!H564="","")))</f>
        <v>26</v>
      </c>
      <c r="L555" s="7">
        <f>'[1]TCE - ANEXO IV - Preencher'!N564</f>
        <v>70.03</v>
      </c>
    </row>
    <row r="556" spans="1:12" s="8" customFormat="1" ht="19.5" customHeight="1" x14ac:dyDescent="0.2">
      <c r="A556" s="3">
        <f>IFERROR(VLOOKUP(B556,'[1]DADOS (OCULTAR)'!$P$3:$R$56,3,0),"")</f>
        <v>10583920000800</v>
      </c>
      <c r="B556" s="4" t="str">
        <f>'[1]TCE - ANEXO IV - Preencher'!C565</f>
        <v>HOSPITAL MESTRE VITALINO</v>
      </c>
      <c r="C556" s="4" t="str">
        <f>'[1]TCE - ANEXO IV - Preencher'!E565</f>
        <v xml:space="preserve">3.9 - Material para Manutenção de Bens Imóveis </v>
      </c>
      <c r="D556" s="3">
        <f>'[1]TCE - ANEXO IV - Preencher'!F565</f>
        <v>9494196000192</v>
      </c>
      <c r="E556" s="5" t="str">
        <f>'[1]TCE - ANEXO IV - Preencher'!G565</f>
        <v>COMERCIAL JR CLAUDIO  MARIO LTDA</v>
      </c>
      <c r="F556" s="5" t="str">
        <f>'[1]TCE - ANEXO IV - Preencher'!H565</f>
        <v>B</v>
      </c>
      <c r="G556" s="5" t="str">
        <f>'[1]TCE - ANEXO IV - Preencher'!I565</f>
        <v>S</v>
      </c>
      <c r="H556" s="5" t="str">
        <f>'[1]TCE - ANEXO IV - Preencher'!J565</f>
        <v>181677</v>
      </c>
      <c r="I556" s="6">
        <f>IF('[1]TCE - ANEXO IV - Preencher'!K565="","",'[1]TCE - ANEXO IV - Preencher'!K565)</f>
        <v>44126</v>
      </c>
      <c r="J556" s="5" t="str">
        <f>'[1]TCE - ANEXO IV - Preencher'!L565</f>
        <v>26201009494196000192550010001816771025444796</v>
      </c>
      <c r="K556" s="5" t="str">
        <f>IF(F556="B",LEFT('[1]TCE - ANEXO IV - Preencher'!M565,2),IF(F556="S",LEFT('[1]TCE - ANEXO IV - Preencher'!M565,7),IF('[1]TCE - ANEXO IV - Preencher'!H565="","")))</f>
        <v>26</v>
      </c>
      <c r="L556" s="7">
        <f>'[1]TCE - ANEXO IV - Preencher'!N565</f>
        <v>369.9</v>
      </c>
    </row>
    <row r="557" spans="1:12" s="8" customFormat="1" ht="19.5" customHeight="1" x14ac:dyDescent="0.2">
      <c r="A557" s="3">
        <f>IFERROR(VLOOKUP(B557,'[1]DADOS (OCULTAR)'!$P$3:$R$56,3,0),"")</f>
        <v>10583920000800</v>
      </c>
      <c r="B557" s="4" t="str">
        <f>'[1]TCE - ANEXO IV - Preencher'!C566</f>
        <v>HOSPITAL MESTRE VITALINO</v>
      </c>
      <c r="C557" s="4" t="str">
        <f>'[1]TCE - ANEXO IV - Preencher'!E566</f>
        <v xml:space="preserve">3.9 - Material para Manutenção de Bens Imóveis </v>
      </c>
      <c r="D557" s="3">
        <f>'[1]TCE - ANEXO IV - Preencher'!F566</f>
        <v>9494196000192</v>
      </c>
      <c r="E557" s="5" t="str">
        <f>'[1]TCE - ANEXO IV - Preencher'!G566</f>
        <v>COMERCIAL JR CLAUDIO  MARIO LTDA</v>
      </c>
      <c r="F557" s="5" t="str">
        <f>'[1]TCE - ANEXO IV - Preencher'!H566</f>
        <v>B</v>
      </c>
      <c r="G557" s="5" t="str">
        <f>'[1]TCE - ANEXO IV - Preencher'!I566</f>
        <v>S</v>
      </c>
      <c r="H557" s="5" t="str">
        <f>'[1]TCE - ANEXO IV - Preencher'!J566</f>
        <v>181978</v>
      </c>
      <c r="I557" s="6">
        <f>IF('[1]TCE - ANEXO IV - Preencher'!K566="","",'[1]TCE - ANEXO IV - Preencher'!K566)</f>
        <v>44126</v>
      </c>
      <c r="J557" s="5" t="str">
        <f>'[1]TCE - ANEXO IV - Preencher'!L566</f>
        <v>26201009494196000192550010001819781025481385</v>
      </c>
      <c r="K557" s="5" t="str">
        <f>IF(F557="B",LEFT('[1]TCE - ANEXO IV - Preencher'!M566,2),IF(F557="S",LEFT('[1]TCE - ANEXO IV - Preencher'!M566,7),IF('[1]TCE - ANEXO IV - Preencher'!H566="","")))</f>
        <v>26</v>
      </c>
      <c r="L557" s="7">
        <f>'[1]TCE - ANEXO IV - Preencher'!N566</f>
        <v>178.51</v>
      </c>
    </row>
    <row r="558" spans="1:12" s="8" customFormat="1" ht="19.5" customHeight="1" x14ac:dyDescent="0.2">
      <c r="A558" s="3">
        <f>IFERROR(VLOOKUP(B558,'[1]DADOS (OCULTAR)'!$P$3:$R$56,3,0),"")</f>
        <v>10583920000800</v>
      </c>
      <c r="B558" s="4" t="str">
        <f>'[1]TCE - ANEXO IV - Preencher'!C567</f>
        <v>HOSPITAL MESTRE VITALINO</v>
      </c>
      <c r="C558" s="4" t="str">
        <f>'[1]TCE - ANEXO IV - Preencher'!E567</f>
        <v xml:space="preserve">3.9 - Material para Manutenção de Bens Imóveis </v>
      </c>
      <c r="D558" s="3">
        <f>'[1]TCE - ANEXO IV - Preencher'!F567</f>
        <v>11549698000115</v>
      </c>
      <c r="E558" s="5" t="str">
        <f>'[1]TCE - ANEXO IV - Preencher'!G567</f>
        <v>CENCOMAL CENTRO COM DE MADEIRAS LTDA</v>
      </c>
      <c r="F558" s="5" t="str">
        <f>'[1]TCE - ANEXO IV - Preencher'!H567</f>
        <v>B</v>
      </c>
      <c r="G558" s="5" t="str">
        <f>'[1]TCE - ANEXO IV - Preencher'!I567</f>
        <v>S</v>
      </c>
      <c r="H558" s="5" t="str">
        <f>'[1]TCE - ANEXO IV - Preencher'!J567</f>
        <v>1184</v>
      </c>
      <c r="I558" s="6">
        <f>IF('[1]TCE - ANEXO IV - Preencher'!K567="","",'[1]TCE - ANEXO IV - Preencher'!K567)</f>
        <v>44126</v>
      </c>
      <c r="J558" s="5" t="str">
        <f>'[1]TCE - ANEXO IV - Preencher'!L567</f>
        <v>26201011549698000115550020000011841187718905</v>
      </c>
      <c r="K558" s="5" t="str">
        <f>IF(F558="B",LEFT('[1]TCE - ANEXO IV - Preencher'!M567,2),IF(F558="S",LEFT('[1]TCE - ANEXO IV - Preencher'!M567,7),IF('[1]TCE - ANEXO IV - Preencher'!H567="","")))</f>
        <v>26</v>
      </c>
      <c r="L558" s="7">
        <f>'[1]TCE - ANEXO IV - Preencher'!N567</f>
        <v>30</v>
      </c>
    </row>
    <row r="559" spans="1:12" s="8" customFormat="1" ht="19.5" customHeight="1" x14ac:dyDescent="0.2">
      <c r="A559" s="3">
        <f>IFERROR(VLOOKUP(B559,'[1]DADOS (OCULTAR)'!$P$3:$R$56,3,0),"")</f>
        <v>10583920000800</v>
      </c>
      <c r="B559" s="4" t="str">
        <f>'[1]TCE - ANEXO IV - Preencher'!C568</f>
        <v>HOSPITAL MESTRE VITALINO</v>
      </c>
      <c r="C559" s="4" t="str">
        <f>'[1]TCE - ANEXO IV - Preencher'!E568</f>
        <v xml:space="preserve">3.9 - Material para Manutenção de Bens Imóveis </v>
      </c>
      <c r="D559" s="3">
        <f>'[1]TCE - ANEXO IV - Preencher'!F568</f>
        <v>10758937000850</v>
      </c>
      <c r="E559" s="5" t="str">
        <f>'[1]TCE - ANEXO IV - Preencher'!G568</f>
        <v>NOVO NORDESTE COM. MAT. DE CONSTRUCAO</v>
      </c>
      <c r="F559" s="5" t="str">
        <f>'[1]TCE - ANEXO IV - Preencher'!H568</f>
        <v>B</v>
      </c>
      <c r="G559" s="5" t="str">
        <f>'[1]TCE - ANEXO IV - Preencher'!I568</f>
        <v>S</v>
      </c>
      <c r="H559" s="5" t="str">
        <f>'[1]TCE - ANEXO IV - Preencher'!J568</f>
        <v>000.057.928</v>
      </c>
      <c r="I559" s="6">
        <f>IF('[1]TCE - ANEXO IV - Preencher'!K568="","",'[1]TCE - ANEXO IV - Preencher'!K568)</f>
        <v>44126</v>
      </c>
      <c r="J559" s="5" t="str">
        <f>'[1]TCE - ANEXO IV - Preencher'!L568</f>
        <v>26201010758937000850550010000579281252512555</v>
      </c>
      <c r="K559" s="5" t="str">
        <f>IF(F559="B",LEFT('[1]TCE - ANEXO IV - Preencher'!M568,2),IF(F559="S",LEFT('[1]TCE - ANEXO IV - Preencher'!M568,7),IF('[1]TCE - ANEXO IV - Preencher'!H568="","")))</f>
        <v>26</v>
      </c>
      <c r="L559" s="7">
        <f>'[1]TCE - ANEXO IV - Preencher'!N568</f>
        <v>56</v>
      </c>
    </row>
    <row r="560" spans="1:12" s="8" customFormat="1" ht="19.5" customHeight="1" x14ac:dyDescent="0.2">
      <c r="A560" s="3">
        <f>IFERROR(VLOOKUP(B560,'[1]DADOS (OCULTAR)'!$P$3:$R$56,3,0),"")</f>
        <v>10583920000800</v>
      </c>
      <c r="B560" s="4" t="str">
        <f>'[1]TCE - ANEXO IV - Preencher'!C569</f>
        <v>HOSPITAL MESTRE VITALINO</v>
      </c>
      <c r="C560" s="4" t="str">
        <f>'[1]TCE - ANEXO IV - Preencher'!E569</f>
        <v xml:space="preserve">3.9 - Material para Manutenção de Bens Imóveis </v>
      </c>
      <c r="D560" s="3">
        <f>'[1]TCE - ANEXO IV - Preencher'!F569</f>
        <v>10758937000850</v>
      </c>
      <c r="E560" s="5" t="str">
        <f>'[1]TCE - ANEXO IV - Preencher'!G569</f>
        <v>NOVO NORDESTE COM. MAT. DE CONSTRUCAO</v>
      </c>
      <c r="F560" s="5" t="str">
        <f>'[1]TCE - ANEXO IV - Preencher'!H569</f>
        <v>B</v>
      </c>
      <c r="G560" s="5" t="str">
        <f>'[1]TCE - ANEXO IV - Preencher'!I569</f>
        <v>S</v>
      </c>
      <c r="H560" s="5" t="str">
        <f>'[1]TCE - ANEXO IV - Preencher'!J569</f>
        <v>000.057.951</v>
      </c>
      <c r="I560" s="6">
        <f>IF('[1]TCE - ANEXO IV - Preencher'!K569="","",'[1]TCE - ANEXO IV - Preencher'!K569)</f>
        <v>44126</v>
      </c>
      <c r="J560" s="5" t="str">
        <f>'[1]TCE - ANEXO IV - Preencher'!L569</f>
        <v>26201010758937000850550010000579511266532365</v>
      </c>
      <c r="K560" s="5" t="str">
        <f>IF(F560="B",LEFT('[1]TCE - ANEXO IV - Preencher'!M569,2),IF(F560="S",LEFT('[1]TCE - ANEXO IV - Preencher'!M569,7),IF('[1]TCE - ANEXO IV - Preencher'!H569="","")))</f>
        <v>26</v>
      </c>
      <c r="L560" s="7">
        <f>'[1]TCE - ANEXO IV - Preencher'!N569</f>
        <v>1520</v>
      </c>
    </row>
    <row r="561" spans="1:12" s="8" customFormat="1" ht="19.5" customHeight="1" x14ac:dyDescent="0.2">
      <c r="A561" s="3">
        <f>IFERROR(VLOOKUP(B561,'[1]DADOS (OCULTAR)'!$P$3:$R$56,3,0),"")</f>
        <v>10583920000800</v>
      </c>
      <c r="B561" s="4" t="str">
        <f>'[1]TCE - ANEXO IV - Preencher'!C570</f>
        <v>HOSPITAL MESTRE VITALINO</v>
      </c>
      <c r="C561" s="4" t="str">
        <f>'[1]TCE - ANEXO IV - Preencher'!E570</f>
        <v xml:space="preserve">3.9 - Material para Manutenção de Bens Imóveis </v>
      </c>
      <c r="D561" s="3">
        <f>'[1]TCE - ANEXO IV - Preencher'!F570</f>
        <v>19914979000131</v>
      </c>
      <c r="E561" s="5" t="str">
        <f>'[1]TCE - ANEXO IV - Preencher'!G570</f>
        <v>NLS DIVISORIAS</v>
      </c>
      <c r="F561" s="5" t="str">
        <f>'[1]TCE - ANEXO IV - Preencher'!H570</f>
        <v>B</v>
      </c>
      <c r="G561" s="5" t="str">
        <f>'[1]TCE - ANEXO IV - Preencher'!I570</f>
        <v>S</v>
      </c>
      <c r="H561" s="5" t="str">
        <f>'[1]TCE - ANEXO IV - Preencher'!J570</f>
        <v>1156</v>
      </c>
      <c r="I561" s="6">
        <f>IF('[1]TCE - ANEXO IV - Preencher'!K570="","",'[1]TCE - ANEXO IV - Preencher'!K570)</f>
        <v>44126</v>
      </c>
      <c r="J561" s="5" t="str">
        <f>'[1]TCE - ANEXO IV - Preencher'!L570</f>
        <v>26201019914979000131550010000011561407269916</v>
      </c>
      <c r="K561" s="5" t="str">
        <f>IF(F561="B",LEFT('[1]TCE - ANEXO IV - Preencher'!M570,2),IF(F561="S",LEFT('[1]TCE - ANEXO IV - Preencher'!M570,7),IF('[1]TCE - ANEXO IV - Preencher'!H570="","")))</f>
        <v>26</v>
      </c>
      <c r="L561" s="7">
        <f>'[1]TCE - ANEXO IV - Preencher'!N570</f>
        <v>641.5</v>
      </c>
    </row>
    <row r="562" spans="1:12" s="8" customFormat="1" ht="19.5" customHeight="1" x14ac:dyDescent="0.2">
      <c r="A562" s="3">
        <f>IFERROR(VLOOKUP(B562,'[1]DADOS (OCULTAR)'!$P$3:$R$56,3,0),"")</f>
        <v>10583920000800</v>
      </c>
      <c r="B562" s="4" t="str">
        <f>'[1]TCE - ANEXO IV - Preencher'!C571</f>
        <v>HOSPITAL MESTRE VITALINO</v>
      </c>
      <c r="C562" s="4" t="str">
        <f>'[1]TCE - ANEXO IV - Preencher'!E571</f>
        <v xml:space="preserve">3.9 - Material para Manutenção de Bens Imóveis </v>
      </c>
      <c r="D562" s="3">
        <f>'[1]TCE - ANEXO IV - Preencher'!F571</f>
        <v>70220645000115</v>
      </c>
      <c r="E562" s="5" t="str">
        <f>'[1]TCE - ANEXO IV - Preencher'!G571</f>
        <v>J P ASSIS LTDA ME</v>
      </c>
      <c r="F562" s="5" t="str">
        <f>'[1]TCE - ANEXO IV - Preencher'!H571</f>
        <v>B</v>
      </c>
      <c r="G562" s="5" t="str">
        <f>'[1]TCE - ANEXO IV - Preencher'!I571</f>
        <v>S</v>
      </c>
      <c r="H562" s="5" t="str">
        <f>'[1]TCE - ANEXO IV - Preencher'!J571</f>
        <v>5191</v>
      </c>
      <c r="I562" s="6">
        <f>IF('[1]TCE - ANEXO IV - Preencher'!K571="","",'[1]TCE - ANEXO IV - Preencher'!K571)</f>
        <v>44126</v>
      </c>
      <c r="J562" s="5" t="str">
        <f>'[1]TCE - ANEXO IV - Preencher'!L571</f>
        <v>26201070220646000116560010000051911000567445</v>
      </c>
      <c r="K562" s="5" t="str">
        <f>IF(F562="B",LEFT('[1]TCE - ANEXO IV - Preencher'!M571,2),IF(F562="S",LEFT('[1]TCE - ANEXO IV - Preencher'!M571,7),IF('[1]TCE - ANEXO IV - Preencher'!H571="","")))</f>
        <v>26</v>
      </c>
      <c r="L562" s="7">
        <f>'[1]TCE - ANEXO IV - Preencher'!N571</f>
        <v>37.5</v>
      </c>
    </row>
    <row r="563" spans="1:12" s="8" customFormat="1" ht="19.5" customHeight="1" x14ac:dyDescent="0.2">
      <c r="A563" s="3">
        <f>IFERROR(VLOOKUP(B563,'[1]DADOS (OCULTAR)'!$P$3:$R$56,3,0),"")</f>
        <v>10583920000800</v>
      </c>
      <c r="B563" s="4" t="str">
        <f>'[1]TCE - ANEXO IV - Preencher'!C572</f>
        <v>HOSPITAL MESTRE VITALINO</v>
      </c>
      <c r="C563" s="4" t="str">
        <f>'[1]TCE - ANEXO IV - Preencher'!E572</f>
        <v xml:space="preserve">3.9 - Material para Manutenção de Bens Imóveis </v>
      </c>
      <c r="D563" s="3">
        <f>'[1]TCE - ANEXO IV - Preencher'!F572</f>
        <v>30324030000114</v>
      </c>
      <c r="E563" s="5" t="str">
        <f>'[1]TCE - ANEXO IV - Preencher'!G572</f>
        <v>THERMOFRIO REFRIGERACAO LTDA</v>
      </c>
      <c r="F563" s="5" t="str">
        <f>'[1]TCE - ANEXO IV - Preencher'!H572</f>
        <v>B</v>
      </c>
      <c r="G563" s="5" t="str">
        <f>'[1]TCE - ANEXO IV - Preencher'!I572</f>
        <v>S</v>
      </c>
      <c r="H563" s="5" t="str">
        <f>'[1]TCE - ANEXO IV - Preencher'!J572</f>
        <v>000.001.205</v>
      </c>
      <c r="I563" s="6">
        <f>IF('[1]TCE - ANEXO IV - Preencher'!K572="","",'[1]TCE - ANEXO IV - Preencher'!K572)</f>
        <v>44126</v>
      </c>
      <c r="J563" s="5" t="str">
        <f>'[1]TCE - ANEXO IV - Preencher'!L572</f>
        <v>26201030324030000114550010000012051000051149</v>
      </c>
      <c r="K563" s="5" t="str">
        <f>IF(F563="B",LEFT('[1]TCE - ANEXO IV - Preencher'!M572,2),IF(F563="S",LEFT('[1]TCE - ANEXO IV - Preencher'!M572,7),IF('[1]TCE - ANEXO IV - Preencher'!H572="","")))</f>
        <v>26</v>
      </c>
      <c r="L563" s="7">
        <f>'[1]TCE - ANEXO IV - Preencher'!N572</f>
        <v>550</v>
      </c>
    </row>
    <row r="564" spans="1:12" s="8" customFormat="1" ht="19.5" customHeight="1" x14ac:dyDescent="0.2">
      <c r="A564" s="3">
        <f>IFERROR(VLOOKUP(B564,'[1]DADOS (OCULTAR)'!$P$3:$R$56,3,0),"")</f>
        <v>10583920000800</v>
      </c>
      <c r="B564" s="4" t="str">
        <f>'[1]TCE - ANEXO IV - Preencher'!C573</f>
        <v>HOSPITAL MESTRE VITALINO</v>
      </c>
      <c r="C564" s="4" t="str">
        <f>'[1]TCE - ANEXO IV - Preencher'!E573</f>
        <v xml:space="preserve">3.9 - Material para Manutenção de Bens Imóveis </v>
      </c>
      <c r="D564" s="3">
        <f>'[1]TCE - ANEXO IV - Preencher'!F573</f>
        <v>27999486000170</v>
      </c>
      <c r="E564" s="5" t="str">
        <f>'[1]TCE - ANEXO IV - Preencher'!G573</f>
        <v>TUCOVAL TUBOS, CONEXOES E VALVULAS LTDA</v>
      </c>
      <c r="F564" s="5" t="str">
        <f>'[1]TCE - ANEXO IV - Preencher'!H573</f>
        <v>B</v>
      </c>
      <c r="G564" s="5" t="str">
        <f>'[1]TCE - ANEXO IV - Preencher'!I573</f>
        <v>S</v>
      </c>
      <c r="H564" s="5" t="str">
        <f>'[1]TCE - ANEXO IV - Preencher'!J573</f>
        <v>000.005.311</v>
      </c>
      <c r="I564" s="6">
        <f>IF('[1]TCE - ANEXO IV - Preencher'!K573="","",'[1]TCE - ANEXO IV - Preencher'!K573)</f>
        <v>44126</v>
      </c>
      <c r="J564" s="5" t="str">
        <f>'[1]TCE - ANEXO IV - Preencher'!L573</f>
        <v>26201030324030000114550010000012051000051149</v>
      </c>
      <c r="K564" s="5" t="str">
        <f>IF(F564="B",LEFT('[1]TCE - ANEXO IV - Preencher'!M573,2),IF(F564="S",LEFT('[1]TCE - ANEXO IV - Preencher'!M573,7),IF('[1]TCE - ANEXO IV - Preencher'!H573="","")))</f>
        <v>26</v>
      </c>
      <c r="L564" s="7">
        <f>'[1]TCE - ANEXO IV - Preencher'!N573</f>
        <v>478</v>
      </c>
    </row>
    <row r="565" spans="1:12" s="8" customFormat="1" ht="19.5" customHeight="1" x14ac:dyDescent="0.2">
      <c r="A565" s="3">
        <f>IFERROR(VLOOKUP(B565,'[1]DADOS (OCULTAR)'!$P$3:$R$56,3,0),"")</f>
        <v>10583920000800</v>
      </c>
      <c r="B565" s="4" t="str">
        <f>'[1]TCE - ANEXO IV - Preencher'!C574</f>
        <v>HOSPITAL MESTRE VITALINO</v>
      </c>
      <c r="C565" s="4" t="str">
        <f>'[1]TCE - ANEXO IV - Preencher'!E574</f>
        <v xml:space="preserve">3.9 - Material para Manutenção de Bens Imóveis </v>
      </c>
      <c r="D565" s="3">
        <f>'[1]TCE - ANEXO IV - Preencher'!F574</f>
        <v>3884938000100</v>
      </c>
      <c r="E565" s="5" t="str">
        <f>'[1]TCE - ANEXO IV - Preencher'!G574</f>
        <v>A. PAULA PESSOA DA SILVA</v>
      </c>
      <c r="F565" s="5" t="str">
        <f>'[1]TCE - ANEXO IV - Preencher'!H574</f>
        <v>B</v>
      </c>
      <c r="G565" s="5" t="str">
        <f>'[1]TCE - ANEXO IV - Preencher'!I574</f>
        <v>S</v>
      </c>
      <c r="H565" s="5" t="str">
        <f>'[1]TCE - ANEXO IV - Preencher'!J574</f>
        <v>800</v>
      </c>
      <c r="I565" s="6">
        <f>IF('[1]TCE - ANEXO IV - Preencher'!K574="","",'[1]TCE - ANEXO IV - Preencher'!K574)</f>
        <v>44126</v>
      </c>
      <c r="J565" s="5" t="str">
        <f>'[1]TCE - ANEXO IV - Preencher'!L574</f>
        <v>26201003884938000100550010000008001509990376</v>
      </c>
      <c r="K565" s="5" t="str">
        <f>IF(F565="B",LEFT('[1]TCE - ANEXO IV - Preencher'!M574,2),IF(F565="S",LEFT('[1]TCE - ANEXO IV - Preencher'!M574,7),IF('[1]TCE - ANEXO IV - Preencher'!H574="","")))</f>
        <v>26</v>
      </c>
      <c r="L565" s="7">
        <f>'[1]TCE - ANEXO IV - Preencher'!N574</f>
        <v>112</v>
      </c>
    </row>
    <row r="566" spans="1:12" s="8" customFormat="1" ht="19.5" customHeight="1" x14ac:dyDescent="0.2">
      <c r="A566" s="3">
        <f>IFERROR(VLOOKUP(B566,'[1]DADOS (OCULTAR)'!$P$3:$R$56,3,0),"")</f>
        <v>10583920000800</v>
      </c>
      <c r="B566" s="4" t="str">
        <f>'[1]TCE - ANEXO IV - Preencher'!C575</f>
        <v>HOSPITAL MESTRE VITALINO</v>
      </c>
      <c r="C566" s="4" t="str">
        <f>'[1]TCE - ANEXO IV - Preencher'!E575</f>
        <v xml:space="preserve">3.9 - Material para Manutenção de Bens Imóveis </v>
      </c>
      <c r="D566" s="3">
        <f>'[1]TCE - ANEXO IV - Preencher'!F575</f>
        <v>1326290000201</v>
      </c>
      <c r="E566" s="5" t="str">
        <f>'[1]TCE - ANEXO IV - Preencher'!G575</f>
        <v>IVAN FERREIRA DOS SANTOS ME</v>
      </c>
      <c r="F566" s="5" t="str">
        <f>'[1]TCE - ANEXO IV - Preencher'!H575</f>
        <v>B</v>
      </c>
      <c r="G566" s="5" t="str">
        <f>'[1]TCE - ANEXO IV - Preencher'!I575</f>
        <v>S</v>
      </c>
      <c r="H566" s="5" t="str">
        <f>'[1]TCE - ANEXO IV - Preencher'!J575</f>
        <v>000.036.166</v>
      </c>
      <c r="I566" s="6">
        <f>IF('[1]TCE - ANEXO IV - Preencher'!K575="","",'[1]TCE - ANEXO IV - Preencher'!K575)</f>
        <v>44127</v>
      </c>
      <c r="J566" s="5" t="str">
        <f>'[1]TCE - ANEXO IV - Preencher'!L575</f>
        <v>26201001326290000201550010000361661418798907</v>
      </c>
      <c r="K566" s="5" t="str">
        <f>IF(F566="B",LEFT('[1]TCE - ANEXO IV - Preencher'!M575,2),IF(F566="S",LEFT('[1]TCE - ANEXO IV - Preencher'!M575,7),IF('[1]TCE - ANEXO IV - Preencher'!H575="","")))</f>
        <v>26</v>
      </c>
      <c r="L566" s="7">
        <f>'[1]TCE - ANEXO IV - Preencher'!N575</f>
        <v>610.79</v>
      </c>
    </row>
    <row r="567" spans="1:12" s="8" customFormat="1" ht="19.5" customHeight="1" x14ac:dyDescent="0.2">
      <c r="A567" s="3">
        <f>IFERROR(VLOOKUP(B567,'[1]DADOS (OCULTAR)'!$P$3:$R$56,3,0),"")</f>
        <v>10583920000800</v>
      </c>
      <c r="B567" s="4" t="str">
        <f>'[1]TCE - ANEXO IV - Preencher'!C576</f>
        <v>HOSPITAL MESTRE VITALINO</v>
      </c>
      <c r="C567" s="4" t="str">
        <f>'[1]TCE - ANEXO IV - Preencher'!E576</f>
        <v xml:space="preserve">3.9 - Material para Manutenção de Bens Imóveis </v>
      </c>
      <c r="D567" s="3">
        <f>'[1]TCE - ANEXO IV - Preencher'!F576</f>
        <v>11403953000117</v>
      </c>
      <c r="E567" s="5" t="str">
        <f>'[1]TCE - ANEXO IV - Preencher'!G576</f>
        <v>SOCIEDADE DE FERRAGENS FREIRE LTDA  EPP</v>
      </c>
      <c r="F567" s="5" t="str">
        <f>'[1]TCE - ANEXO IV - Preencher'!H576</f>
        <v>B</v>
      </c>
      <c r="G567" s="5" t="str">
        <f>'[1]TCE - ANEXO IV - Preencher'!I576</f>
        <v>S</v>
      </c>
      <c r="H567" s="5" t="str">
        <f>'[1]TCE - ANEXO IV - Preencher'!J576</f>
        <v>000.034.401</v>
      </c>
      <c r="I567" s="6">
        <f>IF('[1]TCE - ANEXO IV - Preencher'!K576="","",'[1]TCE - ANEXO IV - Preencher'!K576)</f>
        <v>44130</v>
      </c>
      <c r="J567" s="5" t="str">
        <f>'[1]TCE - ANEXO IV - Preencher'!L576</f>
        <v>26231011403953000117550010000305011247100004</v>
      </c>
      <c r="K567" s="5" t="str">
        <f>IF(F567="B",LEFT('[1]TCE - ANEXO IV - Preencher'!M576,2),IF(F567="S",LEFT('[1]TCE - ANEXO IV - Preencher'!M576,7),IF('[1]TCE - ANEXO IV - Preencher'!H576="","")))</f>
        <v>26</v>
      </c>
      <c r="L567" s="7">
        <f>'[1]TCE - ANEXO IV - Preencher'!N576</f>
        <v>1459.2</v>
      </c>
    </row>
    <row r="568" spans="1:12" s="8" customFormat="1" ht="19.5" customHeight="1" x14ac:dyDescent="0.2">
      <c r="A568" s="3">
        <f>IFERROR(VLOOKUP(B568,'[1]DADOS (OCULTAR)'!$P$3:$R$56,3,0),"")</f>
        <v>10583920000800</v>
      </c>
      <c r="B568" s="4" t="str">
        <f>'[1]TCE - ANEXO IV - Preencher'!C577</f>
        <v>HOSPITAL MESTRE VITALINO</v>
      </c>
      <c r="C568" s="4" t="str">
        <f>'[1]TCE - ANEXO IV - Preencher'!E577</f>
        <v xml:space="preserve">3.9 - Material para Manutenção de Bens Imóveis </v>
      </c>
      <c r="D568" s="3">
        <f>'[1]TCE - ANEXO IV - Preencher'!F577</f>
        <v>279531000831</v>
      </c>
      <c r="E568" s="5" t="str">
        <f>'[1]TCE - ANEXO IV - Preencher'!G577</f>
        <v>TUPAN CONSTRUCOES LTDA</v>
      </c>
      <c r="F568" s="5" t="str">
        <f>'[1]TCE - ANEXO IV - Preencher'!H577</f>
        <v>B</v>
      </c>
      <c r="G568" s="5" t="str">
        <f>'[1]TCE - ANEXO IV - Preencher'!I577</f>
        <v>S</v>
      </c>
      <c r="H568" s="5" t="str">
        <f>'[1]TCE - ANEXO IV - Preencher'!J577</f>
        <v>152209</v>
      </c>
      <c r="I568" s="6">
        <f>IF('[1]TCE - ANEXO IV - Preencher'!K577="","",'[1]TCE - ANEXO IV - Preencher'!K577)</f>
        <v>44130</v>
      </c>
      <c r="J568" s="5" t="str">
        <f>'[1]TCE - ANEXO IV - Preencher'!L577</f>
        <v>26201030324030000114550010000012051000051149</v>
      </c>
      <c r="K568" s="5" t="str">
        <f>IF(F568="B",LEFT('[1]TCE - ANEXO IV - Preencher'!M577,2),IF(F568="S",LEFT('[1]TCE - ANEXO IV - Preencher'!M577,7),IF('[1]TCE - ANEXO IV - Preencher'!H577="","")))</f>
        <v>26</v>
      </c>
      <c r="L568" s="7">
        <f>'[1]TCE - ANEXO IV - Preencher'!N577</f>
        <v>1910.22</v>
      </c>
    </row>
    <row r="569" spans="1:12" s="8" customFormat="1" ht="19.5" customHeight="1" x14ac:dyDescent="0.2">
      <c r="A569" s="3">
        <f>IFERROR(VLOOKUP(B569,'[1]DADOS (OCULTAR)'!$P$3:$R$56,3,0),"")</f>
        <v>10583920000800</v>
      </c>
      <c r="B569" s="4" t="str">
        <f>'[1]TCE - ANEXO IV - Preencher'!C578</f>
        <v>HOSPITAL MESTRE VITALINO</v>
      </c>
      <c r="C569" s="4" t="str">
        <f>'[1]TCE - ANEXO IV - Preencher'!E578</f>
        <v xml:space="preserve">3.9 - Material para Manutenção de Bens Imóveis </v>
      </c>
      <c r="D569" s="3">
        <f>'[1]TCE - ANEXO IV - Preencher'!F578</f>
        <v>279531000831</v>
      </c>
      <c r="E569" s="5" t="str">
        <f>'[1]TCE - ANEXO IV - Preencher'!G578</f>
        <v>TUPAN CONSTRUCOES LTDA</v>
      </c>
      <c r="F569" s="5" t="str">
        <f>'[1]TCE - ANEXO IV - Preencher'!H578</f>
        <v>B</v>
      </c>
      <c r="G569" s="5" t="str">
        <f>'[1]TCE - ANEXO IV - Preencher'!I578</f>
        <v>S</v>
      </c>
      <c r="H569" s="5" t="str">
        <f>'[1]TCE - ANEXO IV - Preencher'!J578</f>
        <v>152209</v>
      </c>
      <c r="I569" s="6">
        <f>IF('[1]TCE - ANEXO IV - Preencher'!K578="","",'[1]TCE - ANEXO IV - Preencher'!K578)</f>
        <v>44130</v>
      </c>
      <c r="J569" s="5" t="str">
        <f>'[1]TCE - ANEXO IV - Preencher'!L578</f>
        <v>26201030324030000114550010000012051000051149</v>
      </c>
      <c r="K569" s="5" t="str">
        <f>IF(F569="B",LEFT('[1]TCE - ANEXO IV - Preencher'!M578,2),IF(F569="S",LEFT('[1]TCE - ANEXO IV - Preencher'!M578,7),IF('[1]TCE - ANEXO IV - Preencher'!H578="","")))</f>
        <v>26</v>
      </c>
      <c r="L569" s="7">
        <f>'[1]TCE - ANEXO IV - Preencher'!N578</f>
        <v>392.73</v>
      </c>
    </row>
    <row r="570" spans="1:12" s="8" customFormat="1" ht="19.5" customHeight="1" x14ac:dyDescent="0.2">
      <c r="A570" s="3">
        <f>IFERROR(VLOOKUP(B570,'[1]DADOS (OCULTAR)'!$P$3:$R$56,3,0),"")</f>
        <v>10583920000800</v>
      </c>
      <c r="B570" s="4" t="str">
        <f>'[1]TCE - ANEXO IV - Preencher'!C579</f>
        <v>HOSPITAL MESTRE VITALINO</v>
      </c>
      <c r="C570" s="4" t="str">
        <f>'[1]TCE - ANEXO IV - Preencher'!E579</f>
        <v xml:space="preserve">3.9 - Material para Manutenção de Bens Imóveis </v>
      </c>
      <c r="D570" s="3">
        <f>'[1]TCE - ANEXO IV - Preencher'!F579</f>
        <v>26084779000164</v>
      </c>
      <c r="E570" s="5" t="str">
        <f>'[1]TCE - ANEXO IV - Preencher'!G579</f>
        <v>INNOVAR CONTROLS COM SERV AUT EIRELI</v>
      </c>
      <c r="F570" s="5" t="str">
        <f>'[1]TCE - ANEXO IV - Preencher'!H579</f>
        <v>B</v>
      </c>
      <c r="G570" s="5" t="str">
        <f>'[1]TCE - ANEXO IV - Preencher'!I579</f>
        <v>S</v>
      </c>
      <c r="H570" s="5" t="str">
        <f>'[1]TCE - ANEXO IV - Preencher'!J579</f>
        <v>000.000.192</v>
      </c>
      <c r="I570" s="6">
        <f>IF('[1]TCE - ANEXO IV - Preencher'!K579="","",'[1]TCE - ANEXO IV - Preencher'!K579)</f>
        <v>44130</v>
      </c>
      <c r="J570" s="5" t="str">
        <f>'[1]TCE - ANEXO IV - Preencher'!L579</f>
        <v>35201026084779000164550010000001921000002436</v>
      </c>
      <c r="K570" s="5" t="str">
        <f>IF(F570="B",LEFT('[1]TCE - ANEXO IV - Preencher'!M579,2),IF(F570="S",LEFT('[1]TCE - ANEXO IV - Preencher'!M579,7),IF('[1]TCE - ANEXO IV - Preencher'!H579="","")))</f>
        <v>26</v>
      </c>
      <c r="L570" s="7">
        <f>'[1]TCE - ANEXO IV - Preencher'!N579</f>
        <v>9220.92</v>
      </c>
    </row>
    <row r="571" spans="1:12" s="8" customFormat="1" ht="19.5" customHeight="1" x14ac:dyDescent="0.2">
      <c r="A571" s="3">
        <f>IFERROR(VLOOKUP(B571,'[1]DADOS (OCULTAR)'!$P$3:$R$56,3,0),"")</f>
        <v>10583920000800</v>
      </c>
      <c r="B571" s="4" t="str">
        <f>'[1]TCE - ANEXO IV - Preencher'!C580</f>
        <v>HOSPITAL MESTRE VITALINO</v>
      </c>
      <c r="C571" s="4" t="str">
        <f>'[1]TCE - ANEXO IV - Preencher'!E580</f>
        <v xml:space="preserve">3.9 - Material para Manutenção de Bens Imóveis </v>
      </c>
      <c r="D571" s="3">
        <f>'[1]TCE - ANEXO IV - Preencher'!F580</f>
        <v>1754239000462</v>
      </c>
      <c r="E571" s="5" t="str">
        <f>'[1]TCE - ANEXO IV - Preencher'!G580</f>
        <v>REFRIGERACAO DUFRIO COM E IMPORT LTDA</v>
      </c>
      <c r="F571" s="5" t="str">
        <f>'[1]TCE - ANEXO IV - Preencher'!H580</f>
        <v>B</v>
      </c>
      <c r="G571" s="5" t="str">
        <f>'[1]TCE - ANEXO IV - Preencher'!I580</f>
        <v>S</v>
      </c>
      <c r="H571" s="5" t="str">
        <f>'[1]TCE - ANEXO IV - Preencher'!J580</f>
        <v>455771</v>
      </c>
      <c r="I571" s="6">
        <f>IF('[1]TCE - ANEXO IV - Preencher'!K580="","",'[1]TCE - ANEXO IV - Preencher'!K580)</f>
        <v>44131</v>
      </c>
      <c r="J571" s="5" t="str">
        <f>'[1]TCE - ANEXO IV - Preencher'!L580</f>
        <v>26201001754239000462550010004557711000184089</v>
      </c>
      <c r="K571" s="5" t="str">
        <f>IF(F571="B",LEFT('[1]TCE - ANEXO IV - Preencher'!M580,2),IF(F571="S",LEFT('[1]TCE - ANEXO IV - Preencher'!M580,7),IF('[1]TCE - ANEXO IV - Preencher'!H580="","")))</f>
        <v>26</v>
      </c>
      <c r="L571" s="7">
        <f>'[1]TCE - ANEXO IV - Preencher'!N580</f>
        <v>2462.29</v>
      </c>
    </row>
    <row r="572" spans="1:12" s="8" customFormat="1" ht="19.5" customHeight="1" x14ac:dyDescent="0.2">
      <c r="A572" s="3">
        <f>IFERROR(VLOOKUP(B572,'[1]DADOS (OCULTAR)'!$P$3:$R$56,3,0),"")</f>
        <v>10583920000800</v>
      </c>
      <c r="B572" s="4" t="str">
        <f>'[1]TCE - ANEXO IV - Preencher'!C581</f>
        <v>HOSPITAL MESTRE VITALINO</v>
      </c>
      <c r="C572" s="4" t="str">
        <f>'[1]TCE - ANEXO IV - Preencher'!E581</f>
        <v xml:space="preserve">3.9 - Material para Manutenção de Bens Imóveis </v>
      </c>
      <c r="D572" s="3">
        <f>'[1]TCE - ANEXO IV - Preencher'!F581</f>
        <v>21620954000177</v>
      </c>
      <c r="E572" s="5" t="str">
        <f>'[1]TCE - ANEXO IV - Preencher'!G581</f>
        <v>ELAYNE REGO DE MORAES 04431607404</v>
      </c>
      <c r="F572" s="5" t="str">
        <f>'[1]TCE - ANEXO IV - Preencher'!H581</f>
        <v>B</v>
      </c>
      <c r="G572" s="5" t="str">
        <f>'[1]TCE - ANEXO IV - Preencher'!I581</f>
        <v>S</v>
      </c>
      <c r="H572" s="5" t="str">
        <f>'[1]TCE - ANEXO IV - Preencher'!J581</f>
        <v>1025</v>
      </c>
      <c r="I572" s="6">
        <f>IF('[1]TCE - ANEXO IV - Preencher'!K581="","",'[1]TCE - ANEXO IV - Preencher'!K581)</f>
        <v>44131</v>
      </c>
      <c r="J572" s="5" t="str">
        <f>'[1]TCE - ANEXO IV - Preencher'!L581</f>
        <v>26231011403953000117550010000305011247100004</v>
      </c>
      <c r="K572" s="5" t="str">
        <f>IF(F572="B",LEFT('[1]TCE - ANEXO IV - Preencher'!M581,2),IF(F572="S",LEFT('[1]TCE - ANEXO IV - Preencher'!M581,7),IF('[1]TCE - ANEXO IV - Preencher'!H581="","")))</f>
        <v>26</v>
      </c>
      <c r="L572" s="7">
        <f>'[1]TCE - ANEXO IV - Preencher'!N581</f>
        <v>850</v>
      </c>
    </row>
    <row r="573" spans="1:12" s="8" customFormat="1" ht="19.5" customHeight="1" x14ac:dyDescent="0.2">
      <c r="A573" s="3">
        <f>IFERROR(VLOOKUP(B573,'[1]DADOS (OCULTAR)'!$P$3:$R$56,3,0),"")</f>
        <v>10583920000800</v>
      </c>
      <c r="B573" s="4" t="str">
        <f>'[1]TCE - ANEXO IV - Preencher'!C582</f>
        <v>HOSPITAL MESTRE VITALINO</v>
      </c>
      <c r="C573" s="4" t="str">
        <f>'[1]TCE - ANEXO IV - Preencher'!E582</f>
        <v xml:space="preserve">3.9 - Material para Manutenção de Bens Imóveis </v>
      </c>
      <c r="D573" s="3">
        <f>'[1]TCE - ANEXO IV - Preencher'!F582</f>
        <v>21620954000177</v>
      </c>
      <c r="E573" s="5" t="str">
        <f>'[1]TCE - ANEXO IV - Preencher'!G582</f>
        <v>ELAYNE REGO DE MORAES 04431607404</v>
      </c>
      <c r="F573" s="5" t="str">
        <f>'[1]TCE - ANEXO IV - Preencher'!H582</f>
        <v>B</v>
      </c>
      <c r="G573" s="5" t="str">
        <f>'[1]TCE - ANEXO IV - Preencher'!I582</f>
        <v>S</v>
      </c>
      <c r="H573" s="5" t="str">
        <f>'[1]TCE - ANEXO IV - Preencher'!J582</f>
        <v>1026</v>
      </c>
      <c r="I573" s="6">
        <f>IF('[1]TCE - ANEXO IV - Preencher'!K582="","",'[1]TCE - ANEXO IV - Preencher'!K582)</f>
        <v>44131</v>
      </c>
      <c r="J573" s="5" t="str">
        <f>'[1]TCE - ANEXO IV - Preencher'!L582</f>
        <v>26201010758937000850550010000579281252512555</v>
      </c>
      <c r="K573" s="5" t="str">
        <f>IF(F573="B",LEFT('[1]TCE - ANEXO IV - Preencher'!M582,2),IF(F573="S",LEFT('[1]TCE - ANEXO IV - Preencher'!M582,7),IF('[1]TCE - ANEXO IV - Preencher'!H582="","")))</f>
        <v>26</v>
      </c>
      <c r="L573" s="7">
        <f>'[1]TCE - ANEXO IV - Preencher'!N582</f>
        <v>4000</v>
      </c>
    </row>
    <row r="574" spans="1:12" s="8" customFormat="1" ht="19.5" customHeight="1" x14ac:dyDescent="0.2">
      <c r="A574" s="3">
        <f>IFERROR(VLOOKUP(B574,'[1]DADOS (OCULTAR)'!$P$3:$R$56,3,0),"")</f>
        <v>10583920000800</v>
      </c>
      <c r="B574" s="4" t="str">
        <f>'[1]TCE - ANEXO IV - Preencher'!C583</f>
        <v>HOSPITAL MESTRE VITALINO</v>
      </c>
      <c r="C574" s="4" t="str">
        <f>'[1]TCE - ANEXO IV - Preencher'!E583</f>
        <v xml:space="preserve">3.9 - Material para Manutenção de Bens Imóveis </v>
      </c>
      <c r="D574" s="3">
        <f>'[1]TCE - ANEXO IV - Preencher'!F583</f>
        <v>24074171000123</v>
      </c>
      <c r="E574" s="5" t="str">
        <f>'[1]TCE - ANEXO IV - Preencher'!G583</f>
        <v>MADEIREIRA LINIMARIA LTDA</v>
      </c>
      <c r="F574" s="5" t="str">
        <f>'[1]TCE - ANEXO IV - Preencher'!H583</f>
        <v>B</v>
      </c>
      <c r="G574" s="5" t="str">
        <f>'[1]TCE - ANEXO IV - Preencher'!I583</f>
        <v>S</v>
      </c>
      <c r="H574" s="5" t="str">
        <f>'[1]TCE - ANEXO IV - Preencher'!J583</f>
        <v>000.009.122</v>
      </c>
      <c r="I574" s="6">
        <f>IF('[1]TCE - ANEXO IV - Preencher'!K583="","",'[1]TCE - ANEXO IV - Preencher'!K583)</f>
        <v>44131</v>
      </c>
      <c r="J574" s="5" t="str">
        <f>'[1]TCE - ANEXO IV - Preencher'!L583</f>
        <v>26201024074171000123550010000091221046403276</v>
      </c>
      <c r="K574" s="5" t="str">
        <f>IF(F574="B",LEFT('[1]TCE - ANEXO IV - Preencher'!M583,2),IF(F574="S",LEFT('[1]TCE - ANEXO IV - Preencher'!M583,7),IF('[1]TCE - ANEXO IV - Preencher'!H583="","")))</f>
        <v>26</v>
      </c>
      <c r="L574" s="7">
        <f>'[1]TCE - ANEXO IV - Preencher'!N583</f>
        <v>1206</v>
      </c>
    </row>
    <row r="575" spans="1:12" s="8" customFormat="1" ht="19.5" customHeight="1" x14ac:dyDescent="0.2">
      <c r="A575" s="3">
        <f>IFERROR(VLOOKUP(B575,'[1]DADOS (OCULTAR)'!$P$3:$R$56,3,0),"")</f>
        <v>10583920000800</v>
      </c>
      <c r="B575" s="4" t="str">
        <f>'[1]TCE - ANEXO IV - Preencher'!C584</f>
        <v>HOSPITAL MESTRE VITALINO</v>
      </c>
      <c r="C575" s="4" t="str">
        <f>'[1]TCE - ANEXO IV - Preencher'!E584</f>
        <v xml:space="preserve">3.9 - Material para Manutenção de Bens Imóveis </v>
      </c>
      <c r="D575" s="3">
        <f>'[1]TCE - ANEXO IV - Preencher'!F584</f>
        <v>2725362000175</v>
      </c>
      <c r="E575" s="5" t="str">
        <f>'[1]TCE - ANEXO IV - Preencher'!G584</f>
        <v>SANDIL SANTOS DISTRIBUIDORA LTDA</v>
      </c>
      <c r="F575" s="5" t="str">
        <f>'[1]TCE - ANEXO IV - Preencher'!H584</f>
        <v>B</v>
      </c>
      <c r="G575" s="5" t="str">
        <f>'[1]TCE - ANEXO IV - Preencher'!I584</f>
        <v>S</v>
      </c>
      <c r="H575" s="5" t="str">
        <f>'[1]TCE - ANEXO IV - Preencher'!J584</f>
        <v>000.007.554</v>
      </c>
      <c r="I575" s="6">
        <f>IF('[1]TCE - ANEXO IV - Preencher'!K584="","",'[1]TCE - ANEXO IV - Preencher'!K584)</f>
        <v>44132</v>
      </c>
      <c r="J575" s="5" t="str">
        <f>'[1]TCE - ANEXO IV - Preencher'!L584</f>
        <v>26201002725362000175550010000075541000505574</v>
      </c>
      <c r="K575" s="5" t="str">
        <f>IF(F575="B",LEFT('[1]TCE - ANEXO IV - Preencher'!M584,2),IF(F575="S",LEFT('[1]TCE - ANEXO IV - Preencher'!M584,7),IF('[1]TCE - ANEXO IV - Preencher'!H584="","")))</f>
        <v>26</v>
      </c>
      <c r="L575" s="7">
        <f>'[1]TCE - ANEXO IV - Preencher'!N584</f>
        <v>3</v>
      </c>
    </row>
    <row r="576" spans="1:12" s="8" customFormat="1" ht="19.5" customHeight="1" x14ac:dyDescent="0.2">
      <c r="A576" s="3">
        <f>IFERROR(VLOOKUP(B576,'[1]DADOS (OCULTAR)'!$P$3:$R$56,3,0),"")</f>
        <v>10583920000800</v>
      </c>
      <c r="B576" s="4" t="str">
        <f>'[1]TCE - ANEXO IV - Preencher'!C585</f>
        <v>HOSPITAL MESTRE VITALINO</v>
      </c>
      <c r="C576" s="4" t="str">
        <f>'[1]TCE - ANEXO IV - Preencher'!E585</f>
        <v xml:space="preserve">3.9 - Material para Manutenção de Bens Imóveis </v>
      </c>
      <c r="D576" s="3">
        <f>'[1]TCE - ANEXO IV - Preencher'!F585</f>
        <v>7544385000105</v>
      </c>
      <c r="E576" s="5" t="str">
        <f>'[1]TCE - ANEXO IV - Preencher'!G585</f>
        <v>JPRIM PEREIRA FIULHO FERAMENTAS LTDA</v>
      </c>
      <c r="F576" s="5" t="str">
        <f>'[1]TCE - ANEXO IV - Preencher'!H585</f>
        <v>B</v>
      </c>
      <c r="G576" s="5" t="str">
        <f>'[1]TCE - ANEXO IV - Preencher'!I585</f>
        <v>S</v>
      </c>
      <c r="H576" s="5" t="str">
        <f>'[1]TCE - ANEXO IV - Preencher'!J585</f>
        <v>000.005.283</v>
      </c>
      <c r="I576" s="6">
        <f>IF('[1]TCE - ANEXO IV - Preencher'!K585="","",'[1]TCE - ANEXO IV - Preencher'!K585)</f>
        <v>44132</v>
      </c>
      <c r="J576" s="5" t="str">
        <f>'[1]TCE - ANEXO IV - Preencher'!L585</f>
        <v>26201010758937000850550010000579281252512555</v>
      </c>
      <c r="K576" s="5" t="str">
        <f>IF(F576="B",LEFT('[1]TCE - ANEXO IV - Preencher'!M585,2),IF(F576="S",LEFT('[1]TCE - ANEXO IV - Preencher'!M585,7),IF('[1]TCE - ANEXO IV - Preencher'!H585="","")))</f>
        <v>26</v>
      </c>
      <c r="L576" s="7">
        <f>'[1]TCE - ANEXO IV - Preencher'!N585</f>
        <v>94</v>
      </c>
    </row>
    <row r="577" spans="1:12" s="8" customFormat="1" ht="19.5" customHeight="1" x14ac:dyDescent="0.2">
      <c r="A577" s="3">
        <f>IFERROR(VLOOKUP(B577,'[1]DADOS (OCULTAR)'!$P$3:$R$56,3,0),"")</f>
        <v>10583920000800</v>
      </c>
      <c r="B577" s="4" t="str">
        <f>'[1]TCE - ANEXO IV - Preencher'!C586</f>
        <v>HOSPITAL MESTRE VITALINO</v>
      </c>
      <c r="C577" s="4" t="str">
        <f>'[1]TCE - ANEXO IV - Preencher'!E586</f>
        <v xml:space="preserve">3.9 - Material para Manutenção de Bens Imóveis </v>
      </c>
      <c r="D577" s="3">
        <f>'[1]TCE - ANEXO IV - Preencher'!F586</f>
        <v>9494196000192</v>
      </c>
      <c r="E577" s="5" t="str">
        <f>'[1]TCE - ANEXO IV - Preencher'!G586</f>
        <v>COMERCIAL JR CLAUDIO  MARIO LTDA</v>
      </c>
      <c r="F577" s="5" t="str">
        <f>'[1]TCE - ANEXO IV - Preencher'!H586</f>
        <v>B</v>
      </c>
      <c r="G577" s="5" t="str">
        <f>'[1]TCE - ANEXO IV - Preencher'!I586</f>
        <v>S</v>
      </c>
      <c r="H577" s="5" t="str">
        <f>'[1]TCE - ANEXO IV - Preencher'!J586</f>
        <v>182434</v>
      </c>
      <c r="I577" s="6">
        <f>IF('[1]TCE - ANEXO IV - Preencher'!K586="","",'[1]TCE - ANEXO IV - Preencher'!K586)</f>
        <v>44132</v>
      </c>
      <c r="J577" s="5" t="str">
        <f>'[1]TCE - ANEXO IV - Preencher'!L586</f>
        <v>26201009494196000192550010001824341025544894</v>
      </c>
      <c r="K577" s="5" t="str">
        <f>IF(F577="B",LEFT('[1]TCE - ANEXO IV - Preencher'!M586,2),IF(F577="S",LEFT('[1]TCE - ANEXO IV - Preencher'!M586,7),IF('[1]TCE - ANEXO IV - Preencher'!H586="","")))</f>
        <v>26</v>
      </c>
      <c r="L577" s="7">
        <f>'[1]TCE - ANEXO IV - Preencher'!N586</f>
        <v>135.01</v>
      </c>
    </row>
    <row r="578" spans="1:12" s="8" customFormat="1" ht="19.5" customHeight="1" x14ac:dyDescent="0.2">
      <c r="A578" s="3">
        <f>IFERROR(VLOOKUP(B578,'[1]DADOS (OCULTAR)'!$P$3:$R$56,3,0),"")</f>
        <v>10583920000800</v>
      </c>
      <c r="B578" s="4" t="str">
        <f>'[1]TCE - ANEXO IV - Preencher'!C587</f>
        <v>HOSPITAL MESTRE VITALINO</v>
      </c>
      <c r="C578" s="4" t="str">
        <f>'[1]TCE - ANEXO IV - Preencher'!E587</f>
        <v xml:space="preserve">3.9 - Material para Manutenção de Bens Imóveis </v>
      </c>
      <c r="D578" s="3">
        <f>'[1]TCE - ANEXO IV - Preencher'!F587</f>
        <v>9494196000192</v>
      </c>
      <c r="E578" s="5" t="str">
        <f>'[1]TCE - ANEXO IV - Preencher'!G587</f>
        <v>COMERCIAL JR CLAUDIO  MARIO LTDA</v>
      </c>
      <c r="F578" s="5" t="str">
        <f>'[1]TCE - ANEXO IV - Preencher'!H587</f>
        <v>B</v>
      </c>
      <c r="G578" s="5" t="str">
        <f>'[1]TCE - ANEXO IV - Preencher'!I587</f>
        <v>S</v>
      </c>
      <c r="H578" s="5" t="str">
        <f>'[1]TCE - ANEXO IV - Preencher'!J587</f>
        <v>182617</v>
      </c>
      <c r="I578" s="6">
        <f>IF('[1]TCE - ANEXO IV - Preencher'!K587="","",'[1]TCE - ANEXO IV - Preencher'!K587)</f>
        <v>44132</v>
      </c>
      <c r="J578" s="5" t="str">
        <f>'[1]TCE - ANEXO IV - Preencher'!L587</f>
        <v>26201009494196000192550010001826171025567320</v>
      </c>
      <c r="K578" s="5" t="str">
        <f>IF(F578="B",LEFT('[1]TCE - ANEXO IV - Preencher'!M587,2),IF(F578="S",LEFT('[1]TCE - ANEXO IV - Preencher'!M587,7),IF('[1]TCE - ANEXO IV - Preencher'!H587="","")))</f>
        <v>26</v>
      </c>
      <c r="L578" s="7">
        <f>'[1]TCE - ANEXO IV - Preencher'!N587</f>
        <v>740.72</v>
      </c>
    </row>
    <row r="579" spans="1:12" s="8" customFormat="1" ht="19.5" customHeight="1" x14ac:dyDescent="0.2">
      <c r="A579" s="3">
        <f>IFERROR(VLOOKUP(B579,'[1]DADOS (OCULTAR)'!$P$3:$R$56,3,0),"")</f>
        <v>10583920000800</v>
      </c>
      <c r="B579" s="4" t="str">
        <f>'[1]TCE - ANEXO IV - Preencher'!C588</f>
        <v>HOSPITAL MESTRE VITALINO</v>
      </c>
      <c r="C579" s="4" t="str">
        <f>'[1]TCE - ANEXO IV - Preencher'!E588</f>
        <v xml:space="preserve">3.9 - Material para Manutenção de Bens Imóveis </v>
      </c>
      <c r="D579" s="3">
        <f>'[1]TCE - ANEXO IV - Preencher'!F588</f>
        <v>9494196000192</v>
      </c>
      <c r="E579" s="5" t="str">
        <f>'[1]TCE - ANEXO IV - Preencher'!G588</f>
        <v>COMERCIAL JR CLAUDIO  MARIO LTDA</v>
      </c>
      <c r="F579" s="5" t="str">
        <f>'[1]TCE - ANEXO IV - Preencher'!H588</f>
        <v>B</v>
      </c>
      <c r="G579" s="5" t="str">
        <f>'[1]TCE - ANEXO IV - Preencher'!I588</f>
        <v>S</v>
      </c>
      <c r="H579" s="5" t="str">
        <f>'[1]TCE - ANEXO IV - Preencher'!J588</f>
        <v>182502</v>
      </c>
      <c r="I579" s="6">
        <f>IF('[1]TCE - ANEXO IV - Preencher'!K588="","",'[1]TCE - ANEXO IV - Preencher'!K588)</f>
        <v>44132</v>
      </c>
      <c r="J579" s="5" t="str">
        <f>'[1]TCE - ANEXO IV - Preencher'!L588</f>
        <v>26201009494196000192550010001825021025553488</v>
      </c>
      <c r="K579" s="5" t="str">
        <f>IF(F579="B",LEFT('[1]TCE - ANEXO IV - Preencher'!M588,2),IF(F579="S",LEFT('[1]TCE - ANEXO IV - Preencher'!M588,7),IF('[1]TCE - ANEXO IV - Preencher'!H588="","")))</f>
        <v>26</v>
      </c>
      <c r="L579" s="7">
        <f>'[1]TCE - ANEXO IV - Preencher'!N588</f>
        <v>455.87</v>
      </c>
    </row>
    <row r="580" spans="1:12" s="8" customFormat="1" ht="19.5" customHeight="1" x14ac:dyDescent="0.2">
      <c r="A580" s="3">
        <f>IFERROR(VLOOKUP(B580,'[1]DADOS (OCULTAR)'!$P$3:$R$56,3,0),"")</f>
        <v>10583920000800</v>
      </c>
      <c r="B580" s="4" t="str">
        <f>'[1]TCE - ANEXO IV - Preencher'!C589</f>
        <v>HOSPITAL MESTRE VITALINO</v>
      </c>
      <c r="C580" s="4" t="str">
        <f>'[1]TCE - ANEXO IV - Preencher'!E589</f>
        <v xml:space="preserve">3.9 - Material para Manutenção de Bens Imóveis </v>
      </c>
      <c r="D580" s="3">
        <f>'[1]TCE - ANEXO IV - Preencher'!F589</f>
        <v>9494196000192</v>
      </c>
      <c r="E580" s="5" t="str">
        <f>'[1]TCE - ANEXO IV - Preencher'!G589</f>
        <v>COMERCIAL JR CLAUDIO  MARIO LTDA</v>
      </c>
      <c r="F580" s="5" t="str">
        <f>'[1]TCE - ANEXO IV - Preencher'!H589</f>
        <v>B</v>
      </c>
      <c r="G580" s="5" t="str">
        <f>'[1]TCE - ANEXO IV - Preencher'!I589</f>
        <v>S</v>
      </c>
      <c r="H580" s="5" t="str">
        <f>'[1]TCE - ANEXO IV - Preencher'!J589</f>
        <v>182689</v>
      </c>
      <c r="I580" s="6">
        <f>IF('[1]TCE - ANEXO IV - Preencher'!K589="","",'[1]TCE - ANEXO IV - Preencher'!K589)</f>
        <v>44132</v>
      </c>
      <c r="J580" s="5" t="str">
        <f>'[1]TCE - ANEXO IV - Preencher'!L589</f>
        <v>26201009494196000192550010001826891025579573</v>
      </c>
      <c r="K580" s="5" t="str">
        <f>IF(F580="B",LEFT('[1]TCE - ANEXO IV - Preencher'!M589,2),IF(F580="S",LEFT('[1]TCE - ANEXO IV - Preencher'!M589,7),IF('[1]TCE - ANEXO IV - Preencher'!H589="","")))</f>
        <v>26</v>
      </c>
      <c r="L580" s="7">
        <f>'[1]TCE - ANEXO IV - Preencher'!N589</f>
        <v>14.27</v>
      </c>
    </row>
    <row r="581" spans="1:12" s="8" customFormat="1" ht="19.5" customHeight="1" x14ac:dyDescent="0.2">
      <c r="A581" s="3">
        <f>IFERROR(VLOOKUP(B581,'[1]DADOS (OCULTAR)'!$P$3:$R$56,3,0),"")</f>
        <v>10583920000800</v>
      </c>
      <c r="B581" s="4" t="str">
        <f>'[1]TCE - ANEXO IV - Preencher'!C590</f>
        <v>HOSPITAL MESTRE VITALINO</v>
      </c>
      <c r="C581" s="4" t="str">
        <f>'[1]TCE - ANEXO IV - Preencher'!E590</f>
        <v xml:space="preserve">3.9 - Material para Manutenção de Bens Imóveis </v>
      </c>
      <c r="D581" s="3">
        <f>'[1]TCE - ANEXO IV - Preencher'!F590</f>
        <v>9494196000192</v>
      </c>
      <c r="E581" s="5" t="str">
        <f>'[1]TCE - ANEXO IV - Preencher'!G590</f>
        <v>COMERCIAL JR CLAUDIO  MARIO LTDA</v>
      </c>
      <c r="F581" s="5" t="str">
        <f>'[1]TCE - ANEXO IV - Preencher'!H590</f>
        <v>B</v>
      </c>
      <c r="G581" s="5" t="str">
        <f>'[1]TCE - ANEXO IV - Preencher'!I590</f>
        <v>S</v>
      </c>
      <c r="H581" s="5" t="str">
        <f>'[1]TCE - ANEXO IV - Preencher'!J590</f>
        <v>182708</v>
      </c>
      <c r="I581" s="6">
        <f>IF('[1]TCE - ANEXO IV - Preencher'!K590="","",'[1]TCE - ANEXO IV - Preencher'!K590)</f>
        <v>44132</v>
      </c>
      <c r="J581" s="5" t="str">
        <f>'[1]TCE - ANEXO IV - Preencher'!L590</f>
        <v>26201009494196000192550010001827081025581494</v>
      </c>
      <c r="K581" s="5" t="str">
        <f>IF(F581="B",LEFT('[1]TCE - ANEXO IV - Preencher'!M590,2),IF(F581="S",LEFT('[1]TCE - ANEXO IV - Preencher'!M590,7),IF('[1]TCE - ANEXO IV - Preencher'!H590="","")))</f>
        <v>26</v>
      </c>
      <c r="L581" s="7">
        <f>'[1]TCE - ANEXO IV - Preencher'!N590</f>
        <v>353.32</v>
      </c>
    </row>
    <row r="582" spans="1:12" s="8" customFormat="1" ht="19.5" customHeight="1" x14ac:dyDescent="0.2">
      <c r="A582" s="3">
        <f>IFERROR(VLOOKUP(B582,'[1]DADOS (OCULTAR)'!$P$3:$R$56,3,0),"")</f>
        <v>10583920000800</v>
      </c>
      <c r="B582" s="4" t="str">
        <f>'[1]TCE - ANEXO IV - Preencher'!C591</f>
        <v>HOSPITAL MESTRE VITALINO</v>
      </c>
      <c r="C582" s="4" t="str">
        <f>'[1]TCE - ANEXO IV - Preencher'!E591</f>
        <v xml:space="preserve">3.9 - Material para Manutenção de Bens Imóveis </v>
      </c>
      <c r="D582" s="3">
        <f>'[1]TCE - ANEXO IV - Preencher'!F591</f>
        <v>11999737000186</v>
      </c>
      <c r="E582" s="5" t="str">
        <f>'[1]TCE - ANEXO IV - Preencher'!G591</f>
        <v>VASCOFEL VASCONCELOS FERRAGENS</v>
      </c>
      <c r="F582" s="5" t="str">
        <f>'[1]TCE - ANEXO IV - Preencher'!H591</f>
        <v>B</v>
      </c>
      <c r="G582" s="5" t="str">
        <f>'[1]TCE - ANEXO IV - Preencher'!I591</f>
        <v>S</v>
      </c>
      <c r="H582" s="5" t="str">
        <f>'[1]TCE - ANEXO IV - Preencher'!J591</f>
        <v>28523</v>
      </c>
      <c r="I582" s="6">
        <f>IF('[1]TCE - ANEXO IV - Preencher'!K591="","",'[1]TCE - ANEXO IV - Preencher'!K591)</f>
        <v>44132</v>
      </c>
      <c r="J582" s="5" t="str">
        <f>'[1]TCE - ANEXO IV - Preencher'!L591</f>
        <v>26201009494196000192550010001826891025579573</v>
      </c>
      <c r="K582" s="5" t="str">
        <f>IF(F582="B",LEFT('[1]TCE - ANEXO IV - Preencher'!M591,2),IF(F582="S",LEFT('[1]TCE - ANEXO IV - Preencher'!M591,7),IF('[1]TCE - ANEXO IV - Preencher'!H591="","")))</f>
        <v>26</v>
      </c>
      <c r="L582" s="7">
        <f>'[1]TCE - ANEXO IV - Preencher'!N591</f>
        <v>145.6</v>
      </c>
    </row>
    <row r="583" spans="1:12" s="8" customFormat="1" ht="19.5" customHeight="1" x14ac:dyDescent="0.2">
      <c r="A583" s="3">
        <f>IFERROR(VLOOKUP(B583,'[1]DADOS (OCULTAR)'!$P$3:$R$56,3,0),"")</f>
        <v>10583920000800</v>
      </c>
      <c r="B583" s="4" t="str">
        <f>'[1]TCE - ANEXO IV - Preencher'!C592</f>
        <v>HOSPITAL MESTRE VITALINO</v>
      </c>
      <c r="C583" s="4" t="str">
        <f>'[1]TCE - ANEXO IV - Preencher'!E592</f>
        <v xml:space="preserve">3.9 - Material para Manutenção de Bens Imóveis </v>
      </c>
      <c r="D583" s="3">
        <f>'[1]TCE - ANEXO IV - Preencher'!F592</f>
        <v>9494196000192</v>
      </c>
      <c r="E583" s="5" t="str">
        <f>'[1]TCE - ANEXO IV - Preencher'!G592</f>
        <v>COMERCIAL JR CLAUDIO  MARIO LTDA</v>
      </c>
      <c r="F583" s="5" t="str">
        <f>'[1]TCE - ANEXO IV - Preencher'!H592</f>
        <v>B</v>
      </c>
      <c r="G583" s="5" t="str">
        <f>'[1]TCE - ANEXO IV - Preencher'!I592</f>
        <v>S</v>
      </c>
      <c r="H583" s="5" t="str">
        <f>'[1]TCE - ANEXO IV - Preencher'!J592</f>
        <v>182943</v>
      </c>
      <c r="I583" s="6">
        <f>IF('[1]TCE - ANEXO IV - Preencher'!K592="","",'[1]TCE - ANEXO IV - Preencher'!K592)</f>
        <v>44133</v>
      </c>
      <c r="J583" s="5" t="str">
        <f>'[1]TCE - ANEXO IV - Preencher'!L592</f>
        <v>26201009494196000192550010001829431025614708</v>
      </c>
      <c r="K583" s="5" t="str">
        <f>IF(F583="B",LEFT('[1]TCE - ANEXO IV - Preencher'!M592,2),IF(F583="S",LEFT('[1]TCE - ANEXO IV - Preencher'!M592,7),IF('[1]TCE - ANEXO IV - Preencher'!H592="","")))</f>
        <v>26</v>
      </c>
      <c r="L583" s="7">
        <f>'[1]TCE - ANEXO IV - Preencher'!N592</f>
        <v>269.94</v>
      </c>
    </row>
    <row r="584" spans="1:12" s="8" customFormat="1" ht="19.5" customHeight="1" x14ac:dyDescent="0.2">
      <c r="A584" s="3">
        <f>IFERROR(VLOOKUP(B584,'[1]DADOS (OCULTAR)'!$P$3:$R$56,3,0),"")</f>
        <v>10583920000800</v>
      </c>
      <c r="B584" s="4" t="str">
        <f>'[1]TCE - ANEXO IV - Preencher'!C593</f>
        <v>HOSPITAL MESTRE VITALINO</v>
      </c>
      <c r="C584" s="4" t="str">
        <f>'[1]TCE - ANEXO IV - Preencher'!E593</f>
        <v xml:space="preserve">3.9 - Material para Manutenção de Bens Imóveis </v>
      </c>
      <c r="D584" s="3">
        <f>'[1]TCE - ANEXO IV - Preencher'!F593</f>
        <v>9494196000192</v>
      </c>
      <c r="E584" s="5" t="str">
        <f>'[1]TCE - ANEXO IV - Preencher'!G593</f>
        <v>COMERCIAL JR CLAUDIO  MARIO LTDA</v>
      </c>
      <c r="F584" s="5" t="str">
        <f>'[1]TCE - ANEXO IV - Preencher'!H593</f>
        <v>B</v>
      </c>
      <c r="G584" s="5" t="str">
        <f>'[1]TCE - ANEXO IV - Preencher'!I593</f>
        <v>S</v>
      </c>
      <c r="H584" s="5" t="str">
        <f>'[1]TCE - ANEXO IV - Preencher'!J593</f>
        <v>182829</v>
      </c>
      <c r="I584" s="6">
        <f>IF('[1]TCE - ANEXO IV - Preencher'!K593="","",'[1]TCE - ANEXO IV - Preencher'!K593)</f>
        <v>44134</v>
      </c>
      <c r="J584" s="5" t="str">
        <f>'[1]TCE - ANEXO IV - Preencher'!L593</f>
        <v>26201009494196000192550010001828291025599321</v>
      </c>
      <c r="K584" s="5" t="str">
        <f>IF(F584="B",LEFT('[1]TCE - ANEXO IV - Preencher'!M593,2),IF(F584="S",LEFT('[1]TCE - ANEXO IV - Preencher'!M593,7),IF('[1]TCE - ANEXO IV - Preencher'!H593="","")))</f>
        <v>26</v>
      </c>
      <c r="L584" s="7">
        <f>'[1]TCE - ANEXO IV - Preencher'!N593</f>
        <v>510.45</v>
      </c>
    </row>
    <row r="585" spans="1:12" s="8" customFormat="1" ht="19.5" customHeight="1" x14ac:dyDescent="0.2">
      <c r="A585" s="3">
        <f>IFERROR(VLOOKUP(B585,'[1]DADOS (OCULTAR)'!$P$3:$R$56,3,0),"")</f>
        <v>10583920000800</v>
      </c>
      <c r="B585" s="4" t="str">
        <f>'[1]TCE - ANEXO IV - Preencher'!C594</f>
        <v>HOSPITAL MESTRE VITALINO</v>
      </c>
      <c r="C585" s="4" t="str">
        <f>'[1]TCE - ANEXO IV - Preencher'!E594</f>
        <v xml:space="preserve">3.9 - Material para Manutenção de Bens Imóveis </v>
      </c>
      <c r="D585" s="3">
        <f>'[1]TCE - ANEXO IV - Preencher'!F594</f>
        <v>9494196000192</v>
      </c>
      <c r="E585" s="5" t="str">
        <f>'[1]TCE - ANEXO IV - Preencher'!G594</f>
        <v>COMERCIAL JR CLAUDIO  MARIO LTDA</v>
      </c>
      <c r="F585" s="5" t="str">
        <f>'[1]TCE - ANEXO IV - Preencher'!H594</f>
        <v>B</v>
      </c>
      <c r="G585" s="5" t="str">
        <f>'[1]TCE - ANEXO IV - Preencher'!I594</f>
        <v>S</v>
      </c>
      <c r="H585" s="5" t="str">
        <f>'[1]TCE - ANEXO IV - Preencher'!J594</f>
        <v>182867</v>
      </c>
      <c r="I585" s="6">
        <f>IF('[1]TCE - ANEXO IV - Preencher'!K594="","",'[1]TCE - ANEXO IV - Preencher'!K594)</f>
        <v>44134</v>
      </c>
      <c r="J585" s="5" t="str">
        <f>'[1]TCE - ANEXO IV - Preencher'!L594</f>
        <v>26201009494196000192550010001828671025604024</v>
      </c>
      <c r="K585" s="5" t="str">
        <f>IF(F585="B",LEFT('[1]TCE - ANEXO IV - Preencher'!M594,2),IF(F585="S",LEFT('[1]TCE - ANEXO IV - Preencher'!M594,7),IF('[1]TCE - ANEXO IV - Preencher'!H594="","")))</f>
        <v>26</v>
      </c>
      <c r="L585" s="7">
        <f>'[1]TCE - ANEXO IV - Preencher'!N594</f>
        <v>128.33000000000001</v>
      </c>
    </row>
    <row r="586" spans="1:12" s="8" customFormat="1" ht="19.5" customHeight="1" x14ac:dyDescent="0.2">
      <c r="A586" s="3">
        <f>IFERROR(VLOOKUP(B586,'[1]DADOS (OCULTAR)'!$P$3:$R$56,3,0),"")</f>
        <v>10583920000800</v>
      </c>
      <c r="B586" s="4" t="str">
        <f>'[1]TCE - ANEXO IV - Preencher'!C595</f>
        <v>HOSPITAL MESTRE VITALINO</v>
      </c>
      <c r="C586" s="4" t="str">
        <f>'[1]TCE - ANEXO IV - Preencher'!E595</f>
        <v xml:space="preserve">3.9 - Material para Manutenção de Bens Imóveis </v>
      </c>
      <c r="D586" s="3">
        <f>'[1]TCE - ANEXO IV - Preencher'!F595</f>
        <v>11403953000117</v>
      </c>
      <c r="E586" s="5" t="str">
        <f>'[1]TCE - ANEXO IV - Preencher'!G595</f>
        <v>SOCIEDADE DE FERRAGENS FREIRE LTDA  EPP</v>
      </c>
      <c r="F586" s="5" t="str">
        <f>'[1]TCE - ANEXO IV - Preencher'!H595</f>
        <v>B</v>
      </c>
      <c r="G586" s="5" t="str">
        <f>'[1]TCE - ANEXO IV - Preencher'!I595</f>
        <v>S</v>
      </c>
      <c r="H586" s="5" t="str">
        <f>'[1]TCE - ANEXO IV - Preencher'!J595</f>
        <v>000.034.447</v>
      </c>
      <c r="I586" s="6">
        <f>IF('[1]TCE - ANEXO IV - Preencher'!K595="","",'[1]TCE - ANEXO IV - Preencher'!K595)</f>
        <v>44134</v>
      </c>
      <c r="J586" s="5" t="str">
        <f>'[1]TCE - ANEXO IV - Preencher'!L595</f>
        <v>26201011403953000117550010000344471468600009</v>
      </c>
      <c r="K586" s="5" t="str">
        <f>IF(F586="B",LEFT('[1]TCE - ANEXO IV - Preencher'!M595,2),IF(F586="S",LEFT('[1]TCE - ANEXO IV - Preencher'!M595,7),IF('[1]TCE - ANEXO IV - Preencher'!H595="","")))</f>
        <v>26</v>
      </c>
      <c r="L586" s="7">
        <f>'[1]TCE - ANEXO IV - Preencher'!N595</f>
        <v>2420.16</v>
      </c>
    </row>
    <row r="587" spans="1:12" s="8" customFormat="1" ht="19.5" customHeight="1" x14ac:dyDescent="0.2">
      <c r="A587" s="3">
        <f>IFERROR(VLOOKUP(B587,'[1]DADOS (OCULTAR)'!$P$3:$R$56,3,0),"")</f>
        <v>10583920000800</v>
      </c>
      <c r="B587" s="4" t="str">
        <f>'[1]TCE - ANEXO IV - Preencher'!C596</f>
        <v>HOSPITAL MESTRE VITALINO</v>
      </c>
      <c r="C587" s="4" t="str">
        <f>'[1]TCE - ANEXO IV - Preencher'!E596</f>
        <v xml:space="preserve">3.9 - Material para Manutenção de Bens Imóveis </v>
      </c>
      <c r="D587" s="3">
        <f>'[1]TCE - ANEXO IV - Preencher'!F596</f>
        <v>10758937000850</v>
      </c>
      <c r="E587" s="5" t="str">
        <f>'[1]TCE - ANEXO IV - Preencher'!G596</f>
        <v>NOVO NORDESTE COM. MAT. DE CONSTRUCAO</v>
      </c>
      <c r="F587" s="5" t="str">
        <f>'[1]TCE - ANEXO IV - Preencher'!H596</f>
        <v>B</v>
      </c>
      <c r="G587" s="5" t="str">
        <f>'[1]TCE - ANEXO IV - Preencher'!I596</f>
        <v>S</v>
      </c>
      <c r="H587" s="5" t="str">
        <f>'[1]TCE - ANEXO IV - Preencher'!J596</f>
        <v>000.058.185</v>
      </c>
      <c r="I587" s="6">
        <f>IF('[1]TCE - ANEXO IV - Preencher'!K596="","",'[1]TCE - ANEXO IV - Preencher'!K596)</f>
        <v>44134</v>
      </c>
      <c r="J587" s="5" t="str">
        <f>'[1]TCE - ANEXO IV - Preencher'!L596</f>
        <v>26201010758937000850550010000581851116125321</v>
      </c>
      <c r="K587" s="5" t="str">
        <f>IF(F587="B",LEFT('[1]TCE - ANEXO IV - Preencher'!M596,2),IF(F587="S",LEFT('[1]TCE - ANEXO IV - Preencher'!M596,7),IF('[1]TCE - ANEXO IV - Preencher'!H596="","")))</f>
        <v>26</v>
      </c>
      <c r="L587" s="7">
        <f>'[1]TCE - ANEXO IV - Preencher'!N596</f>
        <v>56</v>
      </c>
    </row>
    <row r="588" spans="1:12" s="8" customFormat="1" ht="19.5" customHeight="1" x14ac:dyDescent="0.2">
      <c r="A588" s="3">
        <f>IFERROR(VLOOKUP(B588,'[1]DADOS (OCULTAR)'!$P$3:$R$56,3,0),"")</f>
        <v>10583920000800</v>
      </c>
      <c r="B588" s="4" t="str">
        <f>'[1]TCE - ANEXO IV - Preencher'!C597</f>
        <v>HOSPITAL MESTRE VITALINO</v>
      </c>
      <c r="C588" s="4" t="str">
        <f>'[1]TCE - ANEXO IV - Preencher'!E597</f>
        <v xml:space="preserve">3.9 - Material para Manutenção de Bens Imóveis </v>
      </c>
      <c r="D588" s="3">
        <f>'[1]TCE - ANEXO IV - Preencher'!F597</f>
        <v>19826143000185</v>
      </c>
      <c r="E588" s="5" t="str">
        <f>'[1]TCE - ANEXO IV - Preencher'!G597</f>
        <v>CASA DO SERRALHEIRO</v>
      </c>
      <c r="F588" s="5" t="str">
        <f>'[1]TCE - ANEXO IV - Preencher'!H597</f>
        <v>B</v>
      </c>
      <c r="G588" s="5" t="str">
        <f>'[1]TCE - ANEXO IV - Preencher'!I597</f>
        <v>S</v>
      </c>
      <c r="H588" s="5" t="str">
        <f>'[1]TCE - ANEXO IV - Preencher'!J597</f>
        <v>2425</v>
      </c>
      <c r="I588" s="6">
        <f>IF('[1]TCE - ANEXO IV - Preencher'!K597="","",'[1]TCE - ANEXO IV - Preencher'!K597)</f>
        <v>44134</v>
      </c>
      <c r="J588" s="5" t="str">
        <f>'[1]TCE - ANEXO IV - Preencher'!L597</f>
        <v>26231019893143000585550010000024251088460091</v>
      </c>
      <c r="K588" s="5" t="str">
        <f>IF(F588="B",LEFT('[1]TCE - ANEXO IV - Preencher'!M597,2),IF(F588="S",LEFT('[1]TCE - ANEXO IV - Preencher'!M597,7),IF('[1]TCE - ANEXO IV - Preencher'!H597="","")))</f>
        <v>26</v>
      </c>
      <c r="L588" s="7">
        <f>'[1]TCE - ANEXO IV - Preencher'!N597</f>
        <v>338.76</v>
      </c>
    </row>
    <row r="589" spans="1:12" s="8" customFormat="1" ht="19.5" customHeight="1" x14ac:dyDescent="0.2">
      <c r="A589" s="3">
        <f>IFERROR(VLOOKUP(B589,'[1]DADOS (OCULTAR)'!$P$3:$R$56,3,0),"")</f>
        <v>10583920000800</v>
      </c>
      <c r="B589" s="4" t="str">
        <f>'[1]TCE - ANEXO IV - Preencher'!C598</f>
        <v>HOSPITAL MESTRE VITALINO</v>
      </c>
      <c r="C589" s="4" t="str">
        <f>'[1]TCE - ANEXO IV - Preencher'!E598</f>
        <v xml:space="preserve">3.9 - Material para Manutenção de Bens Imóveis </v>
      </c>
      <c r="D589" s="3">
        <f>'[1]TCE - ANEXO IV - Preencher'!F598</f>
        <v>9494196000192</v>
      </c>
      <c r="E589" s="5" t="str">
        <f>'[1]TCE - ANEXO IV - Preencher'!G598</f>
        <v>COMERCIAL JR CLAUDIO  MARIO LTDA</v>
      </c>
      <c r="F589" s="5" t="str">
        <f>'[1]TCE - ANEXO IV - Preencher'!H598</f>
        <v>B</v>
      </c>
      <c r="G589" s="5" t="str">
        <f>'[1]TCE - ANEXO IV - Preencher'!I598</f>
        <v>S</v>
      </c>
      <c r="H589" s="5" t="str">
        <f>'[1]TCE - ANEXO IV - Preencher'!J598</f>
        <v>000.183.156</v>
      </c>
      <c r="I589" s="6">
        <f>IF('[1]TCE - ANEXO IV - Preencher'!K598="","",'[1]TCE - ANEXO IV - Preencher'!K598)</f>
        <v>44135</v>
      </c>
      <c r="J589" s="5" t="str">
        <f>'[1]TCE - ANEXO IV - Preencher'!L598</f>
        <v>26201009494196000192550010001831561025645700</v>
      </c>
      <c r="K589" s="5" t="str">
        <f>IF(F589="B",LEFT('[1]TCE - ANEXO IV - Preencher'!M598,2),IF(F589="S",LEFT('[1]TCE - ANEXO IV - Preencher'!M598,7),IF('[1]TCE - ANEXO IV - Preencher'!H598="","")))</f>
        <v>26</v>
      </c>
      <c r="L589" s="7">
        <f>'[1]TCE - ANEXO IV - Preencher'!N598</f>
        <v>70.8</v>
      </c>
    </row>
    <row r="590" spans="1:12" s="8" customFormat="1" ht="19.5" customHeight="1" x14ac:dyDescent="0.2">
      <c r="A590" s="3">
        <f>IFERROR(VLOOKUP(B590,'[1]DADOS (OCULTAR)'!$P$3:$R$56,3,0),"")</f>
        <v>10583920000800</v>
      </c>
      <c r="B590" s="4" t="str">
        <f>'[1]TCE - ANEXO IV - Preencher'!C599</f>
        <v>HOSPITAL MESTRE VITALINO</v>
      </c>
      <c r="C590" s="4" t="str">
        <f>'[1]TCE - ANEXO IV - Preencher'!E599</f>
        <v xml:space="preserve">3.9 - Material para Manutenção de Bens Imóveis </v>
      </c>
      <c r="D590" s="3">
        <f>'[1]TCE - ANEXO IV - Preencher'!F599</f>
        <v>9494196000192</v>
      </c>
      <c r="E590" s="5" t="str">
        <f>'[1]TCE - ANEXO IV - Preencher'!G599</f>
        <v>COMERCIAL JR CLAUDIO  MARIO LTDA</v>
      </c>
      <c r="F590" s="5" t="str">
        <f>'[1]TCE - ANEXO IV - Preencher'!H599</f>
        <v>B</v>
      </c>
      <c r="G590" s="5" t="str">
        <f>'[1]TCE - ANEXO IV - Preencher'!I599</f>
        <v>S</v>
      </c>
      <c r="H590" s="5" t="str">
        <f>'[1]TCE - ANEXO IV - Preencher'!J599</f>
        <v>179334</v>
      </c>
      <c r="I590" s="6">
        <f>IF('[1]TCE - ANEXO IV - Preencher'!K599="","",'[1]TCE - ANEXO IV - Preencher'!K599)</f>
        <v>44106</v>
      </c>
      <c r="J590" s="5" t="str">
        <f>'[1]TCE - ANEXO IV - Preencher'!L599</f>
        <v>26201009494196000192550010001793341025127110</v>
      </c>
      <c r="K590" s="5" t="str">
        <f>IF(F590="B",LEFT('[1]TCE - ANEXO IV - Preencher'!M599,2),IF(F590="S",LEFT('[1]TCE - ANEXO IV - Preencher'!M599,7),IF('[1]TCE - ANEXO IV - Preencher'!H599="","")))</f>
        <v>26</v>
      </c>
      <c r="L590" s="7">
        <f>'[1]TCE - ANEXO IV - Preencher'!N599</f>
        <v>137.91999999999999</v>
      </c>
    </row>
    <row r="591" spans="1:12" s="8" customFormat="1" ht="19.5" customHeight="1" x14ac:dyDescent="0.2">
      <c r="A591" s="3">
        <f>IFERROR(VLOOKUP(B591,'[1]DADOS (OCULTAR)'!$P$3:$R$56,3,0),"")</f>
        <v>10583920000800</v>
      </c>
      <c r="B591" s="4" t="str">
        <f>'[1]TCE - ANEXO IV - Preencher'!C600</f>
        <v>HOSPITAL MESTRE VITALINO</v>
      </c>
      <c r="C591" s="4" t="str">
        <f>'[1]TCE - ANEXO IV - Preencher'!E600</f>
        <v xml:space="preserve">3.9 - Material para Manutenção de Bens Imóveis </v>
      </c>
      <c r="D591" s="3">
        <f>'[1]TCE - ANEXO IV - Preencher'!F600</f>
        <v>11999737000186</v>
      </c>
      <c r="E591" s="5" t="str">
        <f>'[1]TCE - ANEXO IV - Preencher'!G600</f>
        <v>VASCOFEL VASCONCELOS FERRAGENS</v>
      </c>
      <c r="F591" s="5" t="str">
        <f>'[1]TCE - ANEXO IV - Preencher'!H600</f>
        <v>B</v>
      </c>
      <c r="G591" s="5" t="str">
        <f>'[1]TCE - ANEXO IV - Preencher'!I600</f>
        <v>S</v>
      </c>
      <c r="H591" s="5" t="str">
        <f>'[1]TCE - ANEXO IV - Preencher'!J600</f>
        <v>28134</v>
      </c>
      <c r="I591" s="6">
        <f>IF('[1]TCE - ANEXO IV - Preencher'!K600="","",'[1]TCE - ANEXO IV - Preencher'!K600)</f>
        <v>44106</v>
      </c>
      <c r="J591" s="5" t="str">
        <f>'[1]TCE - ANEXO IV - Preencher'!L600</f>
        <v>26231019893143000585550010000024251088460091</v>
      </c>
      <c r="K591" s="5" t="str">
        <f>IF(F591="B",LEFT('[1]TCE - ANEXO IV - Preencher'!M600,2),IF(F591="S",LEFT('[1]TCE - ANEXO IV - Preencher'!M600,7),IF('[1]TCE - ANEXO IV - Preencher'!H600="","")))</f>
        <v>26</v>
      </c>
      <c r="L591" s="7">
        <f>'[1]TCE - ANEXO IV - Preencher'!N600</f>
        <v>143</v>
      </c>
    </row>
    <row r="592" spans="1:12" s="8" customFormat="1" ht="19.5" customHeight="1" x14ac:dyDescent="0.2">
      <c r="A592" s="3">
        <f>IFERROR(VLOOKUP(B592,'[1]DADOS (OCULTAR)'!$P$3:$R$56,3,0),"")</f>
        <v>10583920000800</v>
      </c>
      <c r="B592" s="4" t="str">
        <f>'[1]TCE - ANEXO IV - Preencher'!C601</f>
        <v>HOSPITAL MESTRE VITALINO</v>
      </c>
      <c r="C592" s="4" t="str">
        <f>'[1]TCE - ANEXO IV - Preencher'!E601</f>
        <v xml:space="preserve">3.9 - Material para Manutenção de Bens Imóveis </v>
      </c>
      <c r="D592" s="3">
        <f>'[1]TCE - ANEXO IV - Preencher'!F601</f>
        <v>8099681000107</v>
      </c>
      <c r="E592" s="5" t="str">
        <f>'[1]TCE - ANEXO IV - Preencher'!G601</f>
        <v>COMBAT COMERCIO DE BATERIAS LTDA</v>
      </c>
      <c r="F592" s="5" t="str">
        <f>'[1]TCE - ANEXO IV - Preencher'!H601</f>
        <v>B</v>
      </c>
      <c r="G592" s="5" t="str">
        <f>'[1]TCE - ANEXO IV - Preencher'!I601</f>
        <v>S</v>
      </c>
      <c r="H592" s="5" t="str">
        <f>'[1]TCE - ANEXO IV - Preencher'!J601</f>
        <v>79316</v>
      </c>
      <c r="I592" s="6">
        <f>IF('[1]TCE - ANEXO IV - Preencher'!K601="","",'[1]TCE - ANEXO IV - Preencher'!K601)</f>
        <v>44106</v>
      </c>
      <c r="J592" s="5" t="str">
        <f>'[1]TCE - ANEXO IV - Preencher'!L601</f>
        <v>26201009494196000192550010001793341025127110</v>
      </c>
      <c r="K592" s="5" t="str">
        <f>IF(F592="B",LEFT('[1]TCE - ANEXO IV - Preencher'!M601,2),IF(F592="S",LEFT('[1]TCE - ANEXO IV - Preencher'!M601,7),IF('[1]TCE - ANEXO IV - Preencher'!H601="","")))</f>
        <v>26</v>
      </c>
      <c r="L592" s="7">
        <f>'[1]TCE - ANEXO IV - Preencher'!N601</f>
        <v>940</v>
      </c>
    </row>
    <row r="593" spans="1:12" s="8" customFormat="1" ht="19.5" customHeight="1" x14ac:dyDescent="0.2">
      <c r="A593" s="3">
        <f>IFERROR(VLOOKUP(B593,'[1]DADOS (OCULTAR)'!$P$3:$R$56,3,0),"")</f>
        <v>10583920000800</v>
      </c>
      <c r="B593" s="4" t="str">
        <f>'[1]TCE - ANEXO IV - Preencher'!C602</f>
        <v>HOSPITAL MESTRE VITALINO</v>
      </c>
      <c r="C593" s="4" t="str">
        <f>'[1]TCE - ANEXO IV - Preencher'!E602</f>
        <v xml:space="preserve">3.9 - Material para Manutenção de Bens Imóveis </v>
      </c>
      <c r="D593" s="3">
        <f>'[1]TCE - ANEXO IV - Preencher'!F602</f>
        <v>6201314000139</v>
      </c>
      <c r="E593" s="5" t="str">
        <f>'[1]TCE - ANEXO IV - Preencher'!G602</f>
        <v>CAMEL CARUARU MATERIAIS ELETRI</v>
      </c>
      <c r="F593" s="5" t="str">
        <f>'[1]TCE - ANEXO IV - Preencher'!H602</f>
        <v>B</v>
      </c>
      <c r="G593" s="5" t="str">
        <f>'[1]TCE - ANEXO IV - Preencher'!I602</f>
        <v>S</v>
      </c>
      <c r="H593" s="5" t="str">
        <f>'[1]TCE - ANEXO IV - Preencher'!J602</f>
        <v>000.090.753</v>
      </c>
      <c r="I593" s="6">
        <f>IF('[1]TCE - ANEXO IV - Preencher'!K602="","",'[1]TCE - ANEXO IV - Preencher'!K602)</f>
        <v>44113</v>
      </c>
      <c r="J593" s="5" t="str">
        <f>'[1]TCE - ANEXO IV - Preencher'!L602</f>
        <v>26201006201314000139550010000907531827355174</v>
      </c>
      <c r="K593" s="5" t="str">
        <f>IF(F593="B",LEFT('[1]TCE - ANEXO IV - Preencher'!M602,2),IF(F593="S",LEFT('[1]TCE - ANEXO IV - Preencher'!M602,7),IF('[1]TCE - ANEXO IV - Preencher'!H602="","")))</f>
        <v>26</v>
      </c>
      <c r="L593" s="7">
        <f>'[1]TCE - ANEXO IV - Preencher'!N602</f>
        <v>1290</v>
      </c>
    </row>
    <row r="594" spans="1:12" s="8" customFormat="1" ht="19.5" customHeight="1" x14ac:dyDescent="0.2">
      <c r="A594" s="3">
        <f>IFERROR(VLOOKUP(B594,'[1]DADOS (OCULTAR)'!$P$3:$R$56,3,0),"")</f>
        <v>10583920000800</v>
      </c>
      <c r="B594" s="4" t="str">
        <f>'[1]TCE - ANEXO IV - Preencher'!C603</f>
        <v>HOSPITAL MESTRE VITALINO</v>
      </c>
      <c r="C594" s="4" t="str">
        <f>'[1]TCE - ANEXO IV - Preencher'!E603</f>
        <v xml:space="preserve">3.9 - Material para Manutenção de Bens Imóveis </v>
      </c>
      <c r="D594" s="3">
        <f>'[1]TCE - ANEXO IV - Preencher'!F603</f>
        <v>2725362000175</v>
      </c>
      <c r="E594" s="5" t="str">
        <f>'[1]TCE - ANEXO IV - Preencher'!G603</f>
        <v>SANDIL SANTOS DISTRIBUIDORA LTDA</v>
      </c>
      <c r="F594" s="5" t="str">
        <f>'[1]TCE - ANEXO IV - Preencher'!H603</f>
        <v>B</v>
      </c>
      <c r="G594" s="5" t="str">
        <f>'[1]TCE - ANEXO IV - Preencher'!I603</f>
        <v>S</v>
      </c>
      <c r="H594" s="5" t="str">
        <f>'[1]TCE - ANEXO IV - Preencher'!J603</f>
        <v>000.007.520</v>
      </c>
      <c r="I594" s="6">
        <f>IF('[1]TCE - ANEXO IV - Preencher'!K603="","",'[1]TCE - ANEXO IV - Preencher'!K603)</f>
        <v>44117</v>
      </c>
      <c r="J594" s="5" t="str">
        <f>'[1]TCE - ANEXO IV - Preencher'!L603</f>
        <v>26201002725362000175550010000075201000498251</v>
      </c>
      <c r="K594" s="5" t="str">
        <f>IF(F594="B",LEFT('[1]TCE - ANEXO IV - Preencher'!M603,2),IF(F594="S",LEFT('[1]TCE - ANEXO IV - Preencher'!M603,7),IF('[1]TCE - ANEXO IV - Preencher'!H603="","")))</f>
        <v>26</v>
      </c>
      <c r="L594" s="7">
        <f>'[1]TCE - ANEXO IV - Preencher'!N603</f>
        <v>90</v>
      </c>
    </row>
    <row r="595" spans="1:12" s="8" customFormat="1" ht="19.5" customHeight="1" x14ac:dyDescent="0.2">
      <c r="A595" s="3">
        <f>IFERROR(VLOOKUP(B595,'[1]DADOS (OCULTAR)'!$P$3:$R$56,3,0),"")</f>
        <v>10583920000800</v>
      </c>
      <c r="B595" s="4" t="str">
        <f>'[1]TCE - ANEXO IV - Preencher'!C604</f>
        <v>HOSPITAL MESTRE VITALINO</v>
      </c>
      <c r="C595" s="4" t="str">
        <f>'[1]TCE - ANEXO IV - Preencher'!E604</f>
        <v xml:space="preserve">3.9 - Material para Manutenção de Bens Imóveis </v>
      </c>
      <c r="D595" s="3">
        <f>'[1]TCE - ANEXO IV - Preencher'!F604</f>
        <v>3735242000111</v>
      </c>
      <c r="E595" s="5" t="str">
        <f>'[1]TCE - ANEXO IV - Preencher'!G604</f>
        <v>KADISA IND E COMERCIO  EPP</v>
      </c>
      <c r="F595" s="5" t="str">
        <f>'[1]TCE - ANEXO IV - Preencher'!H604</f>
        <v>B</v>
      </c>
      <c r="G595" s="5" t="str">
        <f>'[1]TCE - ANEXO IV - Preencher'!I604</f>
        <v>S</v>
      </c>
      <c r="H595" s="5" t="str">
        <f>'[1]TCE - ANEXO IV - Preencher'!J604</f>
        <v>000.022.025</v>
      </c>
      <c r="I595" s="6">
        <f>IF('[1]TCE - ANEXO IV - Preencher'!K604="","",'[1]TCE - ANEXO IV - Preencher'!K604)</f>
        <v>44117</v>
      </c>
      <c r="J595" s="5" t="str">
        <f>'[1]TCE - ANEXO IV - Preencher'!L604</f>
        <v>26201003735242000111550010000220251000050008</v>
      </c>
      <c r="K595" s="5" t="str">
        <f>IF(F595="B",LEFT('[1]TCE - ANEXO IV - Preencher'!M604,2),IF(F595="S",LEFT('[1]TCE - ANEXO IV - Preencher'!M604,7),IF('[1]TCE - ANEXO IV - Preencher'!H604="","")))</f>
        <v>26</v>
      </c>
      <c r="L595" s="7">
        <f>'[1]TCE - ANEXO IV - Preencher'!N604</f>
        <v>750</v>
      </c>
    </row>
    <row r="596" spans="1:12" s="8" customFormat="1" ht="19.5" customHeight="1" x14ac:dyDescent="0.2">
      <c r="A596" s="3">
        <f>IFERROR(VLOOKUP(B596,'[1]DADOS (OCULTAR)'!$P$3:$R$56,3,0),"")</f>
        <v>10583920000800</v>
      </c>
      <c r="B596" s="4" t="str">
        <f>'[1]TCE - ANEXO IV - Preencher'!C605</f>
        <v>HOSPITAL MESTRE VITALINO</v>
      </c>
      <c r="C596" s="4" t="str">
        <f>'[1]TCE - ANEXO IV - Preencher'!E605</f>
        <v xml:space="preserve">3.9 - Material para Manutenção de Bens Imóveis </v>
      </c>
      <c r="D596" s="3">
        <f>'[1]TCE - ANEXO IV - Preencher'!F605</f>
        <v>3370994000126</v>
      </c>
      <c r="E596" s="5" t="str">
        <f>'[1]TCE - ANEXO IV - Preencher'!G605</f>
        <v>LIVRARIA E PAPELARIA  ATUAL LTDA ME</v>
      </c>
      <c r="F596" s="5" t="str">
        <f>'[1]TCE - ANEXO IV - Preencher'!H605</f>
        <v>B</v>
      </c>
      <c r="G596" s="5" t="str">
        <f>'[1]TCE - ANEXO IV - Preencher'!I605</f>
        <v>S</v>
      </c>
      <c r="H596" s="5" t="str">
        <f>'[1]TCE - ANEXO IV - Preencher'!J605</f>
        <v>000.011.330</v>
      </c>
      <c r="I596" s="6">
        <f>IF('[1]TCE - ANEXO IV - Preencher'!K605="","",'[1]TCE - ANEXO IV - Preencher'!K605)</f>
        <v>44118</v>
      </c>
      <c r="J596" s="5" t="str">
        <f>'[1]TCE - ANEXO IV - Preencher'!L605</f>
        <v>26201003370994000126550010000113301103327756</v>
      </c>
      <c r="K596" s="5" t="str">
        <f>IF(F596="B",LEFT('[1]TCE - ANEXO IV - Preencher'!M605,2),IF(F596="S",LEFT('[1]TCE - ANEXO IV - Preencher'!M605,7),IF('[1]TCE - ANEXO IV - Preencher'!H605="","")))</f>
        <v>26</v>
      </c>
      <c r="L596" s="7">
        <f>'[1]TCE - ANEXO IV - Preencher'!N605</f>
        <v>24</v>
      </c>
    </row>
    <row r="597" spans="1:12" s="8" customFormat="1" ht="19.5" customHeight="1" x14ac:dyDescent="0.2">
      <c r="A597" s="3">
        <f>IFERROR(VLOOKUP(B597,'[1]DADOS (OCULTAR)'!$P$3:$R$56,3,0),"")</f>
        <v>10583920000800</v>
      </c>
      <c r="B597" s="4" t="str">
        <f>'[1]TCE - ANEXO IV - Preencher'!C606</f>
        <v>HOSPITAL MESTRE VITALINO</v>
      </c>
      <c r="C597" s="4" t="str">
        <f>'[1]TCE - ANEXO IV - Preencher'!E606</f>
        <v xml:space="preserve">3.9 - Material para Manutenção de Bens Imóveis </v>
      </c>
      <c r="D597" s="3">
        <f>'[1]TCE - ANEXO IV - Preencher'!F606</f>
        <v>9494196000192</v>
      </c>
      <c r="E597" s="5" t="str">
        <f>'[1]TCE - ANEXO IV - Preencher'!G606</f>
        <v>COMERCIAL JR CLAUDIO  MARIO LTDA</v>
      </c>
      <c r="F597" s="5" t="str">
        <f>'[1]TCE - ANEXO IV - Preencher'!H606</f>
        <v>B</v>
      </c>
      <c r="G597" s="5" t="str">
        <f>'[1]TCE - ANEXO IV - Preencher'!I606</f>
        <v>S</v>
      </c>
      <c r="H597" s="5" t="str">
        <f>'[1]TCE - ANEXO IV - Preencher'!J606</f>
        <v>180343</v>
      </c>
      <c r="I597" s="6">
        <f>IF('[1]TCE - ANEXO IV - Preencher'!K606="","",'[1]TCE - ANEXO IV - Preencher'!K606)</f>
        <v>44118</v>
      </c>
      <c r="J597" s="5" t="str">
        <f>'[1]TCE - ANEXO IV - Preencher'!L606</f>
        <v>26201009494196000192550010001803431025264365</v>
      </c>
      <c r="K597" s="5" t="str">
        <f>IF(F597="B",LEFT('[1]TCE - ANEXO IV - Preencher'!M606,2),IF(F597="S",LEFT('[1]TCE - ANEXO IV - Preencher'!M606,7),IF('[1]TCE - ANEXO IV - Preencher'!H606="","")))</f>
        <v>26</v>
      </c>
      <c r="L597" s="7">
        <f>'[1]TCE - ANEXO IV - Preencher'!N606</f>
        <v>1815.92</v>
      </c>
    </row>
    <row r="598" spans="1:12" s="8" customFormat="1" ht="19.5" customHeight="1" x14ac:dyDescent="0.2">
      <c r="A598" s="3">
        <f>IFERROR(VLOOKUP(B598,'[1]DADOS (OCULTAR)'!$P$3:$R$56,3,0),"")</f>
        <v>10583920000800</v>
      </c>
      <c r="B598" s="4" t="str">
        <f>'[1]TCE - ANEXO IV - Preencher'!C607</f>
        <v>HOSPITAL MESTRE VITALINO</v>
      </c>
      <c r="C598" s="4" t="str">
        <f>'[1]TCE - ANEXO IV - Preencher'!E607</f>
        <v xml:space="preserve">3.9 - Material para Manutenção de Bens Imóveis </v>
      </c>
      <c r="D598" s="3">
        <f>'[1]TCE - ANEXO IV - Preencher'!F607</f>
        <v>43457290000100</v>
      </c>
      <c r="E598" s="5" t="str">
        <f>'[1]TCE - ANEXO IV - Preencher'!G607</f>
        <v>EDWARDS VACUO LTDA</v>
      </c>
      <c r="F598" s="5" t="str">
        <f>'[1]TCE - ANEXO IV - Preencher'!H607</f>
        <v>B</v>
      </c>
      <c r="G598" s="5" t="str">
        <f>'[1]TCE - ANEXO IV - Preencher'!I607</f>
        <v>S</v>
      </c>
      <c r="H598" s="5" t="str">
        <f>'[1]TCE - ANEXO IV - Preencher'!J607</f>
        <v>36333</v>
      </c>
      <c r="I598" s="6">
        <f>IF('[1]TCE - ANEXO IV - Preencher'!K607="","",'[1]TCE - ANEXO IV - Preencher'!K607)</f>
        <v>44118</v>
      </c>
      <c r="J598" s="5" t="str">
        <f>'[1]TCE - ANEXO IV - Preencher'!L607</f>
        <v>35200943457290000100550020000363331100095544</v>
      </c>
      <c r="K598" s="5" t="str">
        <f>IF(F598="B",LEFT('[1]TCE - ANEXO IV - Preencher'!M607,2),IF(F598="S",LEFT('[1]TCE - ANEXO IV - Preencher'!M607,7),IF('[1]TCE - ANEXO IV - Preencher'!H607="","")))</f>
        <v>35</v>
      </c>
      <c r="L598" s="7">
        <f>'[1]TCE - ANEXO IV - Preencher'!N607</f>
        <v>13735.15</v>
      </c>
    </row>
    <row r="599" spans="1:12" s="8" customFormat="1" ht="19.5" customHeight="1" x14ac:dyDescent="0.2">
      <c r="A599" s="3">
        <f>IFERROR(VLOOKUP(B599,'[1]DADOS (OCULTAR)'!$P$3:$R$56,3,0),"")</f>
        <v>10583920000800</v>
      </c>
      <c r="B599" s="4" t="str">
        <f>'[1]TCE - ANEXO IV - Preencher'!C608</f>
        <v>HOSPITAL MESTRE VITALINO</v>
      </c>
      <c r="C599" s="4" t="str">
        <f>'[1]TCE - ANEXO IV - Preencher'!E608</f>
        <v xml:space="preserve">3.9 - Material para Manutenção de Bens Imóveis </v>
      </c>
      <c r="D599" s="3">
        <f>'[1]TCE - ANEXO IV - Preencher'!F608</f>
        <v>24425720000167</v>
      </c>
      <c r="E599" s="5" t="str">
        <f>'[1]TCE - ANEXO IV - Preencher'!G608</f>
        <v>ORIGINAL SUPRIMENTOS E EQUIP. LTDA.</v>
      </c>
      <c r="F599" s="5" t="str">
        <f>'[1]TCE - ANEXO IV - Preencher'!H608</f>
        <v>B</v>
      </c>
      <c r="G599" s="5" t="str">
        <f>'[1]TCE - ANEXO IV - Preencher'!I608</f>
        <v>S</v>
      </c>
      <c r="H599" s="5" t="str">
        <f>'[1]TCE - ANEXO IV - Preencher'!J608</f>
        <v>6391</v>
      </c>
      <c r="I599" s="6">
        <f>IF('[1]TCE - ANEXO IV - Preencher'!K608="","",'[1]TCE - ANEXO IV - Preencher'!K608)</f>
        <v>44120</v>
      </c>
      <c r="J599" s="5" t="str">
        <f>'[1]TCE - ANEXO IV - Preencher'!L608</f>
        <v>26201024425720000167550010000063911030009234</v>
      </c>
      <c r="K599" s="5" t="str">
        <f>IF(F599="B",LEFT('[1]TCE - ANEXO IV - Preencher'!M608,2),IF(F599="S",LEFT('[1]TCE - ANEXO IV - Preencher'!M608,7),IF('[1]TCE - ANEXO IV - Preencher'!H608="","")))</f>
        <v>26</v>
      </c>
      <c r="L599" s="7">
        <f>'[1]TCE - ANEXO IV - Preencher'!N608</f>
        <v>352.8</v>
      </c>
    </row>
    <row r="600" spans="1:12" s="8" customFormat="1" ht="19.5" customHeight="1" x14ac:dyDescent="0.2">
      <c r="A600" s="3">
        <f>IFERROR(VLOOKUP(B600,'[1]DADOS (OCULTAR)'!$P$3:$R$56,3,0),"")</f>
        <v>10583920000800</v>
      </c>
      <c r="B600" s="4" t="str">
        <f>'[1]TCE - ANEXO IV - Preencher'!C609</f>
        <v>HOSPITAL MESTRE VITALINO</v>
      </c>
      <c r="C600" s="4" t="str">
        <f>'[1]TCE - ANEXO IV - Preencher'!E609</f>
        <v xml:space="preserve">3.9 - Material para Manutenção de Bens Imóveis </v>
      </c>
      <c r="D600" s="3">
        <f>'[1]TCE - ANEXO IV - Preencher'!F609</f>
        <v>9494196000192</v>
      </c>
      <c r="E600" s="5" t="str">
        <f>'[1]TCE - ANEXO IV - Preencher'!G609</f>
        <v>COMERCIAL JR CLAUDIO  MARIO LTDA</v>
      </c>
      <c r="F600" s="5" t="str">
        <f>'[1]TCE - ANEXO IV - Preencher'!H609</f>
        <v>B</v>
      </c>
      <c r="G600" s="5" t="str">
        <f>'[1]TCE - ANEXO IV - Preencher'!I609</f>
        <v>S</v>
      </c>
      <c r="H600" s="5" t="str">
        <f>'[1]TCE - ANEXO IV - Preencher'!J609</f>
        <v>181164</v>
      </c>
      <c r="I600" s="6">
        <f>IF('[1]TCE - ANEXO IV - Preencher'!K609="","",'[1]TCE - ANEXO IV - Preencher'!K609)</f>
        <v>44123</v>
      </c>
      <c r="J600" s="5" t="str">
        <f>'[1]TCE - ANEXO IV - Preencher'!L609</f>
        <v>26201009494196000192550010001811641025373842</v>
      </c>
      <c r="K600" s="5" t="str">
        <f>IF(F600="B",LEFT('[1]TCE - ANEXO IV - Preencher'!M609,2),IF(F600="S",LEFT('[1]TCE - ANEXO IV - Preencher'!M609,7),IF('[1]TCE - ANEXO IV - Preencher'!H609="","")))</f>
        <v>26</v>
      </c>
      <c r="L600" s="7">
        <f>'[1]TCE - ANEXO IV - Preencher'!N609</f>
        <v>191.88</v>
      </c>
    </row>
    <row r="601" spans="1:12" s="8" customFormat="1" ht="19.5" customHeight="1" x14ac:dyDescent="0.2">
      <c r="A601" s="3">
        <f>IFERROR(VLOOKUP(B601,'[1]DADOS (OCULTAR)'!$P$3:$R$56,3,0),"")</f>
        <v>10583920000800</v>
      </c>
      <c r="B601" s="4" t="str">
        <f>'[1]TCE - ANEXO IV - Preencher'!C610</f>
        <v>HOSPITAL MESTRE VITALINO</v>
      </c>
      <c r="C601" s="4" t="str">
        <f>'[1]TCE - ANEXO IV - Preencher'!E610</f>
        <v xml:space="preserve">3.9 - Material para Manutenção de Bens Imóveis </v>
      </c>
      <c r="D601" s="3">
        <f>'[1]TCE - ANEXO IV - Preencher'!F610</f>
        <v>8398071000104</v>
      </c>
      <c r="E601" s="5" t="str">
        <f>'[1]TCE - ANEXO IV - Preencher'!G610</f>
        <v>CENTEC EQUIPAMENTOS ELETRONICOS LTDA</v>
      </c>
      <c r="F601" s="5" t="str">
        <f>'[1]TCE - ANEXO IV - Preencher'!H610</f>
        <v>B</v>
      </c>
      <c r="G601" s="5" t="str">
        <f>'[1]TCE - ANEXO IV - Preencher'!I610</f>
        <v>S</v>
      </c>
      <c r="H601" s="5" t="str">
        <f>'[1]TCE - ANEXO IV - Preencher'!J610</f>
        <v>000.000.379</v>
      </c>
      <c r="I601" s="6">
        <f>IF('[1]TCE - ANEXO IV - Preencher'!K610="","",'[1]TCE - ANEXO IV - Preencher'!K610)</f>
        <v>44126</v>
      </c>
      <c r="J601" s="5" t="str">
        <f>'[1]TCE - ANEXO IV - Preencher'!L610</f>
        <v>26201008398071000104550010000003791191451729</v>
      </c>
      <c r="K601" s="5" t="str">
        <f>IF(F601="B",LEFT('[1]TCE - ANEXO IV - Preencher'!M610,2),IF(F601="S",LEFT('[1]TCE - ANEXO IV - Preencher'!M610,7),IF('[1]TCE - ANEXO IV - Preencher'!H610="","")))</f>
        <v>26</v>
      </c>
      <c r="L601" s="7">
        <f>'[1]TCE - ANEXO IV - Preencher'!N610</f>
        <v>180</v>
      </c>
    </row>
    <row r="602" spans="1:12" s="8" customFormat="1" ht="19.5" customHeight="1" x14ac:dyDescent="0.2">
      <c r="A602" s="3">
        <f>IFERROR(VLOOKUP(B602,'[1]DADOS (OCULTAR)'!$P$3:$R$56,3,0),"")</f>
        <v>10583920000800</v>
      </c>
      <c r="B602" s="4" t="str">
        <f>'[1]TCE - ANEXO IV - Preencher'!C611</f>
        <v>HOSPITAL MESTRE VITALINO</v>
      </c>
      <c r="C602" s="4" t="str">
        <f>'[1]TCE - ANEXO IV - Preencher'!E611</f>
        <v xml:space="preserve">3.9 - Material para Manutenção de Bens Imóveis </v>
      </c>
      <c r="D602" s="3">
        <f>'[1]TCE - ANEXO IV - Preencher'!F611</f>
        <v>9494196000192</v>
      </c>
      <c r="E602" s="5" t="str">
        <f>'[1]TCE - ANEXO IV - Preencher'!G611</f>
        <v>COMERCIAL JR CLAUDIO  MARIO LTDA</v>
      </c>
      <c r="F602" s="5" t="str">
        <f>'[1]TCE - ANEXO IV - Preencher'!H611</f>
        <v>B</v>
      </c>
      <c r="G602" s="5" t="str">
        <f>'[1]TCE - ANEXO IV - Preencher'!I611</f>
        <v>S</v>
      </c>
      <c r="H602" s="5" t="str">
        <f>'[1]TCE - ANEXO IV - Preencher'!J611</f>
        <v>181874</v>
      </c>
      <c r="I602" s="6">
        <f>IF('[1]TCE - ANEXO IV - Preencher'!K611="","",'[1]TCE - ANEXO IV - Preencher'!K611)</f>
        <v>44130</v>
      </c>
      <c r="J602" s="5" t="str">
        <f>'[1]TCE - ANEXO IV - Preencher'!L611</f>
        <v>26201009494196000192550010001818741025468562</v>
      </c>
      <c r="K602" s="5" t="str">
        <f>IF(F602="B",LEFT('[1]TCE - ANEXO IV - Preencher'!M611,2),IF(F602="S",LEFT('[1]TCE - ANEXO IV - Preencher'!M611,7),IF('[1]TCE - ANEXO IV - Preencher'!H611="","")))</f>
        <v>26</v>
      </c>
      <c r="L602" s="7">
        <f>'[1]TCE - ANEXO IV - Preencher'!N611</f>
        <v>889.7</v>
      </c>
    </row>
    <row r="603" spans="1:12" s="8" customFormat="1" ht="19.5" customHeight="1" x14ac:dyDescent="0.2">
      <c r="A603" s="3">
        <f>IFERROR(VLOOKUP(B603,'[1]DADOS (OCULTAR)'!$P$3:$R$56,3,0),"")</f>
        <v>10583920000800</v>
      </c>
      <c r="B603" s="4" t="str">
        <f>'[1]TCE - ANEXO IV - Preencher'!C612</f>
        <v>HOSPITAL MESTRE VITALINO</v>
      </c>
      <c r="C603" s="4" t="str">
        <f>'[1]TCE - ANEXO IV - Preencher'!E612</f>
        <v xml:space="preserve">3.9 - Material para Manutenção de Bens Imóveis </v>
      </c>
      <c r="D603" s="3">
        <f>'[1]TCE - ANEXO IV - Preencher'!F612</f>
        <v>58295213000178</v>
      </c>
      <c r="E603" s="5" t="str">
        <f>'[1]TCE - ANEXO IV - Preencher'!G612</f>
        <v>PHILIPS MEDICAL SYSTEMS LTDA</v>
      </c>
      <c r="F603" s="5" t="str">
        <f>'[1]TCE - ANEXO IV - Preencher'!H612</f>
        <v>B</v>
      </c>
      <c r="G603" s="5" t="str">
        <f>'[1]TCE - ANEXO IV - Preencher'!I612</f>
        <v>S</v>
      </c>
      <c r="H603" s="5" t="str">
        <f>'[1]TCE - ANEXO IV - Preencher'!J612</f>
        <v>344767</v>
      </c>
      <c r="I603" s="6">
        <f>IF('[1]TCE - ANEXO IV - Preencher'!K612="","",'[1]TCE - ANEXO IV - Preencher'!K612)</f>
        <v>44131</v>
      </c>
      <c r="J603" s="5" t="str">
        <f>'[1]TCE - ANEXO IV - Preencher'!L612</f>
        <v>35201058295213000178550140003447871442290223</v>
      </c>
      <c r="K603" s="5" t="str">
        <f>IF(F603="B",LEFT('[1]TCE - ANEXO IV - Preencher'!M612,2),IF(F603="S",LEFT('[1]TCE - ANEXO IV - Preencher'!M612,7),IF('[1]TCE - ANEXO IV - Preencher'!H612="","")))</f>
        <v>35</v>
      </c>
      <c r="L603" s="7">
        <f>'[1]TCE - ANEXO IV - Preencher'!N612</f>
        <v>1942.6</v>
      </c>
    </row>
    <row r="604" spans="1:12" s="8" customFormat="1" ht="19.5" customHeight="1" x14ac:dyDescent="0.2">
      <c r="A604" s="3">
        <f>IFERROR(VLOOKUP(B604,'[1]DADOS (OCULTAR)'!$P$3:$R$56,3,0),"")</f>
        <v>10583920000800</v>
      </c>
      <c r="B604" s="4" t="str">
        <f>'[1]TCE - ANEXO IV - Preencher'!C613</f>
        <v>HOSPITAL MESTRE VITALINO</v>
      </c>
      <c r="C604" s="4" t="str">
        <f>'[1]TCE - ANEXO IV - Preencher'!E613</f>
        <v xml:space="preserve">3.9 - Material para Manutenção de Bens Imóveis </v>
      </c>
      <c r="D604" s="3">
        <f>'[1]TCE - ANEXO IV - Preencher'!F613</f>
        <v>24425720000167</v>
      </c>
      <c r="E604" s="5" t="str">
        <f>'[1]TCE - ANEXO IV - Preencher'!G613</f>
        <v>ORIGINAL SUPRIMENTOS E EQUIP. LTDA.</v>
      </c>
      <c r="F604" s="5" t="str">
        <f>'[1]TCE - ANEXO IV - Preencher'!H613</f>
        <v>B</v>
      </c>
      <c r="G604" s="5" t="str">
        <f>'[1]TCE - ANEXO IV - Preencher'!I613</f>
        <v>S</v>
      </c>
      <c r="H604" s="5" t="str">
        <f>'[1]TCE - ANEXO IV - Preencher'!J613</f>
        <v>6418</v>
      </c>
      <c r="I604" s="6">
        <f>IF('[1]TCE - ANEXO IV - Preencher'!K613="","",'[1]TCE - ANEXO IV - Preencher'!K613)</f>
        <v>44132</v>
      </c>
      <c r="J604" s="5" t="str">
        <f>'[1]TCE - ANEXO IV - Preencher'!L613</f>
        <v>26201024425720000167550010000064181040001290</v>
      </c>
      <c r="K604" s="5" t="str">
        <f>IF(F604="B",LEFT('[1]TCE - ANEXO IV - Preencher'!M613,2),IF(F604="S",LEFT('[1]TCE - ANEXO IV - Preencher'!M613,7),IF('[1]TCE - ANEXO IV - Preencher'!H613="","")))</f>
        <v>26</v>
      </c>
      <c r="L604" s="7">
        <f>'[1]TCE - ANEXO IV - Preencher'!N613</f>
        <v>123.2</v>
      </c>
    </row>
    <row r="605" spans="1:12" s="8" customFormat="1" ht="19.5" customHeight="1" x14ac:dyDescent="0.2">
      <c r="A605" s="3">
        <f>IFERROR(VLOOKUP(B605,'[1]DADOS (OCULTAR)'!$P$3:$R$56,3,0),"")</f>
        <v>10583920000800</v>
      </c>
      <c r="B605" s="4" t="str">
        <f>'[1]TCE - ANEXO IV - Preencher'!C614</f>
        <v>HOSPITAL MESTRE VITALINO</v>
      </c>
      <c r="C605" s="4" t="str">
        <f>'[1]TCE - ANEXO IV - Preencher'!E614</f>
        <v xml:space="preserve">3.9 - Material para Manutenção de Bens Imóveis </v>
      </c>
      <c r="D605" s="3">
        <f>'[1]TCE - ANEXO IV - Preencher'!F614</f>
        <v>9494196000192</v>
      </c>
      <c r="E605" s="5" t="str">
        <f>'[1]TCE - ANEXO IV - Preencher'!G614</f>
        <v>COMERCIAL JR CLAUDIO  MARIO LTDA</v>
      </c>
      <c r="F605" s="5" t="str">
        <f>'[1]TCE - ANEXO IV - Preencher'!H614</f>
        <v>B</v>
      </c>
      <c r="G605" s="5" t="str">
        <f>'[1]TCE - ANEXO IV - Preencher'!I614</f>
        <v>S</v>
      </c>
      <c r="H605" s="5" t="str">
        <f>'[1]TCE - ANEXO IV - Preencher'!J614</f>
        <v>182690</v>
      </c>
      <c r="I605" s="6">
        <f>IF('[1]TCE - ANEXO IV - Preencher'!K614="","",'[1]TCE - ANEXO IV - Preencher'!K614)</f>
        <v>44132</v>
      </c>
      <c r="J605" s="5" t="str">
        <f>'[1]TCE - ANEXO IV - Preencher'!L614</f>
        <v>26201009494196000192550010001826901025579612</v>
      </c>
      <c r="K605" s="5" t="str">
        <f>IF(F605="B",LEFT('[1]TCE - ANEXO IV - Preencher'!M614,2),IF(F605="S",LEFT('[1]TCE - ANEXO IV - Preencher'!M614,7),IF('[1]TCE - ANEXO IV - Preencher'!H614="","")))</f>
        <v>26</v>
      </c>
      <c r="L605" s="7">
        <f>'[1]TCE - ANEXO IV - Preencher'!N614</f>
        <v>656</v>
      </c>
    </row>
    <row r="606" spans="1:12" s="8" customFormat="1" ht="19.5" customHeight="1" x14ac:dyDescent="0.2">
      <c r="A606" s="3">
        <f>IFERROR(VLOOKUP(B606,'[1]DADOS (OCULTAR)'!$P$3:$R$56,3,0),"")</f>
        <v>10583920000800</v>
      </c>
      <c r="B606" s="4" t="str">
        <f>'[1]TCE - ANEXO IV - Preencher'!C615</f>
        <v>HOSPITAL MESTRE VITALINO</v>
      </c>
      <c r="C606" s="4" t="str">
        <f>'[1]TCE - ANEXO IV - Preencher'!E615</f>
        <v xml:space="preserve">3.9 - Material para Manutenção de Bens Imóveis </v>
      </c>
      <c r="D606" s="3">
        <f>'[1]TCE - ANEXO IV - Preencher'!F615</f>
        <v>9494196000192</v>
      </c>
      <c r="E606" s="5" t="str">
        <f>'[1]TCE - ANEXO IV - Preencher'!G615</f>
        <v>COMERCIAL JR CLAUDIO  MARIO LTDA</v>
      </c>
      <c r="F606" s="5" t="str">
        <f>'[1]TCE - ANEXO IV - Preencher'!H615</f>
        <v>B</v>
      </c>
      <c r="G606" s="5" t="str">
        <f>'[1]TCE - ANEXO IV - Preencher'!I615</f>
        <v>S</v>
      </c>
      <c r="H606" s="5" t="str">
        <f>'[1]TCE - ANEXO IV - Preencher'!J615</f>
        <v>182689</v>
      </c>
      <c r="I606" s="6">
        <f>IF('[1]TCE - ANEXO IV - Preencher'!K615="","",'[1]TCE - ANEXO IV - Preencher'!K615)</f>
        <v>44132</v>
      </c>
      <c r="J606" s="5" t="str">
        <f>'[1]TCE - ANEXO IV - Preencher'!L615</f>
        <v>26201009494196000192550010001826891025579573</v>
      </c>
      <c r="K606" s="5" t="str">
        <f>IF(F606="B",LEFT('[1]TCE - ANEXO IV - Preencher'!M615,2),IF(F606="S",LEFT('[1]TCE - ANEXO IV - Preencher'!M615,7),IF('[1]TCE - ANEXO IV - Preencher'!H615="","")))</f>
        <v>26</v>
      </c>
      <c r="L606" s="7">
        <f>'[1]TCE - ANEXO IV - Preencher'!N615</f>
        <v>93.81</v>
      </c>
    </row>
    <row r="607" spans="1:12" s="8" customFormat="1" ht="19.5" customHeight="1" x14ac:dyDescent="0.2">
      <c r="A607" s="3">
        <f>IFERROR(VLOOKUP(B607,'[1]DADOS (OCULTAR)'!$P$3:$R$56,3,0),"")</f>
        <v>10583920000800</v>
      </c>
      <c r="B607" s="4" t="str">
        <f>'[1]TCE - ANEXO IV - Preencher'!C616</f>
        <v>HOSPITAL MESTRE VITALINO</v>
      </c>
      <c r="C607" s="4" t="str">
        <f>'[1]TCE - ANEXO IV - Preencher'!E616</f>
        <v xml:space="preserve">3.9 - Material para Manutenção de Bens Imóveis </v>
      </c>
      <c r="D607" s="3">
        <f>'[1]TCE - ANEXO IV - Preencher'!F616</f>
        <v>10731605000106</v>
      </c>
      <c r="E607" s="5" t="str">
        <f>'[1]TCE - ANEXO IV - Preencher'!G616</f>
        <v>ELETRONICA CENTRAL CARUARU LTDA</v>
      </c>
      <c r="F607" s="5" t="str">
        <f>'[1]TCE - ANEXO IV - Preencher'!H616</f>
        <v>B</v>
      </c>
      <c r="G607" s="5" t="str">
        <f>'[1]TCE - ANEXO IV - Preencher'!I616</f>
        <v>S</v>
      </c>
      <c r="H607" s="5" t="str">
        <f>'[1]TCE - ANEXO IV - Preencher'!J616</f>
        <v>000.010.036</v>
      </c>
      <c r="I607" s="6">
        <f>IF('[1]TCE - ANEXO IV - Preencher'!K616="","",'[1]TCE - ANEXO IV - Preencher'!K616)</f>
        <v>44132</v>
      </c>
      <c r="J607" s="5" t="str">
        <f>'[1]TCE - ANEXO IV - Preencher'!L616</f>
        <v>26201010731605000106550010000100361529350437</v>
      </c>
      <c r="K607" s="5" t="str">
        <f>IF(F607="B",LEFT('[1]TCE - ANEXO IV - Preencher'!M616,2),IF(F607="S",LEFT('[1]TCE - ANEXO IV - Preencher'!M616,7),IF('[1]TCE - ANEXO IV - Preencher'!H616="","")))</f>
        <v>26</v>
      </c>
      <c r="L607" s="7">
        <f>'[1]TCE - ANEXO IV - Preencher'!N616</f>
        <v>240</v>
      </c>
    </row>
    <row r="608" spans="1:12" s="8" customFormat="1" ht="19.5" customHeight="1" x14ac:dyDescent="0.2">
      <c r="A608" s="3">
        <f>IFERROR(VLOOKUP(B608,'[1]DADOS (OCULTAR)'!$P$3:$R$56,3,0),"")</f>
        <v>10583920000800</v>
      </c>
      <c r="B608" s="4" t="str">
        <f>'[1]TCE - ANEXO IV - Preencher'!C617</f>
        <v>HOSPITAL MESTRE VITALINO</v>
      </c>
      <c r="C608" s="4" t="str">
        <f>'[1]TCE - ANEXO IV - Preencher'!E617</f>
        <v xml:space="preserve">3.9 - Material para Manutenção de Bens Imóveis </v>
      </c>
      <c r="D608" s="3">
        <f>'[1]TCE - ANEXO IV - Preencher'!F617</f>
        <v>10731605000106</v>
      </c>
      <c r="E608" s="5" t="str">
        <f>'[1]TCE - ANEXO IV - Preencher'!G617</f>
        <v>ELETRONICA CENTRAL CARUARU LTDA</v>
      </c>
      <c r="F608" s="5" t="str">
        <f>'[1]TCE - ANEXO IV - Preencher'!H617</f>
        <v>B</v>
      </c>
      <c r="G608" s="5" t="str">
        <f>'[1]TCE - ANEXO IV - Preencher'!I617</f>
        <v>S</v>
      </c>
      <c r="H608" s="5" t="str">
        <f>'[1]TCE - ANEXO IV - Preencher'!J617</f>
        <v>000.010.047</v>
      </c>
      <c r="I608" s="6">
        <f>IF('[1]TCE - ANEXO IV - Preencher'!K617="","",'[1]TCE - ANEXO IV - Preencher'!K617)</f>
        <v>44134</v>
      </c>
      <c r="J608" s="5" t="str">
        <f>'[1]TCE - ANEXO IV - Preencher'!L617</f>
        <v>26201010731605000106550010000100471882366708</v>
      </c>
      <c r="K608" s="5" t="str">
        <f>IF(F608="B",LEFT('[1]TCE - ANEXO IV - Preencher'!M617,2),IF(F608="S",LEFT('[1]TCE - ANEXO IV - Preencher'!M617,7),IF('[1]TCE - ANEXO IV - Preencher'!H617="","")))</f>
        <v>26</v>
      </c>
      <c r="L608" s="7">
        <f>'[1]TCE - ANEXO IV - Preencher'!N617</f>
        <v>22</v>
      </c>
    </row>
    <row r="609" spans="1:12" s="8" customFormat="1" ht="19.5" customHeight="1" x14ac:dyDescent="0.2">
      <c r="A609" s="3">
        <f>IFERROR(VLOOKUP(B609,'[1]DADOS (OCULTAR)'!$P$3:$R$56,3,0),"")</f>
        <v>10583920000800</v>
      </c>
      <c r="B609" s="4" t="str">
        <f>'[1]TCE - ANEXO IV - Preencher'!C618</f>
        <v>HOSPITAL MESTRE VITALINO</v>
      </c>
      <c r="C609" s="4" t="str">
        <f>'[1]TCE - ANEXO IV - Preencher'!E618</f>
        <v xml:space="preserve">3.10 - Material para Manutenção de Bens Móveis </v>
      </c>
      <c r="D609" s="3">
        <f>'[1]TCE - ANEXO IV - Preencher'!F618</f>
        <v>62935051000162</v>
      </c>
      <c r="E609" s="5" t="str">
        <f>'[1]TCE - ANEXO IV - Preencher'!G618</f>
        <v>TMF COMPONENTES ELETRO ELETRONICOS LTDA</v>
      </c>
      <c r="F609" s="5" t="str">
        <f>'[1]TCE - ANEXO IV - Preencher'!H618</f>
        <v>B</v>
      </c>
      <c r="G609" s="5" t="str">
        <f>'[1]TCE - ANEXO IV - Preencher'!I618</f>
        <v>S</v>
      </c>
      <c r="H609" s="5" t="str">
        <f>'[1]TCE - ANEXO IV - Preencher'!J618</f>
        <v>49466</v>
      </c>
      <c r="I609" s="6">
        <f>IF('[1]TCE - ANEXO IV - Preencher'!K618="","",'[1]TCE - ANEXO IV - Preencher'!K618)</f>
        <v>44112</v>
      </c>
      <c r="J609" s="5" t="str">
        <f>'[1]TCE - ANEXO IV - Preencher'!L618</f>
        <v>352009629350585100016255001000049466110010156</v>
      </c>
      <c r="K609" s="5" t="str">
        <f>IF(F609="B",LEFT('[1]TCE - ANEXO IV - Preencher'!M618,2),IF(F609="S",LEFT('[1]TCE - ANEXO IV - Preencher'!M618,7),IF('[1]TCE - ANEXO IV - Preencher'!H618="","")))</f>
        <v>26</v>
      </c>
      <c r="L609" s="7">
        <f>'[1]TCE - ANEXO IV - Preencher'!N618</f>
        <v>1988.57</v>
      </c>
    </row>
    <row r="610" spans="1:12" s="8" customFormat="1" ht="19.5" customHeight="1" x14ac:dyDescent="0.2">
      <c r="A610" s="3">
        <f>IFERROR(VLOOKUP(B610,'[1]DADOS (OCULTAR)'!$P$3:$R$56,3,0),"")</f>
        <v>10583920000800</v>
      </c>
      <c r="B610" s="4" t="str">
        <f>'[1]TCE - ANEXO IV - Preencher'!C619</f>
        <v>HOSPITAL MESTRE VITALINO</v>
      </c>
      <c r="C610" s="4" t="str">
        <f>'[1]TCE - ANEXO IV - Preencher'!E619</f>
        <v xml:space="preserve">3.10 - Material para Manutenção de Bens Móveis </v>
      </c>
      <c r="D610" s="3">
        <f>'[1]TCE - ANEXO IV - Preencher'!F619</f>
        <v>18617596000139</v>
      </c>
      <c r="E610" s="5" t="str">
        <f>'[1]TCE - ANEXO IV - Preencher'!G619</f>
        <v>ETIQUETAG COMERCIO DE ETIQUETAS LTDA</v>
      </c>
      <c r="F610" s="5" t="str">
        <f>'[1]TCE - ANEXO IV - Preencher'!H619</f>
        <v>B</v>
      </c>
      <c r="G610" s="5" t="str">
        <f>'[1]TCE - ANEXO IV - Preencher'!I619</f>
        <v>S</v>
      </c>
      <c r="H610" s="5" t="str">
        <f>'[1]TCE - ANEXO IV - Preencher'!J619</f>
        <v>000.004.335</v>
      </c>
      <c r="I610" s="6">
        <f>IF('[1]TCE - ANEXO IV - Preencher'!K619="","",'[1]TCE - ANEXO IV - Preencher'!K619)</f>
        <v>44117</v>
      </c>
      <c r="J610" s="5" t="str">
        <f>'[1]TCE - ANEXO IV - Preencher'!L619</f>
        <v>26201018617596000139550010000043351541900001</v>
      </c>
      <c r="K610" s="5" t="str">
        <f>IF(F610="B",LEFT('[1]TCE - ANEXO IV - Preencher'!M619,2),IF(F610="S",LEFT('[1]TCE - ANEXO IV - Preencher'!M619,7),IF('[1]TCE - ANEXO IV - Preencher'!H619="","")))</f>
        <v>26</v>
      </c>
      <c r="L610" s="7">
        <f>'[1]TCE - ANEXO IV - Preencher'!N619</f>
        <v>4188</v>
      </c>
    </row>
    <row r="611" spans="1:12" s="8" customFormat="1" ht="19.5" customHeight="1" x14ac:dyDescent="0.2">
      <c r="A611" s="3">
        <f>IFERROR(VLOOKUP(B611,'[1]DADOS (OCULTAR)'!$P$3:$R$56,3,0),"")</f>
        <v>10583920000800</v>
      </c>
      <c r="B611" s="4" t="str">
        <f>'[1]TCE - ANEXO IV - Preencher'!C620</f>
        <v>HOSPITAL MESTRE VITALINO</v>
      </c>
      <c r="C611" s="4" t="str">
        <f>'[1]TCE - ANEXO IV - Preencher'!E620</f>
        <v xml:space="preserve">3.10 - Material para Manutenção de Bens Móveis </v>
      </c>
      <c r="D611" s="3">
        <f>'[1]TCE - ANEXO IV - Preencher'!F620</f>
        <v>7544385000105</v>
      </c>
      <c r="E611" s="5" t="str">
        <f>'[1]TCE - ANEXO IV - Preencher'!G620</f>
        <v>JPRIM PEREIRA FIULHO FERAMENTAS LTDA</v>
      </c>
      <c r="F611" s="5" t="str">
        <f>'[1]TCE - ANEXO IV - Preencher'!H620</f>
        <v>B</v>
      </c>
      <c r="G611" s="5" t="str">
        <f>'[1]TCE - ANEXO IV - Preencher'!I620</f>
        <v>S</v>
      </c>
      <c r="H611" s="5" t="str">
        <f>'[1]TCE - ANEXO IV - Preencher'!J620</f>
        <v>000.005.283</v>
      </c>
      <c r="I611" s="6">
        <f>IF('[1]TCE - ANEXO IV - Preencher'!K620="","",'[1]TCE - ANEXO IV - Preencher'!K620)</f>
        <v>44132</v>
      </c>
      <c r="J611" s="5" t="str">
        <f>'[1]TCE - ANEXO IV - Preencher'!L620</f>
        <v>26201007544385000105550010000052831133524614</v>
      </c>
      <c r="K611" s="5" t="str">
        <f>IF(F611="B",LEFT('[1]TCE - ANEXO IV - Preencher'!M620,2),IF(F611="S",LEFT('[1]TCE - ANEXO IV - Preencher'!M620,7),IF('[1]TCE - ANEXO IV - Preencher'!H620="","")))</f>
        <v>26</v>
      </c>
      <c r="L611" s="7">
        <f>'[1]TCE - ANEXO IV - Preencher'!N620</f>
        <v>30</v>
      </c>
    </row>
    <row r="612" spans="1:12" s="8" customFormat="1" ht="19.5" customHeight="1" x14ac:dyDescent="0.2">
      <c r="A612" s="3">
        <f>IFERROR(VLOOKUP(B612,'[1]DADOS (OCULTAR)'!$P$3:$R$56,3,0),"")</f>
        <v>10583920000800</v>
      </c>
      <c r="B612" s="4" t="str">
        <f>'[1]TCE - ANEXO IV - Preencher'!C621</f>
        <v>HOSPITAL MESTRE VITALINO</v>
      </c>
      <c r="C612" s="4" t="str">
        <f>'[1]TCE - ANEXO IV - Preencher'!E621</f>
        <v xml:space="preserve">3.10 - Material para Manutenção de Bens Móveis </v>
      </c>
      <c r="D612" s="3">
        <f>'[1]TCE - ANEXO IV - Preencher'!F621</f>
        <v>9494196000192</v>
      </c>
      <c r="E612" s="5" t="str">
        <f>'[1]TCE - ANEXO IV - Preencher'!G621</f>
        <v>COMERCIAL JR CLAUDIO  MARIO LTDA</v>
      </c>
      <c r="F612" s="5" t="str">
        <f>'[1]TCE - ANEXO IV - Preencher'!H621</f>
        <v>B</v>
      </c>
      <c r="G612" s="5" t="str">
        <f>'[1]TCE - ANEXO IV - Preencher'!I621</f>
        <v>S</v>
      </c>
      <c r="H612" s="5" t="str">
        <f>'[1]TCE - ANEXO IV - Preencher'!J621</f>
        <v>180816</v>
      </c>
      <c r="I612" s="6">
        <f>IF('[1]TCE - ANEXO IV - Preencher'!K621="","",'[1]TCE - ANEXO IV - Preencher'!K621)</f>
        <v>44118</v>
      </c>
      <c r="J612" s="5" t="str">
        <f>'[1]TCE - ANEXO IV - Preencher'!L621</f>
        <v>26201007544385000105550010000052831133524614</v>
      </c>
      <c r="K612" s="5" t="str">
        <f>IF(F612="B",LEFT('[1]TCE - ANEXO IV - Preencher'!M621,2),IF(F612="S",LEFT('[1]TCE - ANEXO IV - Preencher'!M621,7),IF('[1]TCE - ANEXO IV - Preencher'!H621="","")))</f>
        <v>26</v>
      </c>
      <c r="L612" s="7">
        <f>'[1]TCE - ANEXO IV - Preencher'!N621</f>
        <v>35.67</v>
      </c>
    </row>
    <row r="613" spans="1:12" s="8" customFormat="1" ht="19.5" customHeight="1" x14ac:dyDescent="0.2">
      <c r="A613" s="3">
        <f>IFERROR(VLOOKUP(B613,'[1]DADOS (OCULTAR)'!$P$3:$R$56,3,0),"")</f>
        <v>10583920000800</v>
      </c>
      <c r="B613" s="4" t="str">
        <f>'[1]TCE - ANEXO IV - Preencher'!C622</f>
        <v>HOSPITAL MESTRE VITALINO</v>
      </c>
      <c r="C613" s="4" t="str">
        <f>'[1]TCE - ANEXO IV - Preencher'!E622</f>
        <v xml:space="preserve">3.10 - Material para Manutenção de Bens Móveis </v>
      </c>
      <c r="D613" s="3">
        <f>'[1]TCE - ANEXO IV - Preencher'!F622</f>
        <v>9494196000192</v>
      </c>
      <c r="E613" s="5" t="str">
        <f>'[1]TCE - ANEXO IV - Preencher'!G622</f>
        <v>COMERCIAL JR CLAUDIO  MARIO LTDA</v>
      </c>
      <c r="F613" s="5" t="str">
        <f>'[1]TCE - ANEXO IV - Preencher'!H622</f>
        <v>B</v>
      </c>
      <c r="G613" s="5" t="str">
        <f>'[1]TCE - ANEXO IV - Preencher'!I622</f>
        <v>S</v>
      </c>
      <c r="H613" s="5" t="str">
        <f>'[1]TCE - ANEXO IV - Preencher'!J622</f>
        <v>181471</v>
      </c>
      <c r="I613" s="6">
        <f>IF('[1]TCE - ANEXO IV - Preencher'!K622="","",'[1]TCE - ANEXO IV - Preencher'!K622)</f>
        <v>44124</v>
      </c>
      <c r="J613" s="5" t="str">
        <f>'[1]TCE - ANEXO IV - Preencher'!L622</f>
        <v>26201018617596000139550010000043351541900001</v>
      </c>
      <c r="K613" s="5" t="str">
        <f>IF(F613="B",LEFT('[1]TCE - ANEXO IV - Preencher'!M622,2),IF(F613="S",LEFT('[1]TCE - ANEXO IV - Preencher'!M622,7),IF('[1]TCE - ANEXO IV - Preencher'!H622="","")))</f>
        <v>26</v>
      </c>
      <c r="L613" s="7">
        <f>'[1]TCE - ANEXO IV - Preencher'!N622</f>
        <v>10.64</v>
      </c>
    </row>
    <row r="614" spans="1:12" s="8" customFormat="1" ht="19.5" customHeight="1" x14ac:dyDescent="0.2">
      <c r="A614" s="3">
        <f>IFERROR(VLOOKUP(B614,'[1]DADOS (OCULTAR)'!$P$3:$R$56,3,0),"")</f>
        <v>10583920000800</v>
      </c>
      <c r="B614" s="4" t="str">
        <f>'[1]TCE - ANEXO IV - Preencher'!C623</f>
        <v>HOSPITAL MESTRE VITALINO</v>
      </c>
      <c r="C614" s="4" t="str">
        <f>'[1]TCE - ANEXO IV - Preencher'!E623</f>
        <v xml:space="preserve">3.8 - Uniformes, Tecidos e Aviamentos </v>
      </c>
      <c r="D614" s="3">
        <f>'[1]TCE - ANEXO IV - Preencher'!F623</f>
        <v>26310369000194</v>
      </c>
      <c r="E614" s="5" t="str">
        <f>'[1]TCE - ANEXO IV - Preencher'!G623</f>
        <v>MARIA DA SOLEDADE DA SILVA 28669860406</v>
      </c>
      <c r="F614" s="5" t="str">
        <f>'[1]TCE - ANEXO IV - Preencher'!H623</f>
        <v>B</v>
      </c>
      <c r="G614" s="5" t="str">
        <f>'[1]TCE - ANEXO IV - Preencher'!I623</f>
        <v>S</v>
      </c>
      <c r="H614" s="5" t="str">
        <f>'[1]TCE - ANEXO IV - Preencher'!J623</f>
        <v>28</v>
      </c>
      <c r="I614" s="6">
        <f>IF('[1]TCE - ANEXO IV - Preencher'!K623="","",'[1]TCE - ANEXO IV - Preencher'!K623)</f>
        <v>44111</v>
      </c>
      <c r="J614" s="5" t="str">
        <f>'[1]TCE - ANEXO IV - Preencher'!L623</f>
        <v>ERSQK9AGZ</v>
      </c>
      <c r="K614" s="5" t="str">
        <f>IF(F614="B",LEFT('[1]TCE - ANEXO IV - Preencher'!M623,2),IF(F614="S",LEFT('[1]TCE - ANEXO IV - Preencher'!M623,7),IF('[1]TCE - ANEXO IV - Preencher'!H623="","")))</f>
        <v>26</v>
      </c>
      <c r="L614" s="7">
        <f>'[1]TCE - ANEXO IV - Preencher'!N623</f>
        <v>930</v>
      </c>
    </row>
    <row r="615" spans="1:12" s="8" customFormat="1" ht="19.5" customHeight="1" x14ac:dyDescent="0.2">
      <c r="A615" s="3">
        <f>IFERROR(VLOOKUP(B615,'[1]DADOS (OCULTAR)'!$P$3:$R$56,3,0),"")</f>
        <v>10583920000800</v>
      </c>
      <c r="B615" s="4" t="str">
        <f>'[1]TCE - ANEXO IV - Preencher'!C624</f>
        <v>HOSPITAL MESTRE VITALINO</v>
      </c>
      <c r="C615" s="4" t="str">
        <f>'[1]TCE - ANEXO IV - Preencher'!E624</f>
        <v xml:space="preserve">3.8 - Uniformes, Tecidos e Aviamentos </v>
      </c>
      <c r="D615" s="3">
        <f>'[1]TCE - ANEXO IV - Preencher'!F624</f>
        <v>4917296000322</v>
      </c>
      <c r="E615" s="5" t="str">
        <f>'[1]TCE - ANEXO IV - Preencher'!G624</f>
        <v>AVIL TEXTIL LTDA</v>
      </c>
      <c r="F615" s="5" t="str">
        <f>'[1]TCE - ANEXO IV - Preencher'!H624</f>
        <v>B</v>
      </c>
      <c r="G615" s="5" t="str">
        <f>'[1]TCE - ANEXO IV - Preencher'!I624</f>
        <v>S</v>
      </c>
      <c r="H615" s="5" t="str">
        <f>'[1]TCE - ANEXO IV - Preencher'!J624</f>
        <v>000.042.183</v>
      </c>
      <c r="I615" s="6">
        <f>IF('[1]TCE - ANEXO IV - Preencher'!K624="","",'[1]TCE - ANEXO IV - Preencher'!K624)</f>
        <v>44113</v>
      </c>
      <c r="J615" s="5" t="str">
        <f>'[1]TCE - ANEXO IV - Preencher'!L624</f>
        <v>26201004917296000322550030000421831000421849</v>
      </c>
      <c r="K615" s="5" t="str">
        <f>IF(F615="B",LEFT('[1]TCE - ANEXO IV - Preencher'!M624,2),IF(F615="S",LEFT('[1]TCE - ANEXO IV - Preencher'!M624,7),IF('[1]TCE - ANEXO IV - Preencher'!H624="","")))</f>
        <v>26</v>
      </c>
      <c r="L615" s="7">
        <f>'[1]TCE - ANEXO IV - Preencher'!N624</f>
        <v>54.9</v>
      </c>
    </row>
    <row r="616" spans="1:12" s="8" customFormat="1" ht="19.5" customHeight="1" x14ac:dyDescent="0.2">
      <c r="A616" s="3">
        <f>IFERROR(VLOOKUP(B616,'[1]DADOS (OCULTAR)'!$P$3:$R$56,3,0),"")</f>
        <v>10583920000800</v>
      </c>
      <c r="B616" s="4" t="str">
        <f>'[1]TCE - ANEXO IV - Preencher'!C625</f>
        <v>HOSPITAL MESTRE VITALINO</v>
      </c>
      <c r="C616" s="4" t="str">
        <f>'[1]TCE - ANEXO IV - Preencher'!E625</f>
        <v xml:space="preserve">3.8 - Uniformes, Tecidos e Aviamentos </v>
      </c>
      <c r="D616" s="3">
        <f>'[1]TCE - ANEXO IV - Preencher'!F625</f>
        <v>4917296000322</v>
      </c>
      <c r="E616" s="5" t="str">
        <f>'[1]TCE - ANEXO IV - Preencher'!G625</f>
        <v>AVIL TEXTIL LTDA</v>
      </c>
      <c r="F616" s="5" t="str">
        <f>'[1]TCE - ANEXO IV - Preencher'!H625</f>
        <v>B</v>
      </c>
      <c r="G616" s="5" t="str">
        <f>'[1]TCE - ANEXO IV - Preencher'!I625</f>
        <v>S</v>
      </c>
      <c r="H616" s="5" t="str">
        <f>'[1]TCE - ANEXO IV - Preencher'!J625</f>
        <v>000.042.266</v>
      </c>
      <c r="I616" s="6">
        <f>IF('[1]TCE - ANEXO IV - Preencher'!K625="","",'[1]TCE - ANEXO IV - Preencher'!K625)</f>
        <v>44119</v>
      </c>
      <c r="J616" s="5" t="str">
        <f>'[1]TCE - ANEXO IV - Preencher'!L625</f>
        <v>26201004917296000322550030000422661000422670</v>
      </c>
      <c r="K616" s="5" t="str">
        <f>IF(F616="B",LEFT('[1]TCE - ANEXO IV - Preencher'!M625,2),IF(F616="S",LEFT('[1]TCE - ANEXO IV - Preencher'!M625,7),IF('[1]TCE - ANEXO IV - Preencher'!H625="","")))</f>
        <v>26</v>
      </c>
      <c r="L616" s="7">
        <f>'[1]TCE - ANEXO IV - Preencher'!N625</f>
        <v>100.8</v>
      </c>
    </row>
    <row r="617" spans="1:12" s="8" customFormat="1" ht="19.5" customHeight="1" x14ac:dyDescent="0.2">
      <c r="A617" s="3">
        <f>IFERROR(VLOOKUP(B617,'[1]DADOS (OCULTAR)'!$P$3:$R$56,3,0),"")</f>
        <v>10583920000800</v>
      </c>
      <c r="B617" s="4" t="str">
        <f>'[1]TCE - ANEXO IV - Preencher'!C626</f>
        <v>HOSPITAL MESTRE VITALINO</v>
      </c>
      <c r="C617" s="4" t="str">
        <f>'[1]TCE - ANEXO IV - Preencher'!E626</f>
        <v xml:space="preserve">3.8 - Uniformes, Tecidos e Aviamentos </v>
      </c>
      <c r="D617" s="3">
        <f>'[1]TCE - ANEXO IV - Preencher'!F626</f>
        <v>10653520000157</v>
      </c>
      <c r="E617" s="5" t="str">
        <f>'[1]TCE - ANEXO IV - Preencher'!G626</f>
        <v>MADALENA C BEZERRA ROUPAS PROF ME</v>
      </c>
      <c r="F617" s="5" t="str">
        <f>'[1]TCE - ANEXO IV - Preencher'!H626</f>
        <v>B</v>
      </c>
      <c r="G617" s="5" t="str">
        <f>'[1]TCE - ANEXO IV - Preencher'!I626</f>
        <v>S</v>
      </c>
      <c r="H617" s="5" t="str">
        <f>'[1]TCE - ANEXO IV - Preencher'!J626</f>
        <v>000.000.821</v>
      </c>
      <c r="I617" s="6">
        <f>IF('[1]TCE - ANEXO IV - Preencher'!K626="","",'[1]TCE - ANEXO IV - Preencher'!K626)</f>
        <v>44119</v>
      </c>
      <c r="J617" s="5" t="str">
        <f>'[1]TCE - ANEXO IV - Preencher'!L626</f>
        <v>26201010653520000157550010000008211000008227</v>
      </c>
      <c r="K617" s="5" t="str">
        <f>IF(F617="B",LEFT('[1]TCE - ANEXO IV - Preencher'!M626,2),IF(F617="S",LEFT('[1]TCE - ANEXO IV - Preencher'!M626,7),IF('[1]TCE - ANEXO IV - Preencher'!H626="","")))</f>
        <v>26</v>
      </c>
      <c r="L617" s="7">
        <f>'[1]TCE - ANEXO IV - Preencher'!N626</f>
        <v>96202.6</v>
      </c>
    </row>
    <row r="618" spans="1:12" s="8" customFormat="1" ht="19.5" customHeight="1" x14ac:dyDescent="0.2">
      <c r="A618" s="3">
        <f>IFERROR(VLOOKUP(B618,'[1]DADOS (OCULTAR)'!$P$3:$R$56,3,0),"")</f>
        <v>10583920000800</v>
      </c>
      <c r="B618" s="4" t="str">
        <f>'[1]TCE - ANEXO IV - Preencher'!C627</f>
        <v>HOSPITAL MESTRE VITALINO</v>
      </c>
      <c r="C618" s="4" t="str">
        <f>'[1]TCE - ANEXO IV - Preencher'!E627</f>
        <v xml:space="preserve">3.8 - Uniformes, Tecidos e Aviamentos </v>
      </c>
      <c r="D618" s="3">
        <f>'[1]TCE - ANEXO IV - Preencher'!F627</f>
        <v>188968000517</v>
      </c>
      <c r="E618" s="5" t="str">
        <f>'[1]TCE - ANEXO IV - Preencher'!G627</f>
        <v>NOVO AVIAMENTO LTDA</v>
      </c>
      <c r="F618" s="5" t="str">
        <f>'[1]TCE - ANEXO IV - Preencher'!H627</f>
        <v>B</v>
      </c>
      <c r="G618" s="5" t="str">
        <f>'[1]TCE - ANEXO IV - Preencher'!I627</f>
        <v>S</v>
      </c>
      <c r="H618" s="5" t="str">
        <f>'[1]TCE - ANEXO IV - Preencher'!J627</f>
        <v>000.019.520</v>
      </c>
      <c r="I618" s="6">
        <f>IF('[1]TCE - ANEXO IV - Preencher'!K627="","",'[1]TCE - ANEXO IV - Preencher'!K627)</f>
        <v>44131</v>
      </c>
      <c r="J618" s="5" t="str">
        <f>'[1]TCE - ANEXO IV - Preencher'!L627</f>
        <v>26201000188968000517550010000195201872469480</v>
      </c>
      <c r="K618" s="5" t="str">
        <f>IF(F618="B",LEFT('[1]TCE - ANEXO IV - Preencher'!M627,2),IF(F618="S",LEFT('[1]TCE - ANEXO IV - Preencher'!M627,7),IF('[1]TCE - ANEXO IV - Preencher'!H627="","")))</f>
        <v>26</v>
      </c>
      <c r="L618" s="7">
        <f>'[1]TCE - ANEXO IV - Preencher'!N627</f>
        <v>807.53</v>
      </c>
    </row>
    <row r="619" spans="1:12" s="8" customFormat="1" ht="19.5" customHeight="1" x14ac:dyDescent="0.2">
      <c r="A619" s="3">
        <f>IFERROR(VLOOKUP(B619,'[1]DADOS (OCULTAR)'!$P$3:$R$56,3,0),"")</f>
        <v>10583920000800</v>
      </c>
      <c r="B619" s="4" t="str">
        <f>'[1]TCE - ANEXO IV - Preencher'!C628</f>
        <v>HOSPITAL MESTRE VITALINO</v>
      </c>
      <c r="C619" s="4" t="str">
        <f>'[1]TCE - ANEXO IV - Preencher'!E628</f>
        <v xml:space="preserve">3.8 - Uniformes, Tecidos e Aviamentos </v>
      </c>
      <c r="D619" s="3">
        <f>'[1]TCE - ANEXO IV - Preencher'!F628</f>
        <v>10653520000157</v>
      </c>
      <c r="E619" s="5" t="str">
        <f>'[1]TCE - ANEXO IV - Preencher'!G628</f>
        <v>MADALENA C BEZERRA ROUPAS PROF ME</v>
      </c>
      <c r="F619" s="5" t="str">
        <f>'[1]TCE - ANEXO IV - Preencher'!H628</f>
        <v>B</v>
      </c>
      <c r="G619" s="5" t="str">
        <f>'[1]TCE - ANEXO IV - Preencher'!I628</f>
        <v>S</v>
      </c>
      <c r="H619" s="5" t="str">
        <f>'[1]TCE - ANEXO IV - Preencher'!J628</f>
        <v>000.000.820</v>
      </c>
      <c r="I619" s="6">
        <f>IF('[1]TCE - ANEXO IV - Preencher'!K628="","",'[1]TCE - ANEXO IV - Preencher'!K628)</f>
        <v>44105</v>
      </c>
      <c r="J619" s="5" t="str">
        <f>'[1]TCE - ANEXO IV - Preencher'!L628</f>
        <v>26201010653520000157550010000008201000008211</v>
      </c>
      <c r="K619" s="5" t="str">
        <f>IF(F619="B",LEFT('[1]TCE - ANEXO IV - Preencher'!M628,2),IF(F619="S",LEFT('[1]TCE - ANEXO IV - Preencher'!M628,7),IF('[1]TCE - ANEXO IV - Preencher'!H628="","")))</f>
        <v>26</v>
      </c>
      <c r="L619" s="7">
        <f>'[1]TCE - ANEXO IV - Preencher'!N628</f>
        <v>49700</v>
      </c>
    </row>
    <row r="620" spans="1:12" s="8" customFormat="1" ht="19.5" customHeight="1" x14ac:dyDescent="0.2">
      <c r="A620" s="3">
        <f>IFERROR(VLOOKUP(B620,'[1]DADOS (OCULTAR)'!$P$3:$R$56,3,0),"")</f>
        <v>10583920000800</v>
      </c>
      <c r="B620" s="4" t="str">
        <f>'[1]TCE - ANEXO IV - Preencher'!C629</f>
        <v>HOSPITAL MESTRE VITALINO</v>
      </c>
      <c r="C620" s="4" t="str">
        <f>'[1]TCE - ANEXO IV - Preencher'!E629</f>
        <v xml:space="preserve">3.8 - Uniformes, Tecidos e Aviamentos </v>
      </c>
      <c r="D620" s="3">
        <f>'[1]TCE - ANEXO IV - Preencher'!F629</f>
        <v>13596165000110</v>
      </c>
      <c r="E620" s="5" t="str">
        <f>'[1]TCE - ANEXO IV - Preencher'!G629</f>
        <v>RESSEG DISTRIBUIDORA LTDA  EPP</v>
      </c>
      <c r="F620" s="5" t="str">
        <f>'[1]TCE - ANEXO IV - Preencher'!H629</f>
        <v>B</v>
      </c>
      <c r="G620" s="5" t="str">
        <f>'[1]TCE - ANEXO IV - Preencher'!I629</f>
        <v>S</v>
      </c>
      <c r="H620" s="5" t="str">
        <f>'[1]TCE - ANEXO IV - Preencher'!J629</f>
        <v>81.117</v>
      </c>
      <c r="I620" s="6">
        <f>IF('[1]TCE - ANEXO IV - Preencher'!K629="","",'[1]TCE - ANEXO IV - Preencher'!K629)</f>
        <v>44106</v>
      </c>
      <c r="J620" s="5" t="str">
        <f>'[1]TCE - ANEXO IV - Preencher'!L629</f>
        <v>26200913596165000110550010000811171674440827</v>
      </c>
      <c r="K620" s="5" t="str">
        <f>IF(F620="B",LEFT('[1]TCE - ANEXO IV - Preencher'!M629,2),IF(F620="S",LEFT('[1]TCE - ANEXO IV - Preencher'!M629,7),IF('[1]TCE - ANEXO IV - Preencher'!H629="","")))</f>
        <v>26</v>
      </c>
      <c r="L620" s="7">
        <f>'[1]TCE - ANEXO IV - Preencher'!N629</f>
        <v>1463.32</v>
      </c>
    </row>
    <row r="621" spans="1:12" s="8" customFormat="1" ht="19.5" customHeight="1" x14ac:dyDescent="0.2">
      <c r="A621" s="3">
        <f>IFERROR(VLOOKUP(B621,'[1]DADOS (OCULTAR)'!$P$3:$R$56,3,0),"")</f>
        <v>10583920000800</v>
      </c>
      <c r="B621" s="4" t="str">
        <f>'[1]TCE - ANEXO IV - Preencher'!C630</f>
        <v>HOSPITAL MESTRE VITALINO</v>
      </c>
      <c r="C621" s="4" t="str">
        <f>'[1]TCE - ANEXO IV - Preencher'!E630</f>
        <v xml:space="preserve">3.8 - Uniformes, Tecidos e Aviamentos </v>
      </c>
      <c r="D621" s="3">
        <f>'[1]TCE - ANEXO IV - Preencher'!F630</f>
        <v>12007481000146</v>
      </c>
      <c r="E621" s="5" t="str">
        <f>'[1]TCE - ANEXO IV - Preencher'!G630</f>
        <v>PERFIL SUPRIMENTOS INDUSTRIAIS LTDA</v>
      </c>
      <c r="F621" s="5" t="str">
        <f>'[1]TCE - ANEXO IV - Preencher'!H630</f>
        <v>B</v>
      </c>
      <c r="G621" s="5" t="str">
        <f>'[1]TCE - ANEXO IV - Preencher'!I630</f>
        <v>S</v>
      </c>
      <c r="H621" s="5" t="str">
        <f>'[1]TCE - ANEXO IV - Preencher'!J630</f>
        <v>000.010.224</v>
      </c>
      <c r="I621" s="6">
        <f>IF('[1]TCE - ANEXO IV - Preencher'!K630="","",'[1]TCE - ANEXO IV - Preencher'!K630)</f>
        <v>44119</v>
      </c>
      <c r="J621" s="5" t="str">
        <f>'[1]TCE - ANEXO IV - Preencher'!L630</f>
        <v>26201012007481000146550010000102241525236982</v>
      </c>
      <c r="K621" s="5" t="str">
        <f>IF(F621="B",LEFT('[1]TCE - ANEXO IV - Preencher'!M630,2),IF(F621="S",LEFT('[1]TCE - ANEXO IV - Preencher'!M630,7),IF('[1]TCE - ANEXO IV - Preencher'!H630="","")))</f>
        <v>26</v>
      </c>
      <c r="L621" s="7">
        <f>'[1]TCE - ANEXO IV - Preencher'!N630</f>
        <v>361.62</v>
      </c>
    </row>
    <row r="622" spans="1:12" s="8" customFormat="1" ht="19.5" customHeight="1" x14ac:dyDescent="0.2">
      <c r="A622" s="3">
        <f>IFERROR(VLOOKUP(B622,'[1]DADOS (OCULTAR)'!$P$3:$R$56,3,0),"")</f>
        <v>10583920000800</v>
      </c>
      <c r="B622" s="4" t="str">
        <f>'[1]TCE - ANEXO IV - Preencher'!C631</f>
        <v>HOSPITAL MESTRE VITALINO</v>
      </c>
      <c r="C622" s="4" t="str">
        <f>'[1]TCE - ANEXO IV - Preencher'!E631</f>
        <v xml:space="preserve">3.8 - Uniformes, Tecidos e Aviamentos </v>
      </c>
      <c r="D622" s="3">
        <f>'[1]TCE - ANEXO IV - Preencher'!F631</f>
        <v>10498304000184</v>
      </c>
      <c r="E622" s="5" t="str">
        <f>'[1]TCE - ANEXO IV - Preencher'!G631</f>
        <v>MULTISEG COMERCIO DE EQUIP DE SEG LTDA</v>
      </c>
      <c r="F622" s="5" t="str">
        <f>'[1]TCE - ANEXO IV - Preencher'!H631</f>
        <v>B</v>
      </c>
      <c r="G622" s="5" t="str">
        <f>'[1]TCE - ANEXO IV - Preencher'!I631</f>
        <v>S</v>
      </c>
      <c r="H622" s="5" t="str">
        <f>'[1]TCE - ANEXO IV - Preencher'!J631</f>
        <v>94.429</v>
      </c>
      <c r="I622" s="6">
        <f>IF('[1]TCE - ANEXO IV - Preencher'!K631="","",'[1]TCE - ANEXO IV - Preencher'!K631)</f>
        <v>44123</v>
      </c>
      <c r="J622" s="5" t="str">
        <f>'[1]TCE - ANEXO IV - Preencher'!L631</f>
        <v>42201010498304000184550010000944291634749908</v>
      </c>
      <c r="K622" s="5" t="str">
        <f>IF(F622="B",LEFT('[1]TCE - ANEXO IV - Preencher'!M631,2),IF(F622="S",LEFT('[1]TCE - ANEXO IV - Preencher'!M631,7),IF('[1]TCE - ANEXO IV - Preencher'!H631="","")))</f>
        <v>26</v>
      </c>
      <c r="L622" s="7">
        <f>'[1]TCE - ANEXO IV - Preencher'!N631</f>
        <v>1345.95</v>
      </c>
    </row>
    <row r="623" spans="1:12" s="8" customFormat="1" ht="19.5" customHeight="1" x14ac:dyDescent="0.2">
      <c r="A623" s="3">
        <f>IFERROR(VLOOKUP(B623,'[1]DADOS (OCULTAR)'!$P$3:$R$56,3,0),"")</f>
        <v>10583920000800</v>
      </c>
      <c r="B623" s="4" t="str">
        <f>'[1]TCE - ANEXO IV - Preencher'!C632</f>
        <v>HOSPITAL MESTRE VITALINO</v>
      </c>
      <c r="C623" s="4" t="str">
        <f>'[1]TCE - ANEXO IV - Preencher'!E632</f>
        <v xml:space="preserve">3.8 - Uniformes, Tecidos e Aviamentos </v>
      </c>
      <c r="D623" s="3">
        <f>'[1]TCE - ANEXO IV - Preencher'!F632</f>
        <v>9494196000192</v>
      </c>
      <c r="E623" s="5" t="str">
        <f>'[1]TCE - ANEXO IV - Preencher'!G632</f>
        <v>COMERCIAL JR CLAUDIO  MARIO LTDA</v>
      </c>
      <c r="F623" s="5" t="str">
        <f>'[1]TCE - ANEXO IV - Preencher'!H632</f>
        <v>B</v>
      </c>
      <c r="G623" s="5" t="str">
        <f>'[1]TCE - ANEXO IV - Preencher'!I632</f>
        <v>S</v>
      </c>
      <c r="H623" s="5" t="str">
        <f>'[1]TCE - ANEXO IV - Preencher'!J632</f>
        <v>182874</v>
      </c>
      <c r="I623" s="6">
        <f>IF('[1]TCE - ANEXO IV - Preencher'!K632="","",'[1]TCE - ANEXO IV - Preencher'!K632)</f>
        <v>44134</v>
      </c>
      <c r="J623" s="5" t="str">
        <f>'[1]TCE - ANEXO IV - Preencher'!L632</f>
        <v>26200913596165000110550010000811171674440827</v>
      </c>
      <c r="K623" s="5" t="str">
        <f>IF(F623="B",LEFT('[1]TCE - ANEXO IV - Preencher'!M632,2),IF(F623="S",LEFT('[1]TCE - ANEXO IV - Preencher'!M632,7),IF('[1]TCE - ANEXO IV - Preencher'!H632="","")))</f>
        <v>26</v>
      </c>
      <c r="L623" s="7">
        <f>'[1]TCE - ANEXO IV - Preencher'!N632</f>
        <v>103.32</v>
      </c>
    </row>
    <row r="624" spans="1:12" s="8" customFormat="1" ht="19.5" customHeight="1" x14ac:dyDescent="0.2">
      <c r="A624" s="3">
        <f>IFERROR(VLOOKUP(B624,'[1]DADOS (OCULTAR)'!$P$3:$R$56,3,0),"")</f>
        <v>10583920000800</v>
      </c>
      <c r="B624" s="4" t="str">
        <f>'[1]TCE - ANEXO IV - Preencher'!C633</f>
        <v>HOSPITAL MESTRE VITALINO</v>
      </c>
      <c r="C624" s="4" t="str">
        <f>'[1]TCE - ANEXO IV - Preencher'!E633</f>
        <v>3.99 - Outras despesas com Material de Consumo</v>
      </c>
      <c r="D624" s="3">
        <f>'[1]TCE - ANEXO IV - Preencher'!F633</f>
        <v>12420164001048</v>
      </c>
      <c r="E624" s="5" t="str">
        <f>'[1]TCE - ANEXO IV - Preencher'!G633</f>
        <v>CM HOSPITALAR S A</v>
      </c>
      <c r="F624" s="5" t="str">
        <f>'[1]TCE - ANEXO IV - Preencher'!H633</f>
        <v>B</v>
      </c>
      <c r="G624" s="5" t="str">
        <f>'[1]TCE - ANEXO IV - Preencher'!I633</f>
        <v>S</v>
      </c>
      <c r="H624" s="5" t="str">
        <f>'[1]TCE - ANEXO IV - Preencher'!J633</f>
        <v>76737</v>
      </c>
      <c r="I624" s="6">
        <f>IF('[1]TCE - ANEXO IV - Preencher'!K633="","",'[1]TCE - ANEXO IV - Preencher'!K633)</f>
        <v>44110</v>
      </c>
      <c r="J624" s="5" t="str">
        <f>'[1]TCE - ANEXO IV - Preencher'!L633</f>
        <v>26201012420164001048550010000767371100088176</v>
      </c>
      <c r="K624" s="5" t="str">
        <f>IF(F624="B",LEFT('[1]TCE - ANEXO IV - Preencher'!M633,2),IF(F624="S",LEFT('[1]TCE - ANEXO IV - Preencher'!M633,7),IF('[1]TCE - ANEXO IV - Preencher'!H633="","")))</f>
        <v>26</v>
      </c>
      <c r="L624" s="7">
        <f>'[1]TCE - ANEXO IV - Preencher'!N633</f>
        <v>1865.28</v>
      </c>
    </row>
    <row r="625" spans="1:12" s="8" customFormat="1" ht="19.5" customHeight="1" x14ac:dyDescent="0.2">
      <c r="A625" s="3">
        <f>IFERROR(VLOOKUP(B625,'[1]DADOS (OCULTAR)'!$P$3:$R$56,3,0),"")</f>
        <v>10583920000800</v>
      </c>
      <c r="B625" s="4" t="str">
        <f>'[1]TCE - ANEXO IV - Preencher'!C634</f>
        <v>HOSPITAL MESTRE VITALINO</v>
      </c>
      <c r="C625" s="4" t="str">
        <f>'[1]TCE - ANEXO IV - Preencher'!E634</f>
        <v>3.99 - Outras despesas com Material de Consumo</v>
      </c>
      <c r="D625" s="3">
        <f>'[1]TCE - ANEXO IV - Preencher'!F634</f>
        <v>70082664000718</v>
      </c>
      <c r="E625" s="5" t="str">
        <f>'[1]TCE - ANEXO IV - Preencher'!G634</f>
        <v>JCL LAJES E MATERIAIS P CONS LTDA</v>
      </c>
      <c r="F625" s="5" t="str">
        <f>'[1]TCE - ANEXO IV - Preencher'!H634</f>
        <v>B</v>
      </c>
      <c r="G625" s="5" t="str">
        <f>'[1]TCE - ANEXO IV - Preencher'!I634</f>
        <v>S</v>
      </c>
      <c r="H625" s="5" t="str">
        <f>'[1]TCE - ANEXO IV - Preencher'!J634</f>
        <v>12746</v>
      </c>
      <c r="I625" s="6">
        <f>IF('[1]TCE - ANEXO IV - Preencher'!K634="","",'[1]TCE - ANEXO IV - Preencher'!K634)</f>
        <v>44118</v>
      </c>
      <c r="J625" s="5" t="str">
        <f>'[1]TCE - ANEXO IV - Preencher'!L634</f>
        <v>26201070082664000718550010000127461069327770</v>
      </c>
      <c r="K625" s="5" t="str">
        <f>IF(F625="B",LEFT('[1]TCE - ANEXO IV - Preencher'!M634,2),IF(F625="S",LEFT('[1]TCE - ANEXO IV - Preencher'!M634,7),IF('[1]TCE - ANEXO IV - Preencher'!H634="","")))</f>
        <v>26</v>
      </c>
      <c r="L625" s="7">
        <f>'[1]TCE - ANEXO IV - Preencher'!N634</f>
        <v>42</v>
      </c>
    </row>
    <row r="626" spans="1:12" s="8" customFormat="1" ht="19.5" customHeight="1" x14ac:dyDescent="0.2">
      <c r="A626" s="3">
        <f>IFERROR(VLOOKUP(B626,'[1]DADOS (OCULTAR)'!$P$3:$R$56,3,0),"")</f>
        <v>10583920000800</v>
      </c>
      <c r="B626" s="4" t="str">
        <f>'[1]TCE - ANEXO IV - Preencher'!C635</f>
        <v>HOSPITAL MESTRE VITALINO</v>
      </c>
      <c r="C626" s="4" t="str">
        <f>'[1]TCE - ANEXO IV - Preencher'!E635</f>
        <v>3.99 - Outras despesas com Material de Consumo</v>
      </c>
      <c r="D626" s="3">
        <f>'[1]TCE - ANEXO IV - Preencher'!F635</f>
        <v>10498304000184</v>
      </c>
      <c r="E626" s="5" t="str">
        <f>'[1]TCE - ANEXO IV - Preencher'!G635</f>
        <v>MULTISEG COMERCIO DE EQUIP DE SEG LTDA</v>
      </c>
      <c r="F626" s="5" t="str">
        <f>'[1]TCE - ANEXO IV - Preencher'!H635</f>
        <v>B</v>
      </c>
      <c r="G626" s="5" t="str">
        <f>'[1]TCE - ANEXO IV - Preencher'!I635</f>
        <v>S</v>
      </c>
      <c r="H626" s="5" t="str">
        <f>'[1]TCE - ANEXO IV - Preencher'!J635</f>
        <v>94.429</v>
      </c>
      <c r="I626" s="6">
        <f>IF('[1]TCE - ANEXO IV - Preencher'!K635="","",'[1]TCE - ANEXO IV - Preencher'!K635)</f>
        <v>44123</v>
      </c>
      <c r="J626" s="5" t="str">
        <f>'[1]TCE - ANEXO IV - Preencher'!L635</f>
        <v>42201010498304000184550010000944291634749908</v>
      </c>
      <c r="K626" s="5" t="str">
        <f>IF(F626="B",LEFT('[1]TCE - ANEXO IV - Preencher'!M635,2),IF(F626="S",LEFT('[1]TCE - ANEXO IV - Preencher'!M635,7),IF('[1]TCE - ANEXO IV - Preencher'!H635="","")))</f>
        <v>26</v>
      </c>
      <c r="L626" s="7">
        <f>'[1]TCE - ANEXO IV - Preencher'!N635</f>
        <v>475.8</v>
      </c>
    </row>
    <row r="627" spans="1:12" s="8" customFormat="1" ht="19.5" customHeight="1" x14ac:dyDescent="0.2">
      <c r="A627" s="3">
        <f>IFERROR(VLOOKUP(B627,'[1]DADOS (OCULTAR)'!$P$3:$R$56,3,0),"")</f>
        <v>10583920000800</v>
      </c>
      <c r="B627" s="4" t="str">
        <f>'[1]TCE - ANEXO IV - Preencher'!C636</f>
        <v>HOSPITAL MESTRE VITALINO</v>
      </c>
      <c r="C627" s="4" t="str">
        <f>'[1]TCE - ANEXO IV - Preencher'!E636</f>
        <v>3.99 - Outras despesas com Material de Consumo</v>
      </c>
      <c r="D627" s="3">
        <f>'[1]TCE - ANEXO IV - Preencher'!F636</f>
        <v>59309302000199</v>
      </c>
      <c r="E627" s="5" t="str">
        <f>'[1]TCE - ANEXO IV - Preencher'!G636</f>
        <v>INJEX INDUSTRIAS CIRURGICAS LTDA</v>
      </c>
      <c r="F627" s="5" t="str">
        <f>'[1]TCE - ANEXO IV - Preencher'!H636</f>
        <v>B</v>
      </c>
      <c r="G627" s="5" t="str">
        <f>'[1]TCE - ANEXO IV - Preencher'!I636</f>
        <v>S</v>
      </c>
      <c r="H627" s="5" t="str">
        <f>'[1]TCE - ANEXO IV - Preencher'!J636</f>
        <v>104574</v>
      </c>
      <c r="I627" s="6">
        <f>IF('[1]TCE - ANEXO IV - Preencher'!K636="","",'[1]TCE - ANEXO IV - Preencher'!K636)</f>
        <v>44130</v>
      </c>
      <c r="J627" s="5" t="str">
        <f>'[1]TCE - ANEXO IV - Preencher'!L636</f>
        <v>35201059309302000199550010001045741885616348</v>
      </c>
      <c r="K627" s="5" t="str">
        <f>IF(F627="B",LEFT('[1]TCE - ANEXO IV - Preencher'!M636,2),IF(F627="S",LEFT('[1]TCE - ANEXO IV - Preencher'!M636,7),IF('[1]TCE - ANEXO IV - Preencher'!H636="","")))</f>
        <v>35</v>
      </c>
      <c r="L627" s="7">
        <f>'[1]TCE - ANEXO IV - Preencher'!N636</f>
        <v>1093.4000000000001</v>
      </c>
    </row>
    <row r="628" spans="1:12" s="8" customFormat="1" ht="19.5" customHeight="1" x14ac:dyDescent="0.2">
      <c r="A628" s="3">
        <f>IFERROR(VLOOKUP(B628,'[1]DADOS (OCULTAR)'!$P$3:$R$56,3,0),"")</f>
        <v>10583920000800</v>
      </c>
      <c r="B628" s="4" t="str">
        <f>'[1]TCE - ANEXO IV - Preencher'!C637</f>
        <v>HOSPITAL MESTRE VITALINO</v>
      </c>
      <c r="C628" s="4" t="str">
        <f>'[1]TCE - ANEXO IV - Preencher'!E637</f>
        <v>3.99 - Outras despesas com Material de Consumo</v>
      </c>
      <c r="D628" s="3">
        <f>'[1]TCE - ANEXO IV - Preencher'!F637</f>
        <v>5044056000161</v>
      </c>
      <c r="E628" s="5" t="str">
        <f>'[1]TCE - ANEXO IV - Preencher'!G637</f>
        <v>DMH PRODUTOS HOSPITALARES LTDA</v>
      </c>
      <c r="F628" s="5" t="str">
        <f>'[1]TCE - ANEXO IV - Preencher'!H637</f>
        <v>B</v>
      </c>
      <c r="G628" s="5" t="str">
        <f>'[1]TCE - ANEXO IV - Preencher'!I637</f>
        <v>S</v>
      </c>
      <c r="H628" s="5" t="str">
        <f>'[1]TCE - ANEXO IV - Preencher'!J637</f>
        <v>17313</v>
      </c>
      <c r="I628" s="6">
        <f>IF('[1]TCE - ANEXO IV - Preencher'!K637="","",'[1]TCE - ANEXO IV - Preencher'!K637)</f>
        <v>44117</v>
      </c>
      <c r="J628" s="5" t="str">
        <f>'[1]TCE - ANEXO IV - Preencher'!L637</f>
        <v>26201005044056000161550010000173131507801460</v>
      </c>
      <c r="K628" s="5" t="str">
        <f>IF(F628="B",LEFT('[1]TCE - ANEXO IV - Preencher'!M637,2),IF(F628="S",LEFT('[1]TCE - ANEXO IV - Preencher'!M637,7),IF('[1]TCE - ANEXO IV - Preencher'!H637="","")))</f>
        <v>26</v>
      </c>
      <c r="L628" s="7">
        <f>'[1]TCE - ANEXO IV - Preencher'!N637</f>
        <v>1826</v>
      </c>
    </row>
    <row r="629" spans="1:12" s="8" customFormat="1" ht="19.5" customHeight="1" x14ac:dyDescent="0.2">
      <c r="A629" s="3">
        <f>IFERROR(VLOOKUP(B629,'[1]DADOS (OCULTAR)'!$P$3:$R$56,3,0),"")</f>
        <v>10583920000800</v>
      </c>
      <c r="B629" s="4" t="str">
        <f>'[1]TCE - ANEXO IV - Preencher'!C638</f>
        <v>HOSPITAL MESTRE VITALINO</v>
      </c>
      <c r="C629" s="4" t="str">
        <f>'[1]TCE - ANEXO IV - Preencher'!E638</f>
        <v>3.99 - Outras despesas com Material de Consumo</v>
      </c>
      <c r="D629" s="3">
        <f>'[1]TCE - ANEXO IV - Preencher'!F638</f>
        <v>18617596000139</v>
      </c>
      <c r="E629" s="5" t="str">
        <f>'[1]TCE - ANEXO IV - Preencher'!G638</f>
        <v>ETIQUETAG COMERCIO DE ETIQUETAS LTDA</v>
      </c>
      <c r="F629" s="5" t="str">
        <f>'[1]TCE - ANEXO IV - Preencher'!H638</f>
        <v>B</v>
      </c>
      <c r="G629" s="5" t="str">
        <f>'[1]TCE - ANEXO IV - Preencher'!I638</f>
        <v>S</v>
      </c>
      <c r="H629" s="5" t="str">
        <f>'[1]TCE - ANEXO IV - Preencher'!J638</f>
        <v>000.004.335</v>
      </c>
      <c r="I629" s="6">
        <f>IF('[1]TCE - ANEXO IV - Preencher'!K638="","",'[1]TCE - ANEXO IV - Preencher'!K638)</f>
        <v>44117</v>
      </c>
      <c r="J629" s="5" t="str">
        <f>'[1]TCE - ANEXO IV - Preencher'!L638</f>
        <v>26201018617596000139550010000043351541900001</v>
      </c>
      <c r="K629" s="5" t="str">
        <f>IF(F629="B",LEFT('[1]TCE - ANEXO IV - Preencher'!M638,2),IF(F629="S",LEFT('[1]TCE - ANEXO IV - Preencher'!M638,7),IF('[1]TCE - ANEXO IV - Preencher'!H638="","")))</f>
        <v>26</v>
      </c>
      <c r="L629" s="7">
        <f>'[1]TCE - ANEXO IV - Preencher'!N638</f>
        <v>245.7</v>
      </c>
    </row>
    <row r="630" spans="1:12" s="8" customFormat="1" ht="19.5" customHeight="1" x14ac:dyDescent="0.2">
      <c r="A630" s="3">
        <f>IFERROR(VLOOKUP(B630,'[1]DADOS (OCULTAR)'!$P$3:$R$56,3,0),"")</f>
        <v>10583920000800</v>
      </c>
      <c r="B630" s="4" t="str">
        <f>'[1]TCE - ANEXO IV - Preencher'!C639</f>
        <v>HOSPITAL MESTRE VITALINO</v>
      </c>
      <c r="C630" s="4" t="str">
        <f>'[1]TCE - ANEXO IV - Preencher'!E639</f>
        <v>3.99 - Outras despesas com Material de Consumo</v>
      </c>
      <c r="D630" s="3">
        <f>'[1]TCE - ANEXO IV - Preencher'!F639</f>
        <v>24425720000167</v>
      </c>
      <c r="E630" s="5" t="str">
        <f>'[1]TCE - ANEXO IV - Preencher'!G639</f>
        <v>ORIGINAL SUPRIMENTOS E EQUIP. LTDA.</v>
      </c>
      <c r="F630" s="5" t="str">
        <f>'[1]TCE - ANEXO IV - Preencher'!H639</f>
        <v>B</v>
      </c>
      <c r="G630" s="5" t="str">
        <f>'[1]TCE - ANEXO IV - Preencher'!I639</f>
        <v>S</v>
      </c>
      <c r="H630" s="5" t="str">
        <f>'[1]TCE - ANEXO IV - Preencher'!J639</f>
        <v>6391</v>
      </c>
      <c r="I630" s="6">
        <f>IF('[1]TCE - ANEXO IV - Preencher'!K639="","",'[1]TCE - ANEXO IV - Preencher'!K639)</f>
        <v>44120</v>
      </c>
      <c r="J630" s="5" t="str">
        <f>'[1]TCE - ANEXO IV - Preencher'!L639</f>
        <v>26201024425720000167550010000069391103000923</v>
      </c>
      <c r="K630" s="5" t="str">
        <f>IF(F630="B",LEFT('[1]TCE - ANEXO IV - Preencher'!M639,2),IF(F630="S",LEFT('[1]TCE - ANEXO IV - Preencher'!M639,7),IF('[1]TCE - ANEXO IV - Preencher'!H639="","")))</f>
        <v>26</v>
      </c>
      <c r="L630" s="7">
        <f>'[1]TCE - ANEXO IV - Preencher'!N639</f>
        <v>756</v>
      </c>
    </row>
    <row r="631" spans="1:12" s="8" customFormat="1" ht="19.5" customHeight="1" x14ac:dyDescent="0.2">
      <c r="A631" s="3">
        <f>IFERROR(VLOOKUP(B631,'[1]DADOS (OCULTAR)'!$P$3:$R$56,3,0),"")</f>
        <v>10583920000800</v>
      </c>
      <c r="B631" s="4" t="str">
        <f>'[1]TCE - ANEXO IV - Preencher'!C640</f>
        <v>HOSPITAL MESTRE VITALINO</v>
      </c>
      <c r="C631" s="4" t="str">
        <f>'[1]TCE - ANEXO IV - Preencher'!E640</f>
        <v>3.99 - Outras despesas com Material de Consumo</v>
      </c>
      <c r="D631" s="3">
        <f>'[1]TCE - ANEXO IV - Preencher'!F640</f>
        <v>3104630000102</v>
      </c>
      <c r="E631" s="5" t="str">
        <f>'[1]TCE - ANEXO IV - Preencher'!G640</f>
        <v>AGS REFRIGERECAO COMERCIAL LTDA.</v>
      </c>
      <c r="F631" s="5" t="str">
        <f>'[1]TCE - ANEXO IV - Preencher'!H640</f>
        <v>B</v>
      </c>
      <c r="G631" s="5" t="str">
        <f>'[1]TCE - ANEXO IV - Preencher'!I640</f>
        <v>S</v>
      </c>
      <c r="H631" s="5" t="str">
        <f>'[1]TCE - ANEXO IV - Preencher'!J640</f>
        <v>000.025.977</v>
      </c>
      <c r="I631" s="6">
        <f>IF('[1]TCE - ANEXO IV - Preencher'!K640="","",'[1]TCE - ANEXO IV - Preencher'!K640)</f>
        <v>44105</v>
      </c>
      <c r="J631" s="5" t="str">
        <f>'[1]TCE - ANEXO IV - Preencher'!L640</f>
        <v>26200903104630000102550010000259771711345254</v>
      </c>
      <c r="K631" s="5" t="str">
        <f>IF(F631="B",LEFT('[1]TCE - ANEXO IV - Preencher'!M640,2),IF(F631="S",LEFT('[1]TCE - ANEXO IV - Preencher'!M640,7),IF('[1]TCE - ANEXO IV - Preencher'!H640="","")))</f>
        <v>26</v>
      </c>
      <c r="L631" s="7">
        <f>'[1]TCE - ANEXO IV - Preencher'!N640</f>
        <v>2190</v>
      </c>
    </row>
    <row r="632" spans="1:12" s="8" customFormat="1" ht="19.5" customHeight="1" x14ac:dyDescent="0.2">
      <c r="A632" s="3">
        <f>IFERROR(VLOOKUP(B632,'[1]DADOS (OCULTAR)'!$P$3:$R$56,3,0),"")</f>
        <v>10583920000800</v>
      </c>
      <c r="B632" s="4" t="str">
        <f>'[1]TCE - ANEXO IV - Preencher'!C641</f>
        <v>HOSPITAL MESTRE VITALINO</v>
      </c>
      <c r="C632" s="4" t="str">
        <f>'[1]TCE - ANEXO IV - Preencher'!E641</f>
        <v>3.99 - Outras despesas com Material de Consumo</v>
      </c>
      <c r="D632" s="3">
        <f>'[1]TCE - ANEXO IV - Preencher'!F641</f>
        <v>32317030000112</v>
      </c>
      <c r="E632" s="5" t="str">
        <f>'[1]TCE - ANEXO IV - Preencher'!G641</f>
        <v>RIVA MAQUINAS COM EQUIP PARA CONST LTDA</v>
      </c>
      <c r="F632" s="5" t="str">
        <f>'[1]TCE - ANEXO IV - Preencher'!H641</f>
        <v>B</v>
      </c>
      <c r="G632" s="5" t="str">
        <f>'[1]TCE - ANEXO IV - Preencher'!I641</f>
        <v>S</v>
      </c>
      <c r="H632" s="5" t="str">
        <f>'[1]TCE - ANEXO IV - Preencher'!J641</f>
        <v>000.000.086</v>
      </c>
      <c r="I632" s="6">
        <f>IF('[1]TCE - ANEXO IV - Preencher'!K641="","",'[1]TCE - ANEXO IV - Preencher'!K641)</f>
        <v>44111</v>
      </c>
      <c r="J632" s="5" t="str">
        <f>'[1]TCE - ANEXO IV - Preencher'!L641</f>
        <v>26201032317030000112550010000000861227090251</v>
      </c>
      <c r="K632" s="5" t="str">
        <f>IF(F632="B",LEFT('[1]TCE - ANEXO IV - Preencher'!M641,2),IF(F632="S",LEFT('[1]TCE - ANEXO IV - Preencher'!M641,7),IF('[1]TCE - ANEXO IV - Preencher'!H641="","")))</f>
        <v>26</v>
      </c>
      <c r="L632" s="7">
        <f>'[1]TCE - ANEXO IV - Preencher'!N641</f>
        <v>2050</v>
      </c>
    </row>
    <row r="633" spans="1:12" s="8" customFormat="1" ht="19.5" customHeight="1" x14ac:dyDescent="0.2">
      <c r="A633" s="3">
        <f>IFERROR(VLOOKUP(B633,'[1]DADOS (OCULTAR)'!$P$3:$R$56,3,0),"")</f>
        <v>10583920000800</v>
      </c>
      <c r="B633" s="4" t="str">
        <f>'[1]TCE - ANEXO IV - Preencher'!C642</f>
        <v>HOSPITAL MESTRE VITALINO</v>
      </c>
      <c r="C633" s="4" t="str">
        <f>'[1]TCE - ANEXO IV - Preencher'!E642</f>
        <v xml:space="preserve">5.21 - Seguros em geral </v>
      </c>
      <c r="D633" s="3">
        <f>'[1]TCE - ANEXO IV - Preencher'!F642</f>
        <v>61074175000138</v>
      </c>
      <c r="E633" s="5" t="str">
        <f>'[1]TCE - ANEXO IV - Preencher'!G642</f>
        <v>Mapfre</v>
      </c>
      <c r="F633" s="5" t="str">
        <f>'[1]TCE - ANEXO IV - Preencher'!H642</f>
        <v>S</v>
      </c>
      <c r="G633" s="5" t="str">
        <f>'[1]TCE - ANEXO IV - Preencher'!I642</f>
        <v>N</v>
      </c>
      <c r="H633" s="5" t="str">
        <f>'[1]TCE - ANEXO IV - Preencher'!J642</f>
        <v>2143000022931</v>
      </c>
      <c r="I633" s="6">
        <f>IF('[1]TCE - ANEXO IV - Preencher'!K642="","",'[1]TCE - ANEXO IV - Preencher'!K642)</f>
        <v>44135</v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>2611606</v>
      </c>
      <c r="L633" s="7">
        <f>'[1]TCE - ANEXO IV - Preencher'!N642</f>
        <v>298.92</v>
      </c>
    </row>
    <row r="634" spans="1:12" s="8" customFormat="1" ht="19.5" customHeight="1" x14ac:dyDescent="0.2">
      <c r="A634" s="3">
        <f>IFERROR(VLOOKUP(B634,'[1]DADOS (OCULTAR)'!$P$3:$R$56,3,0),"")</f>
        <v>10583920000800</v>
      </c>
      <c r="B634" s="4" t="str">
        <f>'[1]TCE - ANEXO IV - Preencher'!C643</f>
        <v>HOSPITAL MESTRE VITALINO</v>
      </c>
      <c r="C634" s="4" t="str">
        <f>'[1]TCE - ANEXO IV - Preencher'!E643</f>
        <v xml:space="preserve">5.21 - Seguros em geral </v>
      </c>
      <c r="D634" s="3">
        <f>'[1]TCE - ANEXO IV - Preencher'!F643</f>
        <v>3502099000118</v>
      </c>
      <c r="E634" s="5" t="str">
        <f>'[1]TCE - ANEXO IV - Preencher'!G643</f>
        <v>Chubb Seguros Brasil</v>
      </c>
      <c r="F634" s="5" t="str">
        <f>'[1]TCE - ANEXO IV - Preencher'!H643</f>
        <v>S</v>
      </c>
      <c r="G634" s="5" t="str">
        <f>'[1]TCE - ANEXO IV - Preencher'!I643</f>
        <v>N</v>
      </c>
      <c r="H634" s="5">
        <f>'[1]TCE - ANEXO IV - Preencher'!J643</f>
        <v>1180033420</v>
      </c>
      <c r="I634" s="6">
        <f>IF('[1]TCE - ANEXO IV - Preencher'!K643="","",'[1]TCE - ANEXO IV - Preencher'!K643)</f>
        <v>44135</v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>2611606</v>
      </c>
      <c r="L634" s="7">
        <f>'[1]TCE - ANEXO IV - Preencher'!N643</f>
        <v>1887.51</v>
      </c>
    </row>
    <row r="635" spans="1:12" s="8" customFormat="1" ht="19.5" customHeight="1" x14ac:dyDescent="0.2">
      <c r="A635" s="3">
        <f>IFERROR(VLOOKUP(B635,'[1]DADOS (OCULTAR)'!$P$3:$R$56,3,0),"")</f>
        <v>10583920000800</v>
      </c>
      <c r="B635" s="4" t="str">
        <f>'[1]TCE - ANEXO IV - Preencher'!C644</f>
        <v>HOSPITAL MESTRE VITALINO</v>
      </c>
      <c r="C635" s="4" t="str">
        <f>'[1]TCE - ANEXO IV - Preencher'!E644</f>
        <v xml:space="preserve">5.21 - Seguros em geral </v>
      </c>
      <c r="D635" s="3">
        <f>'[1]TCE - ANEXO IV - Preencher'!F644</f>
        <v>61198164000160</v>
      </c>
      <c r="E635" s="5" t="str">
        <f>'[1]TCE - ANEXO IV - Preencher'!G644</f>
        <v>Porto Seguro</v>
      </c>
      <c r="F635" s="5" t="str">
        <f>'[1]TCE - ANEXO IV - Preencher'!H644</f>
        <v>S</v>
      </c>
      <c r="G635" s="5" t="str">
        <f>'[1]TCE - ANEXO IV - Preencher'!I644</f>
        <v>N</v>
      </c>
      <c r="H635" s="5" t="str">
        <f>'[1]TCE - ANEXO IV - Preencher'!J644</f>
        <v>0531.03.7731115</v>
      </c>
      <c r="I635" s="6">
        <f>IF('[1]TCE - ANEXO IV - Preencher'!K644="","",'[1]TCE - ANEXO IV - Preencher'!K644)</f>
        <v>44135</v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>2611606</v>
      </c>
      <c r="L635" s="7">
        <f>'[1]TCE - ANEXO IV - Preencher'!N644</f>
        <v>305.18</v>
      </c>
    </row>
    <row r="636" spans="1:12" s="8" customFormat="1" ht="19.5" customHeight="1" x14ac:dyDescent="0.2">
      <c r="A636" s="3">
        <f>IFERROR(VLOOKUP(B636,'[1]DADOS (OCULTAR)'!$P$3:$R$56,3,0),"")</f>
        <v>10583920000800</v>
      </c>
      <c r="B636" s="4" t="str">
        <f>'[1]TCE - ANEXO IV - Preencher'!C645</f>
        <v>HOSPITAL MESTRE VITALINO</v>
      </c>
      <c r="C636" s="4" t="str">
        <f>'[1]TCE - ANEXO IV - Preencher'!E645</f>
        <v>5.99 - Outros Serviços de Terceiros Pessoa Jurídica</v>
      </c>
      <c r="D636" s="3" t="str">
        <f>'[1]TCE - ANEXO IV - Preencher'!F645</f>
        <v>09.795.881/0001-59</v>
      </c>
      <c r="E636" s="5" t="str">
        <f>'[1]TCE - ANEXO IV - Preencher'!G645</f>
        <v>CONSELHO REGIONAL DE ENGENHARIA E AGRONOMIA DE PERNAMBUCO</v>
      </c>
      <c r="F636" s="5" t="str">
        <f>'[1]TCE - ANEXO IV - Preencher'!H645</f>
        <v>S</v>
      </c>
      <c r="G636" s="5" t="str">
        <f>'[1]TCE - ANEXO IV - Preencher'!I645</f>
        <v>N</v>
      </c>
      <c r="H636" s="5">
        <f>'[1]TCE - ANEXO IV - Preencher'!J645</f>
        <v>8302820166</v>
      </c>
      <c r="I636" s="6">
        <f>IF('[1]TCE - ANEXO IV - Preencher'!K645="","",'[1]TCE - ANEXO IV - Preencher'!K645)</f>
        <v>44133</v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>2611606</v>
      </c>
      <c r="L636" s="7">
        <f>'[1]TCE - ANEXO IV - Preencher'!N645</f>
        <v>88.78</v>
      </c>
    </row>
    <row r="637" spans="1:12" s="8" customFormat="1" ht="19.5" customHeight="1" x14ac:dyDescent="0.2">
      <c r="A637" s="3">
        <f>IFERROR(VLOOKUP(B637,'[1]DADOS (OCULTAR)'!$P$3:$R$56,3,0),"")</f>
        <v>10583920000800</v>
      </c>
      <c r="B637" s="4" t="str">
        <f>'[1]TCE - ANEXO IV - Preencher'!C646</f>
        <v>HOSPITAL MESTRE VITALINO</v>
      </c>
      <c r="C637" s="4" t="str">
        <f>'[1]TCE - ANEXO IV - Preencher'!E646</f>
        <v>5.99 - Outros Serviços de Terceiros Pessoa Jurídica</v>
      </c>
      <c r="D637" s="3" t="str">
        <f>'[1]TCE - ANEXO IV - Preencher'!F646</f>
        <v>09.795.881/0001-59</v>
      </c>
      <c r="E637" s="5" t="str">
        <f>'[1]TCE - ANEXO IV - Preencher'!G646</f>
        <v>CONSELHO REGIONAL DE ENGENHARIA E AGRONOMIA DE PERNAMBUCO</v>
      </c>
      <c r="F637" s="5" t="str">
        <f>'[1]TCE - ANEXO IV - Preencher'!H646</f>
        <v>S</v>
      </c>
      <c r="G637" s="5" t="str">
        <f>'[1]TCE - ANEXO IV - Preencher'!I646</f>
        <v>N</v>
      </c>
      <c r="H637" s="5">
        <f>'[1]TCE - ANEXO IV - Preencher'!J646</f>
        <v>8302820160</v>
      </c>
      <c r="I637" s="6">
        <f>IF('[1]TCE - ANEXO IV - Preencher'!K646="","",'[1]TCE - ANEXO IV - Preencher'!K646)</f>
        <v>44133</v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>2611606</v>
      </c>
      <c r="L637" s="7">
        <f>'[1]TCE - ANEXO IV - Preencher'!N646</f>
        <v>88.78</v>
      </c>
    </row>
    <row r="638" spans="1:12" s="8" customFormat="1" ht="19.5" customHeight="1" x14ac:dyDescent="0.2">
      <c r="A638" s="3">
        <f>IFERROR(VLOOKUP(B638,'[1]DADOS (OCULTAR)'!$P$3:$R$56,3,0),"")</f>
        <v>10583920000800</v>
      </c>
      <c r="B638" s="4" t="str">
        <f>'[1]TCE - ANEXO IV - Preencher'!C647</f>
        <v>HOSPITAL MESTRE VITALINO</v>
      </c>
      <c r="C638" s="4" t="str">
        <f>'[1]TCE - ANEXO IV - Preencher'!E647</f>
        <v xml:space="preserve">5.25 - Serviços Bancários </v>
      </c>
      <c r="D638" s="3" t="str">
        <f>'[1]TCE - ANEXO IV - Preencher'!F647</f>
        <v>90.400.888/0001-42</v>
      </c>
      <c r="E638" s="5" t="str">
        <f>'[1]TCE - ANEXO IV - Preencher'!G647</f>
        <v>TAXA DE MANUTENÇÃO</v>
      </c>
      <c r="F638" s="5" t="str">
        <f>'[1]TCE - ANEXO IV - Preencher'!H647</f>
        <v>S</v>
      </c>
      <c r="G638" s="5" t="str">
        <f>'[1]TCE - ANEXO IV - Preencher'!I647</f>
        <v>N</v>
      </c>
      <c r="H638" s="5" t="str">
        <f>'[1]TCE - ANEXO IV - Preencher'!J647</f>
        <v>151/2020</v>
      </c>
      <c r="I638" s="6">
        <f>IF('[1]TCE - ANEXO IV - Preencher'!K647="","",'[1]TCE - ANEXO IV - Preencher'!K647)</f>
        <v>44105</v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>2604106</v>
      </c>
      <c r="L638" s="7">
        <f>'[1]TCE - ANEXO IV - Preencher'!N647</f>
        <v>56</v>
      </c>
    </row>
    <row r="639" spans="1:12" s="8" customFormat="1" ht="19.5" customHeight="1" x14ac:dyDescent="0.2">
      <c r="A639" s="3">
        <f>IFERROR(VLOOKUP(B639,'[1]DADOS (OCULTAR)'!$P$3:$R$56,3,0),"")</f>
        <v>10583920000800</v>
      </c>
      <c r="B639" s="4" t="str">
        <f>'[1]TCE - ANEXO IV - Preencher'!C648</f>
        <v>HOSPITAL MESTRE VITALINO</v>
      </c>
      <c r="C639" s="4" t="str">
        <f>'[1]TCE - ANEXO IV - Preencher'!E648</f>
        <v xml:space="preserve">5.25 - Serviços Bancários </v>
      </c>
      <c r="D639" s="3" t="str">
        <f>'[1]TCE - ANEXO IV - Preencher'!F648</f>
        <v>90.400.888/0001-42</v>
      </c>
      <c r="E639" s="5" t="str">
        <f>'[1]TCE - ANEXO IV - Preencher'!G648</f>
        <v>TAXA DE MANUTENÇÃO</v>
      </c>
      <c r="F639" s="5" t="str">
        <f>'[1]TCE - ANEXO IV - Preencher'!H648</f>
        <v>S</v>
      </c>
      <c r="G639" s="5" t="str">
        <f>'[1]TCE - ANEXO IV - Preencher'!I648</f>
        <v>N</v>
      </c>
      <c r="H639" s="5" t="str">
        <f>'[1]TCE - ANEXO IV - Preencher'!J648</f>
        <v>321/2020</v>
      </c>
      <c r="I639" s="6">
        <f>IF('[1]TCE - ANEXO IV - Preencher'!K648="","",'[1]TCE - ANEXO IV - Preencher'!K648)</f>
        <v>44117</v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>2604106</v>
      </c>
      <c r="L639" s="7">
        <f>'[1]TCE - ANEXO IV - Preencher'!N648</f>
        <v>99</v>
      </c>
    </row>
    <row r="640" spans="1:12" s="8" customFormat="1" ht="19.5" customHeight="1" x14ac:dyDescent="0.2">
      <c r="A640" s="3">
        <f>IFERROR(VLOOKUP(B640,'[1]DADOS (OCULTAR)'!$P$3:$R$56,3,0),"")</f>
        <v>10583920000800</v>
      </c>
      <c r="B640" s="4" t="str">
        <f>'[1]TCE - ANEXO IV - Preencher'!C649</f>
        <v>HOSPITAL MESTRE VITALINO</v>
      </c>
      <c r="C640" s="4" t="str">
        <f>'[1]TCE - ANEXO IV - Preencher'!E649</f>
        <v xml:space="preserve">5.25 - Serviços Bancários </v>
      </c>
      <c r="D640" s="3" t="str">
        <f>'[1]TCE - ANEXO IV - Preencher'!F649</f>
        <v>90.400.888/0001-42</v>
      </c>
      <c r="E640" s="5" t="str">
        <f>'[1]TCE - ANEXO IV - Preencher'!G649</f>
        <v>TAXA DE MANUTENÇÃO</v>
      </c>
      <c r="F640" s="5" t="str">
        <f>'[1]TCE - ANEXO IV - Preencher'!H649</f>
        <v>S</v>
      </c>
      <c r="G640" s="5" t="str">
        <f>'[1]TCE - ANEXO IV - Preencher'!I649</f>
        <v>N</v>
      </c>
      <c r="H640" s="5" t="str">
        <f>'[1]TCE - ANEXO IV - Preencher'!J649</f>
        <v>180/2020</v>
      </c>
      <c r="I640" s="6">
        <f>IF('[1]TCE - ANEXO IV - Preencher'!K649="","",'[1]TCE - ANEXO IV - Preencher'!K649)</f>
        <v>44125</v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>2604106</v>
      </c>
      <c r="L640" s="7">
        <f>'[1]TCE - ANEXO IV - Preencher'!N649</f>
        <v>56</v>
      </c>
    </row>
    <row r="641" spans="1:12" s="8" customFormat="1" ht="19.5" customHeight="1" x14ac:dyDescent="0.2">
      <c r="A641" s="3">
        <f>IFERROR(VLOOKUP(B641,'[1]DADOS (OCULTAR)'!$P$3:$R$56,3,0),"")</f>
        <v>10583920000800</v>
      </c>
      <c r="B641" s="4" t="str">
        <f>'[1]TCE - ANEXO IV - Preencher'!C650</f>
        <v>HOSPITAL MESTRE VITALINO</v>
      </c>
      <c r="C641" s="4" t="str">
        <f>'[1]TCE - ANEXO IV - Preencher'!E650</f>
        <v xml:space="preserve">5.25 - Serviços Bancários </v>
      </c>
      <c r="D641" s="3" t="str">
        <f>'[1]TCE - ANEXO IV - Preencher'!F650</f>
        <v>90.400.888/0001-42</v>
      </c>
      <c r="E641" s="5" t="str">
        <f>'[1]TCE - ANEXO IV - Preencher'!G650</f>
        <v>TARIFA BANCARIA</v>
      </c>
      <c r="F641" s="5" t="str">
        <f>'[1]TCE - ANEXO IV - Preencher'!H650</f>
        <v>S</v>
      </c>
      <c r="G641" s="5" t="str">
        <f>'[1]TCE - ANEXO IV - Preencher'!I650</f>
        <v>N</v>
      </c>
      <c r="H641" s="5" t="str">
        <f>'[1]TCE - ANEXO IV - Preencher'!J650</f>
        <v>330/2020</v>
      </c>
      <c r="I641" s="6">
        <f>IF('[1]TCE - ANEXO IV - Preencher'!K650="","",'[1]TCE - ANEXO IV - Preencher'!K650)</f>
        <v>44106</v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>2604106</v>
      </c>
      <c r="L641" s="7">
        <f>'[1]TCE - ANEXO IV - Preencher'!N650</f>
        <v>4.95</v>
      </c>
    </row>
    <row r="642" spans="1:12" s="8" customFormat="1" ht="19.5" customHeight="1" x14ac:dyDescent="0.2">
      <c r="A642" s="3">
        <f>IFERROR(VLOOKUP(B642,'[1]DADOS (OCULTAR)'!$P$3:$R$56,3,0),"")</f>
        <v>10583920000800</v>
      </c>
      <c r="B642" s="4" t="str">
        <f>'[1]TCE - ANEXO IV - Preencher'!C651</f>
        <v>HOSPITAL MESTRE VITALINO</v>
      </c>
      <c r="C642" s="4" t="str">
        <f>'[1]TCE - ANEXO IV - Preencher'!E651</f>
        <v xml:space="preserve">5.25 - Serviços Bancários </v>
      </c>
      <c r="D642" s="3" t="str">
        <f>'[1]TCE - ANEXO IV - Preencher'!F651</f>
        <v>90.400.888/0001-42</v>
      </c>
      <c r="E642" s="5" t="str">
        <f>'[1]TCE - ANEXO IV - Preencher'!G651</f>
        <v>TARIFA BANCARIA</v>
      </c>
      <c r="F642" s="5" t="str">
        <f>'[1]TCE - ANEXO IV - Preencher'!H651</f>
        <v>S</v>
      </c>
      <c r="G642" s="5" t="str">
        <f>'[1]TCE - ANEXO IV - Preencher'!I651</f>
        <v>N</v>
      </c>
      <c r="H642" s="5" t="str">
        <f>'[1]TCE - ANEXO IV - Preencher'!J651</f>
        <v>150/2020</v>
      </c>
      <c r="I642" s="6">
        <f>IF('[1]TCE - ANEXO IV - Preencher'!K651="","",'[1]TCE - ANEXO IV - Preencher'!K651)</f>
        <v>44105</v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>2604106</v>
      </c>
      <c r="L642" s="7">
        <f>'[1]TCE - ANEXO IV - Preencher'!N651</f>
        <v>34.65</v>
      </c>
    </row>
    <row r="643" spans="1:12" s="8" customFormat="1" ht="19.5" customHeight="1" x14ac:dyDescent="0.2">
      <c r="A643" s="3">
        <f>IFERROR(VLOOKUP(B643,'[1]DADOS (OCULTAR)'!$P$3:$R$56,3,0),"")</f>
        <v>10583920000800</v>
      </c>
      <c r="B643" s="4" t="str">
        <f>'[1]TCE - ANEXO IV - Preencher'!C652</f>
        <v>HOSPITAL MESTRE VITALINO</v>
      </c>
      <c r="C643" s="4" t="str">
        <f>'[1]TCE - ANEXO IV - Preencher'!E652</f>
        <v xml:space="preserve">5.25 - Serviços Bancários </v>
      </c>
      <c r="D643" s="3" t="str">
        <f>'[1]TCE - ANEXO IV - Preencher'!F652</f>
        <v>90.400.888/0001-42</v>
      </c>
      <c r="E643" s="5" t="str">
        <f>'[1]TCE - ANEXO IV - Preencher'!G652</f>
        <v>TARIFA BANCARIA</v>
      </c>
      <c r="F643" s="5" t="str">
        <f>'[1]TCE - ANEXO IV - Preencher'!H652</f>
        <v>S</v>
      </c>
      <c r="G643" s="5" t="str">
        <f>'[1]TCE - ANEXO IV - Preencher'!I652</f>
        <v>N</v>
      </c>
      <c r="H643" s="5" t="str">
        <f>'[1]TCE - ANEXO IV - Preencher'!J652</f>
        <v>312/2020</v>
      </c>
      <c r="I643" s="6">
        <f>IF('[1]TCE - ANEXO IV - Preencher'!K652="","",'[1]TCE - ANEXO IV - Preencher'!K652)</f>
        <v>44109</v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>2604106</v>
      </c>
      <c r="L643" s="7">
        <f>'[1]TCE - ANEXO IV - Preencher'!N652</f>
        <v>4.95</v>
      </c>
    </row>
    <row r="644" spans="1:12" s="8" customFormat="1" ht="19.5" customHeight="1" x14ac:dyDescent="0.2">
      <c r="A644" s="3">
        <f>IFERROR(VLOOKUP(B644,'[1]DADOS (OCULTAR)'!$P$3:$R$56,3,0),"")</f>
        <v>10583920000800</v>
      </c>
      <c r="B644" s="4" t="str">
        <f>'[1]TCE - ANEXO IV - Preencher'!C653</f>
        <v>HOSPITAL MESTRE VITALINO</v>
      </c>
      <c r="C644" s="4" t="str">
        <f>'[1]TCE - ANEXO IV - Preencher'!E653</f>
        <v xml:space="preserve">5.25 - Serviços Bancários </v>
      </c>
      <c r="D644" s="3" t="str">
        <f>'[1]TCE - ANEXO IV - Preencher'!F653</f>
        <v>90.400.888/0001-42</v>
      </c>
      <c r="E644" s="5" t="str">
        <f>'[1]TCE - ANEXO IV - Preencher'!G653</f>
        <v>TARIFA BANCARIA</v>
      </c>
      <c r="F644" s="5" t="str">
        <f>'[1]TCE - ANEXO IV - Preencher'!H653</f>
        <v>S</v>
      </c>
      <c r="G644" s="5" t="str">
        <f>'[1]TCE - ANEXO IV - Preencher'!I653</f>
        <v>N</v>
      </c>
      <c r="H644" s="5" t="str">
        <f>'[1]TCE - ANEXO IV - Preencher'!J653</f>
        <v>322/2020</v>
      </c>
      <c r="I644" s="6">
        <f>IF('[1]TCE - ANEXO IV - Preencher'!K653="","",'[1]TCE - ANEXO IV - Preencher'!K653)</f>
        <v>44110</v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>2604106</v>
      </c>
      <c r="L644" s="7">
        <f>'[1]TCE - ANEXO IV - Preencher'!N653</f>
        <v>9.9</v>
      </c>
    </row>
    <row r="645" spans="1:12" s="8" customFormat="1" ht="19.5" customHeight="1" x14ac:dyDescent="0.2">
      <c r="A645" s="3">
        <f>IFERROR(VLOOKUP(B645,'[1]DADOS (OCULTAR)'!$P$3:$R$56,3,0),"")</f>
        <v>10583920000800</v>
      </c>
      <c r="B645" s="4" t="str">
        <f>'[1]TCE - ANEXO IV - Preencher'!C654</f>
        <v>HOSPITAL MESTRE VITALINO</v>
      </c>
      <c r="C645" s="4" t="str">
        <f>'[1]TCE - ANEXO IV - Preencher'!E654</f>
        <v xml:space="preserve">5.25 - Serviços Bancários </v>
      </c>
      <c r="D645" s="3" t="str">
        <f>'[1]TCE - ANEXO IV - Preencher'!F654</f>
        <v>90.400.888/0001-42</v>
      </c>
      <c r="E645" s="5" t="str">
        <f>'[1]TCE - ANEXO IV - Preencher'!G654</f>
        <v>TARIFA BANCARIA</v>
      </c>
      <c r="F645" s="5" t="str">
        <f>'[1]TCE - ANEXO IV - Preencher'!H654</f>
        <v>S</v>
      </c>
      <c r="G645" s="5" t="str">
        <f>'[1]TCE - ANEXO IV - Preencher'!I654</f>
        <v>N</v>
      </c>
      <c r="H645" s="5" t="str">
        <f>'[1]TCE - ANEXO IV - Preencher'!J654</f>
        <v>215/2020</v>
      </c>
      <c r="I645" s="6">
        <f>IF('[1]TCE - ANEXO IV - Preencher'!K654="","",'[1]TCE - ANEXO IV - Preencher'!K654)</f>
        <v>44111</v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>2604106</v>
      </c>
      <c r="L645" s="7">
        <f>'[1]TCE - ANEXO IV - Preencher'!N654</f>
        <v>59.4</v>
      </c>
    </row>
    <row r="646" spans="1:12" s="8" customFormat="1" ht="19.5" customHeight="1" x14ac:dyDescent="0.2">
      <c r="A646" s="3">
        <f>IFERROR(VLOOKUP(B646,'[1]DADOS (OCULTAR)'!$P$3:$R$56,3,0),"")</f>
        <v>10583920000800</v>
      </c>
      <c r="B646" s="4" t="str">
        <f>'[1]TCE - ANEXO IV - Preencher'!C655</f>
        <v>HOSPITAL MESTRE VITALINO</v>
      </c>
      <c r="C646" s="4" t="str">
        <f>'[1]TCE - ANEXO IV - Preencher'!E655</f>
        <v xml:space="preserve">5.25 - Serviços Bancários </v>
      </c>
      <c r="D646" s="3" t="str">
        <f>'[1]TCE - ANEXO IV - Preencher'!F655</f>
        <v>90.400.888/0001-42</v>
      </c>
      <c r="E646" s="5" t="str">
        <f>'[1]TCE - ANEXO IV - Preencher'!G655</f>
        <v>TARIFA BANCARIA</v>
      </c>
      <c r="F646" s="5" t="str">
        <f>'[1]TCE - ANEXO IV - Preencher'!H655</f>
        <v>S</v>
      </c>
      <c r="G646" s="5" t="str">
        <f>'[1]TCE - ANEXO IV - Preencher'!I655</f>
        <v>N</v>
      </c>
      <c r="H646" s="5">
        <f>'[1]TCE - ANEXO IV - Preencher'!J655</f>
        <v>4950</v>
      </c>
      <c r="I646" s="6">
        <f>IF('[1]TCE - ANEXO IV - Preencher'!K655="","",'[1]TCE - ANEXO IV - Preencher'!K655)</f>
        <v>44113</v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>2604106</v>
      </c>
      <c r="L646" s="7">
        <f>'[1]TCE - ANEXO IV - Preencher'!N655</f>
        <v>49.5</v>
      </c>
    </row>
    <row r="647" spans="1:12" s="8" customFormat="1" ht="19.5" customHeight="1" x14ac:dyDescent="0.2">
      <c r="A647" s="3">
        <f>IFERROR(VLOOKUP(B647,'[1]DADOS (OCULTAR)'!$P$3:$R$56,3,0),"")</f>
        <v>10583920000800</v>
      </c>
      <c r="B647" s="4" t="str">
        <f>'[1]TCE - ANEXO IV - Preencher'!C656</f>
        <v>HOSPITAL MESTRE VITALINO</v>
      </c>
      <c r="C647" s="4" t="str">
        <f>'[1]TCE - ANEXO IV - Preencher'!E656</f>
        <v xml:space="preserve">5.25 - Serviços Bancários </v>
      </c>
      <c r="D647" s="3" t="str">
        <f>'[1]TCE - ANEXO IV - Preencher'!F656</f>
        <v>90.400.888/0001-42</v>
      </c>
      <c r="E647" s="5" t="str">
        <f>'[1]TCE - ANEXO IV - Preencher'!G656</f>
        <v>TARIFA BANCARIA</v>
      </c>
      <c r="F647" s="5" t="str">
        <f>'[1]TCE - ANEXO IV - Preencher'!H656</f>
        <v>S</v>
      </c>
      <c r="G647" s="5" t="str">
        <f>'[1]TCE - ANEXO IV - Preencher'!I656</f>
        <v>N</v>
      </c>
      <c r="H647" s="5">
        <f>'[1]TCE - ANEXO IV - Preencher'!J656</f>
        <v>3465</v>
      </c>
      <c r="I647" s="6">
        <f>IF('[1]TCE - ANEXO IV - Preencher'!K656="","",'[1]TCE - ANEXO IV - Preencher'!K656)</f>
        <v>44117</v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>2604106</v>
      </c>
      <c r="L647" s="7">
        <f>'[1]TCE - ANEXO IV - Preencher'!N656</f>
        <v>34.65</v>
      </c>
    </row>
    <row r="648" spans="1:12" s="8" customFormat="1" ht="19.5" customHeight="1" x14ac:dyDescent="0.2">
      <c r="A648" s="3">
        <f>IFERROR(VLOOKUP(B648,'[1]DADOS (OCULTAR)'!$P$3:$R$56,3,0),"")</f>
        <v>10583920000800</v>
      </c>
      <c r="B648" s="4" t="str">
        <f>'[1]TCE - ANEXO IV - Preencher'!C657</f>
        <v>HOSPITAL MESTRE VITALINO</v>
      </c>
      <c r="C648" s="4" t="str">
        <f>'[1]TCE - ANEXO IV - Preencher'!E657</f>
        <v xml:space="preserve">5.25 - Serviços Bancários </v>
      </c>
      <c r="D648" s="3" t="str">
        <f>'[1]TCE - ANEXO IV - Preencher'!F657</f>
        <v>90.400.888/0001-42</v>
      </c>
      <c r="E648" s="5" t="str">
        <f>'[1]TCE - ANEXO IV - Preencher'!G657</f>
        <v>TARIFA BANCARIA</v>
      </c>
      <c r="F648" s="5" t="str">
        <f>'[1]TCE - ANEXO IV - Preencher'!H657</f>
        <v>S</v>
      </c>
      <c r="G648" s="5" t="str">
        <f>'[1]TCE - ANEXO IV - Preencher'!I657</f>
        <v>N</v>
      </c>
      <c r="H648" s="5" t="str">
        <f>'[1]TCE - ANEXO IV - Preencher'!J657</f>
        <v>1485.</v>
      </c>
      <c r="I648" s="6">
        <f>IF('[1]TCE - ANEXO IV - Preencher'!K657="","",'[1]TCE - ANEXO IV - Preencher'!K657)</f>
        <v>44118</v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>2604106</v>
      </c>
      <c r="L648" s="7">
        <f>'[1]TCE - ANEXO IV - Preencher'!N657</f>
        <v>14.85</v>
      </c>
    </row>
    <row r="649" spans="1:12" s="8" customFormat="1" ht="19.5" customHeight="1" x14ac:dyDescent="0.2">
      <c r="A649" s="3">
        <f>IFERROR(VLOOKUP(B649,'[1]DADOS (OCULTAR)'!$P$3:$R$56,3,0),"")</f>
        <v>10583920000800</v>
      </c>
      <c r="B649" s="4" t="str">
        <f>'[1]TCE - ANEXO IV - Preencher'!C658</f>
        <v>HOSPITAL MESTRE VITALINO</v>
      </c>
      <c r="C649" s="4" t="str">
        <f>'[1]TCE - ANEXO IV - Preencher'!E658</f>
        <v xml:space="preserve">5.25 - Serviços Bancários </v>
      </c>
      <c r="D649" s="3" t="str">
        <f>'[1]TCE - ANEXO IV - Preencher'!F658</f>
        <v>90.400.888/0001-42</v>
      </c>
      <c r="E649" s="5" t="str">
        <f>'[1]TCE - ANEXO IV - Preencher'!G658</f>
        <v>TARIFA BANCARIA</v>
      </c>
      <c r="F649" s="5" t="str">
        <f>'[1]TCE - ANEXO IV - Preencher'!H658</f>
        <v>S</v>
      </c>
      <c r="G649" s="5" t="str">
        <f>'[1]TCE - ANEXO IV - Preencher'!I658</f>
        <v>N</v>
      </c>
      <c r="H649" s="5">
        <f>'[1]TCE - ANEXO IV - Preencher'!J658</f>
        <v>3465</v>
      </c>
      <c r="I649" s="6">
        <f>IF('[1]TCE - ANEXO IV - Preencher'!K658="","",'[1]TCE - ANEXO IV - Preencher'!K658)</f>
        <v>44119</v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>2604106</v>
      </c>
      <c r="L649" s="7">
        <f>'[1]TCE - ANEXO IV - Preencher'!N658</f>
        <v>34.65</v>
      </c>
    </row>
    <row r="650" spans="1:12" s="8" customFormat="1" ht="19.5" customHeight="1" x14ac:dyDescent="0.2">
      <c r="A650" s="3">
        <f>IFERROR(VLOOKUP(B650,'[1]DADOS (OCULTAR)'!$P$3:$R$56,3,0),"")</f>
        <v>10583920000800</v>
      </c>
      <c r="B650" s="4" t="str">
        <f>'[1]TCE - ANEXO IV - Preencher'!C659</f>
        <v>HOSPITAL MESTRE VITALINO</v>
      </c>
      <c r="C650" s="4" t="str">
        <f>'[1]TCE - ANEXO IV - Preencher'!E659</f>
        <v xml:space="preserve">5.25 - Serviços Bancários </v>
      </c>
      <c r="D650" s="3" t="str">
        <f>'[1]TCE - ANEXO IV - Preencher'!F659</f>
        <v>90.400.888/0001-42</v>
      </c>
      <c r="E650" s="5" t="str">
        <f>'[1]TCE - ANEXO IV - Preencher'!G659</f>
        <v>TARIFA BANCARIA</v>
      </c>
      <c r="F650" s="5" t="str">
        <f>'[1]TCE - ANEXO IV - Preencher'!H659</f>
        <v>S</v>
      </c>
      <c r="G650" s="5" t="str">
        <f>'[1]TCE - ANEXO IV - Preencher'!I659</f>
        <v>N</v>
      </c>
      <c r="H650" s="5">
        <f>'[1]TCE - ANEXO IV - Preencher'!J659</f>
        <v>1485</v>
      </c>
      <c r="I650" s="6">
        <f>IF('[1]TCE - ANEXO IV - Preencher'!K659="","",'[1]TCE - ANEXO IV - Preencher'!K659)</f>
        <v>44120</v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>2604106</v>
      </c>
      <c r="L650" s="7">
        <f>'[1]TCE - ANEXO IV - Preencher'!N659</f>
        <v>14.85</v>
      </c>
    </row>
    <row r="651" spans="1:12" s="8" customFormat="1" ht="19.5" customHeight="1" x14ac:dyDescent="0.2">
      <c r="A651" s="3">
        <f>IFERROR(VLOOKUP(B651,'[1]DADOS (OCULTAR)'!$P$3:$R$56,3,0),"")</f>
        <v>10583920000800</v>
      </c>
      <c r="B651" s="4" t="str">
        <f>'[1]TCE - ANEXO IV - Preencher'!C660</f>
        <v>HOSPITAL MESTRE VITALINO</v>
      </c>
      <c r="C651" s="4" t="str">
        <f>'[1]TCE - ANEXO IV - Preencher'!E660</f>
        <v xml:space="preserve">5.25 - Serviços Bancários </v>
      </c>
      <c r="D651" s="3" t="str">
        <f>'[1]TCE - ANEXO IV - Preencher'!F660</f>
        <v>90.400.888/0001-42</v>
      </c>
      <c r="E651" s="5" t="str">
        <f>'[1]TCE - ANEXO IV - Preencher'!G660</f>
        <v>TARIFA BANCARIA</v>
      </c>
      <c r="F651" s="5" t="str">
        <f>'[1]TCE - ANEXO IV - Preencher'!H660</f>
        <v>S</v>
      </c>
      <c r="G651" s="5" t="str">
        <f>'[1]TCE - ANEXO IV - Preencher'!I660</f>
        <v>N</v>
      </c>
      <c r="H651" s="5" t="str">
        <f>'[1]TCE - ANEXO IV - Preencher'!J660</f>
        <v>4950/20</v>
      </c>
      <c r="I651" s="6">
        <f>IF('[1]TCE - ANEXO IV - Preencher'!K660="","",'[1]TCE - ANEXO IV - Preencher'!K660)</f>
        <v>44123</v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>2604106</v>
      </c>
      <c r="L651" s="7">
        <f>'[1]TCE - ANEXO IV - Preencher'!N660</f>
        <v>49.5</v>
      </c>
    </row>
    <row r="652" spans="1:12" s="8" customFormat="1" ht="19.5" customHeight="1" x14ac:dyDescent="0.2">
      <c r="A652" s="3">
        <f>IFERROR(VLOOKUP(B652,'[1]DADOS (OCULTAR)'!$P$3:$R$56,3,0),"")</f>
        <v>10583920000800</v>
      </c>
      <c r="B652" s="4" t="str">
        <f>'[1]TCE - ANEXO IV - Preencher'!C661</f>
        <v>HOSPITAL MESTRE VITALINO</v>
      </c>
      <c r="C652" s="4" t="str">
        <f>'[1]TCE - ANEXO IV - Preencher'!E661</f>
        <v xml:space="preserve">5.25 - Serviços Bancários </v>
      </c>
      <c r="D652" s="3" t="str">
        <f>'[1]TCE - ANEXO IV - Preencher'!F661</f>
        <v>90.400.888/0001-42</v>
      </c>
      <c r="E652" s="5" t="str">
        <f>'[1]TCE - ANEXO IV - Preencher'!G661</f>
        <v>TARIFA BANCARIA</v>
      </c>
      <c r="F652" s="5" t="str">
        <f>'[1]TCE - ANEXO IV - Preencher'!H661</f>
        <v>S</v>
      </c>
      <c r="G652" s="5" t="str">
        <f>'[1]TCE - ANEXO IV - Preencher'!I661</f>
        <v>N</v>
      </c>
      <c r="H652" s="5">
        <f>'[1]TCE - ANEXO IV - Preencher'!J661</f>
        <v>990</v>
      </c>
      <c r="I652" s="6">
        <f>IF('[1]TCE - ANEXO IV - Preencher'!K661="","",'[1]TCE - ANEXO IV - Preencher'!K661)</f>
        <v>44125</v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>2604106</v>
      </c>
      <c r="L652" s="7">
        <f>'[1]TCE - ANEXO IV - Preencher'!N661</f>
        <v>9.9</v>
      </c>
    </row>
    <row r="653" spans="1:12" s="8" customFormat="1" ht="19.5" customHeight="1" x14ac:dyDescent="0.2">
      <c r="A653" s="3">
        <f>IFERROR(VLOOKUP(B653,'[1]DADOS (OCULTAR)'!$P$3:$R$56,3,0),"")</f>
        <v>10583920000800</v>
      </c>
      <c r="B653" s="4" t="str">
        <f>'[1]TCE - ANEXO IV - Preencher'!C662</f>
        <v>HOSPITAL MESTRE VITALINO</v>
      </c>
      <c r="C653" s="4" t="str">
        <f>'[1]TCE - ANEXO IV - Preencher'!E662</f>
        <v xml:space="preserve">5.25 - Serviços Bancários </v>
      </c>
      <c r="D653" s="3" t="str">
        <f>'[1]TCE - ANEXO IV - Preencher'!F662</f>
        <v>90.400.888/0001-42</v>
      </c>
      <c r="E653" s="5" t="str">
        <f>'[1]TCE - ANEXO IV - Preencher'!G662</f>
        <v>TARIFA BANCARIA</v>
      </c>
      <c r="F653" s="5" t="str">
        <f>'[1]TCE - ANEXO IV - Preencher'!H662</f>
        <v>S</v>
      </c>
      <c r="G653" s="5" t="str">
        <f>'[1]TCE - ANEXO IV - Preencher'!I662</f>
        <v>N</v>
      </c>
      <c r="H653" s="5" t="str">
        <f>'[1]TCE - ANEXO IV - Preencher'!J662</f>
        <v>990-2020</v>
      </c>
      <c r="I653" s="6">
        <f>IF('[1]TCE - ANEXO IV - Preencher'!K662="","",'[1]TCE - ANEXO IV - Preencher'!K662)</f>
        <v>44126</v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>2604106</v>
      </c>
      <c r="L653" s="7">
        <f>'[1]TCE - ANEXO IV - Preencher'!N662</f>
        <v>9.9</v>
      </c>
    </row>
    <row r="654" spans="1:12" s="8" customFormat="1" ht="19.5" customHeight="1" x14ac:dyDescent="0.2">
      <c r="A654" s="3">
        <f>IFERROR(VLOOKUP(B654,'[1]DADOS (OCULTAR)'!$P$3:$R$56,3,0),"")</f>
        <v>10583920000800</v>
      </c>
      <c r="B654" s="4" t="str">
        <f>'[1]TCE - ANEXO IV - Preencher'!C663</f>
        <v>HOSPITAL MESTRE VITALINO</v>
      </c>
      <c r="C654" s="4" t="str">
        <f>'[1]TCE - ANEXO IV - Preencher'!E663</f>
        <v xml:space="preserve">5.25 - Serviços Bancários </v>
      </c>
      <c r="D654" s="3" t="str">
        <f>'[1]TCE - ANEXO IV - Preencher'!F663</f>
        <v>90.400.888/0001-42</v>
      </c>
      <c r="E654" s="5" t="str">
        <f>'[1]TCE - ANEXO IV - Preencher'!G663</f>
        <v>TARIFA BANCARIA</v>
      </c>
      <c r="F654" s="5" t="str">
        <f>'[1]TCE - ANEXO IV - Preencher'!H663</f>
        <v>S</v>
      </c>
      <c r="G654" s="5" t="str">
        <f>'[1]TCE - ANEXO IV - Preencher'!I663</f>
        <v>N</v>
      </c>
      <c r="H654" s="5" t="str">
        <f>'[1]TCE - ANEXO IV - Preencher'!J663</f>
        <v>1485-20</v>
      </c>
      <c r="I654" s="6">
        <f>IF('[1]TCE - ANEXO IV - Preencher'!K663="","",'[1]TCE - ANEXO IV - Preencher'!K663)</f>
        <v>44127</v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>2604106</v>
      </c>
      <c r="L654" s="7">
        <f>'[1]TCE - ANEXO IV - Preencher'!N663</f>
        <v>14.85</v>
      </c>
    </row>
    <row r="655" spans="1:12" s="8" customFormat="1" ht="19.5" customHeight="1" x14ac:dyDescent="0.2">
      <c r="A655" s="3">
        <f>IFERROR(VLOOKUP(B655,'[1]DADOS (OCULTAR)'!$P$3:$R$56,3,0),"")</f>
        <v>10583920000800</v>
      </c>
      <c r="B655" s="4" t="str">
        <f>'[1]TCE - ANEXO IV - Preencher'!C664</f>
        <v>HOSPITAL MESTRE VITALINO</v>
      </c>
      <c r="C655" s="4" t="str">
        <f>'[1]TCE - ANEXO IV - Preencher'!E664</f>
        <v xml:space="preserve">5.25 - Serviços Bancários </v>
      </c>
      <c r="D655" s="3" t="str">
        <f>'[1]TCE - ANEXO IV - Preencher'!F664</f>
        <v>90.400.888/0001-42</v>
      </c>
      <c r="E655" s="5" t="str">
        <f>'[1]TCE - ANEXO IV - Preencher'!G664</f>
        <v>TARIFA BANCARIA</v>
      </c>
      <c r="F655" s="5" t="str">
        <f>'[1]TCE - ANEXO IV - Preencher'!H664</f>
        <v>S</v>
      </c>
      <c r="G655" s="5" t="str">
        <f>'[1]TCE - ANEXO IV - Preencher'!I664</f>
        <v>N</v>
      </c>
      <c r="H655" s="5" t="str">
        <f>'[1]TCE - ANEXO IV - Preencher'!J664</f>
        <v>1980/20</v>
      </c>
      <c r="I655" s="6">
        <f>IF('[1]TCE - ANEXO IV - Preencher'!K664="","",'[1]TCE - ANEXO IV - Preencher'!K664)</f>
        <v>44130</v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>2604106</v>
      </c>
      <c r="L655" s="7">
        <f>'[1]TCE - ANEXO IV - Preencher'!N664</f>
        <v>19.8</v>
      </c>
    </row>
    <row r="656" spans="1:12" s="8" customFormat="1" ht="19.5" customHeight="1" x14ac:dyDescent="0.2">
      <c r="A656" s="3">
        <f>IFERROR(VLOOKUP(B656,'[1]DADOS (OCULTAR)'!$P$3:$R$56,3,0),"")</f>
        <v>10583920000800</v>
      </c>
      <c r="B656" s="4" t="str">
        <f>'[1]TCE - ANEXO IV - Preencher'!C665</f>
        <v>HOSPITAL MESTRE VITALINO</v>
      </c>
      <c r="C656" s="4" t="str">
        <f>'[1]TCE - ANEXO IV - Preencher'!E665</f>
        <v xml:space="preserve">5.25 - Serviços Bancários </v>
      </c>
      <c r="D656" s="3" t="str">
        <f>'[1]TCE - ANEXO IV - Preencher'!F665</f>
        <v>90.400.888/0001-42</v>
      </c>
      <c r="E656" s="5" t="str">
        <f>'[1]TCE - ANEXO IV - Preencher'!G665</f>
        <v>TARIFA BANCARIA</v>
      </c>
      <c r="F656" s="5" t="str">
        <f>'[1]TCE - ANEXO IV - Preencher'!H665</f>
        <v>S</v>
      </c>
      <c r="G656" s="5" t="str">
        <f>'[1]TCE - ANEXO IV - Preencher'!I665</f>
        <v>N</v>
      </c>
      <c r="H656" s="5" t="str">
        <f>'[1]TCE - ANEXO IV - Preencher'!J665</f>
        <v>990/2020</v>
      </c>
      <c r="I656" s="6">
        <f>IF('[1]TCE - ANEXO IV - Preencher'!K665="","",'[1]TCE - ANEXO IV - Preencher'!K665)</f>
        <v>44131</v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>2604106</v>
      </c>
      <c r="L656" s="7">
        <f>'[1]TCE - ANEXO IV - Preencher'!N665</f>
        <v>9.9</v>
      </c>
    </row>
    <row r="657" spans="1:12" s="8" customFormat="1" ht="19.5" customHeight="1" x14ac:dyDescent="0.2">
      <c r="A657" s="3">
        <f>IFERROR(VLOOKUP(B657,'[1]DADOS (OCULTAR)'!$P$3:$R$56,3,0),"")</f>
        <v>10583920000800</v>
      </c>
      <c r="B657" s="4" t="str">
        <f>'[1]TCE - ANEXO IV - Preencher'!C666</f>
        <v>HOSPITAL MESTRE VITALINO</v>
      </c>
      <c r="C657" s="4" t="str">
        <f>'[1]TCE - ANEXO IV - Preencher'!E666</f>
        <v xml:space="preserve">5.25 - Serviços Bancários </v>
      </c>
      <c r="D657" s="3" t="str">
        <f>'[1]TCE - ANEXO IV - Preencher'!F666</f>
        <v>90.400.888/0001-42</v>
      </c>
      <c r="E657" s="5" t="str">
        <f>'[1]TCE - ANEXO IV - Preencher'!G666</f>
        <v>TARIFA BANCARIA</v>
      </c>
      <c r="F657" s="5" t="str">
        <f>'[1]TCE - ANEXO IV - Preencher'!H666</f>
        <v>S</v>
      </c>
      <c r="G657" s="5" t="str">
        <f>'[1]TCE - ANEXO IV - Preencher'!I666</f>
        <v>N</v>
      </c>
      <c r="H657" s="5" t="str">
        <f>'[1]TCE - ANEXO IV - Preencher'!J666</f>
        <v>990/20</v>
      </c>
      <c r="I657" s="6">
        <f>IF('[1]TCE - ANEXO IV - Preencher'!K666="","",'[1]TCE - ANEXO IV - Preencher'!K666)</f>
        <v>44132</v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>2604106</v>
      </c>
      <c r="L657" s="7">
        <f>'[1]TCE - ANEXO IV - Preencher'!N666</f>
        <v>9.9</v>
      </c>
    </row>
    <row r="658" spans="1:12" s="8" customFormat="1" ht="19.5" customHeight="1" x14ac:dyDescent="0.2">
      <c r="A658" s="3">
        <f>IFERROR(VLOOKUP(B658,'[1]DADOS (OCULTAR)'!$P$3:$R$56,3,0),"")</f>
        <v>10583920000800</v>
      </c>
      <c r="B658" s="4" t="str">
        <f>'[1]TCE - ANEXO IV - Preencher'!C667</f>
        <v>HOSPITAL MESTRE VITALINO</v>
      </c>
      <c r="C658" s="4" t="str">
        <f>'[1]TCE - ANEXO IV - Preencher'!E667</f>
        <v xml:space="preserve">5.25 - Serviços Bancários </v>
      </c>
      <c r="D658" s="3" t="str">
        <f>'[1]TCE - ANEXO IV - Preencher'!F667</f>
        <v>90.400.888/0001-42</v>
      </c>
      <c r="E658" s="5" t="str">
        <f>'[1]TCE - ANEXO IV - Preencher'!G667</f>
        <v>TARIFA BANCARIA</v>
      </c>
      <c r="F658" s="5" t="str">
        <f>'[1]TCE - ANEXO IV - Preencher'!H667</f>
        <v>S</v>
      </c>
      <c r="G658" s="5" t="str">
        <f>'[1]TCE - ANEXO IV - Preencher'!I667</f>
        <v>N</v>
      </c>
      <c r="H658" s="5" t="str">
        <f>'[1]TCE - ANEXO IV - Preencher'!J667</f>
        <v>1485/20</v>
      </c>
      <c r="I658" s="6">
        <f>IF('[1]TCE - ANEXO IV - Preencher'!K667="","",'[1]TCE - ANEXO IV - Preencher'!K667)</f>
        <v>44133</v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>2604106</v>
      </c>
      <c r="L658" s="7">
        <f>'[1]TCE - ANEXO IV - Preencher'!N667</f>
        <v>14.85</v>
      </c>
    </row>
    <row r="659" spans="1:12" s="8" customFormat="1" ht="19.5" customHeight="1" x14ac:dyDescent="0.2">
      <c r="A659" s="3">
        <f>IFERROR(VLOOKUP(B659,'[1]DADOS (OCULTAR)'!$P$3:$R$56,3,0),"")</f>
        <v>10583920000800</v>
      </c>
      <c r="B659" s="4" t="str">
        <f>'[1]TCE - ANEXO IV - Preencher'!C668</f>
        <v>HOSPITAL MESTRE VITALINO</v>
      </c>
      <c r="C659" s="4" t="str">
        <f>'[1]TCE - ANEXO IV - Preencher'!E668</f>
        <v xml:space="preserve">5.25 - Serviços Bancários </v>
      </c>
      <c r="D659" s="3" t="str">
        <f>'[1]TCE - ANEXO IV - Preencher'!F668</f>
        <v>90.400.888/0001-42</v>
      </c>
      <c r="E659" s="5" t="str">
        <f>'[1]TCE - ANEXO IV - Preencher'!G668</f>
        <v>TARIFA BANCARIA</v>
      </c>
      <c r="F659" s="5" t="str">
        <f>'[1]TCE - ANEXO IV - Preencher'!H668</f>
        <v>S</v>
      </c>
      <c r="G659" s="5" t="str">
        <f>'[1]TCE - ANEXO IV - Preencher'!I668</f>
        <v>N</v>
      </c>
      <c r="H659" s="5" t="str">
        <f>'[1]TCE - ANEXO IV - Preencher'!J668</f>
        <v>212/2020</v>
      </c>
      <c r="I659" s="6" t="str">
        <f>IF('[1]TCE - ANEXO IV - Preencher'!K668="","",'[1]TCE - ANEXO IV - Preencher'!K668)</f>
        <v>30/102020</v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>2604106</v>
      </c>
      <c r="L659" s="7">
        <f>'[1]TCE - ANEXO IV - Preencher'!N668</f>
        <v>4.95</v>
      </c>
    </row>
    <row r="660" spans="1:12" s="8" customFormat="1" ht="19.5" customHeight="1" x14ac:dyDescent="0.2">
      <c r="A660" s="3">
        <f>IFERROR(VLOOKUP(B660,'[1]DADOS (OCULTAR)'!$P$3:$R$56,3,0),"")</f>
        <v>10583920000800</v>
      </c>
      <c r="B660" s="4" t="str">
        <f>'[1]TCE - ANEXO IV - Preencher'!C669</f>
        <v>HOSPITAL MESTRE VITALINO</v>
      </c>
      <c r="C660" s="4" t="str">
        <f>'[1]TCE - ANEXO IV - Preencher'!E669</f>
        <v>5.9 - Telefonia Móvel</v>
      </c>
      <c r="D660" s="3">
        <f>'[1]TCE - ANEXO IV - Preencher'!F669</f>
        <v>2558157000839</v>
      </c>
      <c r="E660" s="5" t="str">
        <f>'[1]TCE - ANEXO IV - Preencher'!G669</f>
        <v>TELEFONIA BRASIL S.A.</v>
      </c>
      <c r="F660" s="5" t="str">
        <f>'[1]TCE - ANEXO IV - Preencher'!H669</f>
        <v>S</v>
      </c>
      <c r="G660" s="5" t="str">
        <f>'[1]TCE - ANEXO IV - Preencher'!I669</f>
        <v>S</v>
      </c>
      <c r="H660" s="5" t="str">
        <f>'[1]TCE - ANEXO IV - Preencher'!J669</f>
        <v>0265380609</v>
      </c>
      <c r="I660" s="6">
        <f>IF('[1]TCE - ANEXO IV - Preencher'!K669="","",'[1]TCE - ANEXO IV - Preencher'!K669)</f>
        <v>44122</v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>2611606</v>
      </c>
      <c r="L660" s="7">
        <f>'[1]TCE - ANEXO IV - Preencher'!N669</f>
        <v>912.71</v>
      </c>
    </row>
    <row r="661" spans="1:12" s="8" customFormat="1" ht="19.5" customHeight="1" x14ac:dyDescent="0.2">
      <c r="A661" s="3">
        <f>IFERROR(VLOOKUP(B661,'[1]DADOS (OCULTAR)'!$P$3:$R$56,3,0),"")</f>
        <v>10583920000800</v>
      </c>
      <c r="B661" s="4" t="str">
        <f>'[1]TCE - ANEXO IV - Preencher'!C670</f>
        <v>HOSPITAL MESTRE VITALINO</v>
      </c>
      <c r="C661" s="4" t="str">
        <f>'[1]TCE - ANEXO IV - Preencher'!E670</f>
        <v>5.18 - Teledonia Fixa</v>
      </c>
      <c r="D661" s="3">
        <f>'[1]TCE - ANEXO IV - Preencher'!F670</f>
        <v>11844663000109</v>
      </c>
      <c r="E661" s="5" t="str">
        <f>'[1]TCE - ANEXO IV - Preencher'!G670</f>
        <v xml:space="preserve">1TELECOM SERVIÇOS DE TECNOLOGIA EM INTERNET LTDA PE </v>
      </c>
      <c r="F661" s="5" t="str">
        <f>'[1]TCE - ANEXO IV - Preencher'!H670</f>
        <v>S</v>
      </c>
      <c r="G661" s="5" t="str">
        <f>'[1]TCE - ANEXO IV - Preencher'!I670</f>
        <v>S</v>
      </c>
      <c r="H661" s="5">
        <f>'[1]TCE - ANEXO IV - Preencher'!J670</f>
        <v>61176</v>
      </c>
      <c r="I661" s="6">
        <f>IF('[1]TCE - ANEXO IV - Preencher'!K670="","",'[1]TCE - ANEXO IV - Preencher'!K670)</f>
        <v>44130</v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>2611606</v>
      </c>
      <c r="L661" s="7">
        <f>'[1]TCE - ANEXO IV - Preencher'!N670</f>
        <v>434</v>
      </c>
    </row>
    <row r="662" spans="1:12" s="8" customFormat="1" ht="19.5" customHeight="1" x14ac:dyDescent="0.2">
      <c r="A662" s="3">
        <f>IFERROR(VLOOKUP(B662,'[1]DADOS (OCULTAR)'!$P$3:$R$56,3,0),"")</f>
        <v>10583920000800</v>
      </c>
      <c r="B662" s="4" t="str">
        <f>'[1]TCE - ANEXO IV - Preencher'!C671</f>
        <v>HOSPITAL MESTRE VITALINO</v>
      </c>
      <c r="C662" s="4" t="str">
        <f>'[1]TCE - ANEXO IV - Preencher'!E671</f>
        <v>5.18 - Teledonia Fixa</v>
      </c>
      <c r="D662" s="3">
        <f>'[1]TCE - ANEXO IV - Preencher'!F671</f>
        <v>11844663000109</v>
      </c>
      <c r="E662" s="5" t="str">
        <f>'[1]TCE - ANEXO IV - Preencher'!G671</f>
        <v xml:space="preserve">1TELECOM SERVIÇOS DE TECNOLOGIA EM INTERNET LTDA PE </v>
      </c>
      <c r="F662" s="5" t="str">
        <f>'[1]TCE - ANEXO IV - Preencher'!H671</f>
        <v>S</v>
      </c>
      <c r="G662" s="5" t="str">
        <f>'[1]TCE - ANEXO IV - Preencher'!I671</f>
        <v>S</v>
      </c>
      <c r="H662" s="5" t="str">
        <f>'[1]TCE - ANEXO IV - Preencher'!J671</f>
        <v>000073861</v>
      </c>
      <c r="I662" s="6">
        <f>IF('[1]TCE - ANEXO IV - Preencher'!K671="","",'[1]TCE - ANEXO IV - Preencher'!K671)</f>
        <v>44130</v>
      </c>
      <c r="J662" s="5" t="str">
        <f>'[1]TCE - ANEXO IV - Preencher'!L671</f>
        <v>1a5ebafab1dc18d817dff27a4d9935b5</v>
      </c>
      <c r="K662" s="5" t="str">
        <f>IF(F662="B",LEFT('[1]TCE - ANEXO IV - Preencher'!M671,2),IF(F662="S",LEFT('[1]TCE - ANEXO IV - Preencher'!M671,7),IF('[1]TCE - ANEXO IV - Preencher'!H671="","")))</f>
        <v>2611606</v>
      </c>
      <c r="L662" s="7">
        <f>'[1]TCE - ANEXO IV - Preencher'!N671</f>
        <v>266</v>
      </c>
    </row>
    <row r="663" spans="1:12" s="8" customFormat="1" ht="19.5" customHeight="1" x14ac:dyDescent="0.2">
      <c r="A663" s="3">
        <f>IFERROR(VLOOKUP(B663,'[1]DADOS (OCULTAR)'!$P$3:$R$56,3,0),"")</f>
        <v>10583920000800</v>
      </c>
      <c r="B663" s="4" t="str">
        <f>'[1]TCE - ANEXO IV - Preencher'!C672</f>
        <v>HOSPITAL MESTRE VITALINO</v>
      </c>
      <c r="C663" s="4" t="str">
        <f>'[1]TCE - ANEXO IV - Preencher'!E672</f>
        <v>5.13 - Água e Esgoto</v>
      </c>
      <c r="D663" s="3">
        <f>'[1]TCE - ANEXO IV - Preencher'!F672</f>
        <v>9769035000164</v>
      </c>
      <c r="E663" s="5" t="str">
        <f>'[1]TCE - ANEXO IV - Preencher'!G672</f>
        <v>COMPESA- COMPANHIA PERNAMBUCANA DE SANEAMENTO  À VENCER 28/09</v>
      </c>
      <c r="F663" s="5" t="str">
        <f>'[1]TCE - ANEXO IV - Preencher'!H672</f>
        <v>S</v>
      </c>
      <c r="G663" s="5" t="str">
        <f>'[1]TCE - ANEXO IV - Preencher'!I672</f>
        <v>S</v>
      </c>
      <c r="H663" s="5" t="str">
        <f>'[1]TCE - ANEXO IV - Preencher'!J672</f>
        <v>202010103447679</v>
      </c>
      <c r="I663" s="6">
        <f>IF('[1]TCE - ANEXO IV - Preencher'!K672="","",'[1]TCE - ANEXO IV - Preencher'!K672)</f>
        <v>44145</v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>2611606</v>
      </c>
      <c r="L663" s="7">
        <f>'[1]TCE - ANEXO IV - Preencher'!N672</f>
        <v>6237.52</v>
      </c>
    </row>
    <row r="664" spans="1:12" s="8" customFormat="1" ht="19.5" customHeight="1" x14ac:dyDescent="0.2">
      <c r="A664" s="3">
        <f>IFERROR(VLOOKUP(B664,'[1]DADOS (OCULTAR)'!$P$3:$R$56,3,0),"")</f>
        <v>10583920000800</v>
      </c>
      <c r="B664" s="4" t="str">
        <f>'[1]TCE - ANEXO IV - Preencher'!C673</f>
        <v>HOSPITAL MESTRE VITALINO</v>
      </c>
      <c r="C664" s="4" t="str">
        <f>'[1]TCE - ANEXO IV - Preencher'!E673</f>
        <v>5.12 - Energia Elétrica</v>
      </c>
      <c r="D664" s="3">
        <f>'[1]TCE - ANEXO IV - Preencher'!F673</f>
        <v>2558157000839</v>
      </c>
      <c r="E664" s="5" t="str">
        <f>'[1]TCE - ANEXO IV - Preencher'!G673</f>
        <v xml:space="preserve">COMPANHIA ENERGETICA DE PERNAMBUCO </v>
      </c>
      <c r="F664" s="5" t="str">
        <f>'[1]TCE - ANEXO IV - Preencher'!H673</f>
        <v>S</v>
      </c>
      <c r="G664" s="5" t="str">
        <f>'[1]TCE - ANEXO IV - Preencher'!I673</f>
        <v>S</v>
      </c>
      <c r="H664" s="5">
        <f>'[1]TCE - ANEXO IV - Preencher'!J673</f>
        <v>129057329</v>
      </c>
      <c r="I664" s="6">
        <f>IF('[1]TCE - ANEXO IV - Preencher'!K673="","",'[1]TCE - ANEXO IV - Preencher'!K673)</f>
        <v>44125</v>
      </c>
      <c r="J664" s="5" t="str">
        <f>'[1]TCE - ANEXO IV - Preencher'!L673</f>
        <v>A5019DD9B150D957A6119423692D46B2</v>
      </c>
      <c r="K664" s="5" t="str">
        <f>IF(F664="B",LEFT('[1]TCE - ANEXO IV - Preencher'!M673,2),IF(F664="S",LEFT('[1]TCE - ANEXO IV - Preencher'!M673,7),IF('[1]TCE - ANEXO IV - Preencher'!H673="","")))</f>
        <v>2611606</v>
      </c>
      <c r="L664" s="7">
        <f>'[1]TCE - ANEXO IV - Preencher'!N673</f>
        <v>109937.141</v>
      </c>
    </row>
    <row r="665" spans="1:12" s="8" customFormat="1" ht="19.5" customHeight="1" x14ac:dyDescent="0.2">
      <c r="A665" s="3">
        <f>IFERROR(VLOOKUP(B665,'[1]DADOS (OCULTAR)'!$P$3:$R$56,3,0),"")</f>
        <v>10583920000800</v>
      </c>
      <c r="B665" s="4" t="str">
        <f>'[1]TCE - ANEXO IV - Preencher'!C674</f>
        <v>HOSPITAL MESTRE VITALINO</v>
      </c>
      <c r="C665" s="4" t="str">
        <f>'[1]TCE - ANEXO IV - Preencher'!E674</f>
        <v>5.3 - Locação de Máquinas e Equipamentos</v>
      </c>
      <c r="D665" s="3">
        <f>'[1]TCE - ANEXO IV - Preencher'!F674</f>
        <v>9168271000206</v>
      </c>
      <c r="E665" s="5" t="str">
        <f>'[1]TCE - ANEXO IV - Preencher'!G674</f>
        <v xml:space="preserve">AGISA CONTAINNERS LTDA - MATRIZ </v>
      </c>
      <c r="F665" s="5" t="str">
        <f>'[1]TCE - ANEXO IV - Preencher'!H674</f>
        <v>S</v>
      </c>
      <c r="G665" s="5" t="str">
        <f>'[1]TCE - ANEXO IV - Preencher'!I674</f>
        <v>S</v>
      </c>
      <c r="H665" s="5" t="str">
        <f>'[1]TCE - ANEXO IV - Preencher'!J674</f>
        <v>004948</v>
      </c>
      <c r="I665" s="6">
        <f>IF('[1]TCE - ANEXO IV - Preencher'!K674="","",'[1]TCE - ANEXO IV - Preencher'!K674)</f>
        <v>44075</v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>2611606</v>
      </c>
      <c r="L665" s="7">
        <f>'[1]TCE - ANEXO IV - Preencher'!N674</f>
        <v>538.87</v>
      </c>
    </row>
    <row r="666" spans="1:12" s="8" customFormat="1" ht="19.5" customHeight="1" x14ac:dyDescent="0.2">
      <c r="A666" s="3">
        <f>IFERROR(VLOOKUP(B666,'[1]DADOS (OCULTAR)'!$P$3:$R$56,3,0),"")</f>
        <v>10583920000800</v>
      </c>
      <c r="B666" s="4" t="str">
        <f>'[1]TCE - ANEXO IV - Preencher'!C675</f>
        <v>HOSPITAL MESTRE VITALINO</v>
      </c>
      <c r="C666" s="4" t="str">
        <f>'[1]TCE - ANEXO IV - Preencher'!E675</f>
        <v>5.3 - Locação de Máquinas e Equipamentos</v>
      </c>
      <c r="D666" s="3">
        <f>'[1]TCE - ANEXO IV - Preencher'!F675</f>
        <v>5097661000109</v>
      </c>
      <c r="E666" s="5" t="str">
        <f>'[1]TCE - ANEXO IV - Preencher'!G675</f>
        <v>CONTAGE REPRESENTAÇÕES E CONSULTORIA LTDA ME F. COMPROVANTE</v>
      </c>
      <c r="F666" s="5" t="str">
        <f>'[1]TCE - ANEXO IV - Preencher'!H675</f>
        <v>S</v>
      </c>
      <c r="G666" s="5" t="str">
        <f>'[1]TCE - ANEXO IV - Preencher'!I675</f>
        <v>S</v>
      </c>
      <c r="H666" s="5" t="str">
        <f>'[1]TCE - ANEXO IV - Preencher'!J675</f>
        <v>FAT002127</v>
      </c>
      <c r="I666" s="6">
        <f>IF('[1]TCE - ANEXO IV - Preencher'!K675="","",'[1]TCE - ANEXO IV - Preencher'!K675)</f>
        <v>44129</v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>2611606</v>
      </c>
      <c r="L666" s="7">
        <f>'[1]TCE - ANEXO IV - Preencher'!N675</f>
        <v>2347.9499999999998</v>
      </c>
    </row>
    <row r="667" spans="1:12" s="8" customFormat="1" ht="19.5" customHeight="1" x14ac:dyDescent="0.2">
      <c r="A667" s="3">
        <f>IFERROR(VLOOKUP(B667,'[1]DADOS (OCULTAR)'!$P$3:$R$56,3,0),"")</f>
        <v>10583920000800</v>
      </c>
      <c r="B667" s="4" t="str">
        <f>'[1]TCE - ANEXO IV - Preencher'!C676</f>
        <v>HOSPITAL MESTRE VITALINO</v>
      </c>
      <c r="C667" s="4" t="str">
        <f>'[1]TCE - ANEXO IV - Preencher'!E676</f>
        <v>5.3 - Locação de Máquinas e Equipamentos</v>
      </c>
      <c r="D667" s="3">
        <f>'[1]TCE - ANEXO IV - Preencher'!F676</f>
        <v>97406706000190</v>
      </c>
      <c r="E667" s="5" t="str">
        <f>'[1]TCE - ANEXO IV - Preencher'!G676</f>
        <v xml:space="preserve">HP FINANCIAL SERVICES ARRENDAMENTO MERCANTIL S.A. </v>
      </c>
      <c r="F667" s="5" t="str">
        <f>'[1]TCE - ANEXO IV - Preencher'!H676</f>
        <v>S</v>
      </c>
      <c r="G667" s="5" t="str">
        <f>'[1]TCE - ANEXO IV - Preencher'!I676</f>
        <v>N</v>
      </c>
      <c r="H667" s="5" t="str">
        <f>'[1]TCE - ANEXO IV - Preencher'!J676</f>
        <v>5329708517</v>
      </c>
      <c r="I667" s="6">
        <f>IF('[1]TCE - ANEXO IV - Preencher'!K676="","",'[1]TCE - ANEXO IV - Preencher'!K676)</f>
        <v>43521</v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>3505708</v>
      </c>
      <c r="L667" s="7">
        <f>'[1]TCE - ANEXO IV - Preencher'!N676</f>
        <v>1283.48</v>
      </c>
    </row>
    <row r="668" spans="1:12" s="8" customFormat="1" ht="19.5" customHeight="1" x14ac:dyDescent="0.2">
      <c r="A668" s="3">
        <f>IFERROR(VLOOKUP(B668,'[1]DADOS (OCULTAR)'!$P$3:$R$56,3,0),"")</f>
        <v>10583920000800</v>
      </c>
      <c r="B668" s="4" t="str">
        <f>'[1]TCE - ANEXO IV - Preencher'!C677</f>
        <v>HOSPITAL MESTRE VITALINO</v>
      </c>
      <c r="C668" s="4" t="str">
        <f>'[1]TCE - ANEXO IV - Preencher'!E677</f>
        <v>5.3 - Locação de Máquinas e Equipamentos</v>
      </c>
      <c r="D668" s="3">
        <f>'[1]TCE - ANEXO IV - Preencher'!F677</f>
        <v>27893009000125</v>
      </c>
      <c r="E668" s="5" t="str">
        <f>'[1]TCE - ANEXO IV - Preencher'!G677</f>
        <v xml:space="preserve">L S A SOLUÇÕES EM TECNOLOGIA EIRELI - ME </v>
      </c>
      <c r="F668" s="5" t="str">
        <f>'[1]TCE - ANEXO IV - Preencher'!H677</f>
        <v>S</v>
      </c>
      <c r="G668" s="5" t="str">
        <f>'[1]TCE - ANEXO IV - Preencher'!I677</f>
        <v>S</v>
      </c>
      <c r="H668" s="5" t="str">
        <f>'[1]TCE - ANEXO IV - Preencher'!J677</f>
        <v>00000068</v>
      </c>
      <c r="I668" s="6">
        <f>IF('[1]TCE - ANEXO IV - Preencher'!K677="","",'[1]TCE - ANEXO IV - Preencher'!K677)</f>
        <v>44136</v>
      </c>
      <c r="J668" s="5" t="str">
        <f>'[1]TCE - ANEXO IV - Preencher'!L677</f>
        <v>83XZ-S2VL</v>
      </c>
      <c r="K668" s="5" t="str">
        <f>IF(F668="B",LEFT('[1]TCE - ANEXO IV - Preencher'!M677,2),IF(F668="S",LEFT('[1]TCE - ANEXO IV - Preencher'!M677,7),IF('[1]TCE - ANEXO IV - Preencher'!H677="","")))</f>
        <v>2611606</v>
      </c>
      <c r="L668" s="7">
        <f>'[1]TCE - ANEXO IV - Preencher'!N677</f>
        <v>1385.68</v>
      </c>
    </row>
    <row r="669" spans="1:12" s="8" customFormat="1" ht="19.5" customHeight="1" x14ac:dyDescent="0.2">
      <c r="A669" s="3">
        <f>IFERROR(VLOOKUP(B669,'[1]DADOS (OCULTAR)'!$P$3:$R$56,3,0),"")</f>
        <v>10583920000800</v>
      </c>
      <c r="B669" s="4" t="str">
        <f>'[1]TCE - ANEXO IV - Preencher'!C678</f>
        <v>HOSPITAL MESTRE VITALINO</v>
      </c>
      <c r="C669" s="4" t="str">
        <f>'[1]TCE - ANEXO IV - Preencher'!E678</f>
        <v>5.3 - Locação de Máquinas e Equipamentos</v>
      </c>
      <c r="D669" s="3">
        <f>'[1]TCE - ANEXO IV - Preencher'!F678</f>
        <v>4966953000160</v>
      </c>
      <c r="E669" s="5" t="str">
        <f>'[1]TCE - ANEXO IV - Preencher'!G678</f>
        <v xml:space="preserve">MPM - ALUGUEL DE AR LTDA </v>
      </c>
      <c r="F669" s="5" t="str">
        <f>'[1]TCE - ANEXO IV - Preencher'!H678</f>
        <v>S</v>
      </c>
      <c r="G669" s="5" t="str">
        <f>'[1]TCE - ANEXO IV - Preencher'!I678</f>
        <v>S</v>
      </c>
      <c r="H669" s="5" t="str">
        <f>'[1]TCE - ANEXO IV - Preencher'!J678</f>
        <v>0002353</v>
      </c>
      <c r="I669" s="6">
        <f>IF('[1]TCE - ANEXO IV - Preencher'!K678="","",'[1]TCE - ANEXO IV - Preencher'!K678)</f>
        <v>44105</v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>2611606</v>
      </c>
      <c r="L669" s="7">
        <f>'[1]TCE - ANEXO IV - Preencher'!N678</f>
        <v>3510.38</v>
      </c>
    </row>
    <row r="670" spans="1:12" s="8" customFormat="1" ht="19.5" customHeight="1" x14ac:dyDescent="0.2">
      <c r="A670" s="3">
        <f>IFERROR(VLOOKUP(B670,'[1]DADOS (OCULTAR)'!$P$3:$R$56,3,0),"")</f>
        <v>10583920000800</v>
      </c>
      <c r="B670" s="4" t="str">
        <f>'[1]TCE - ANEXO IV - Preencher'!C679</f>
        <v>HOSPITAL MESTRE VITALINO</v>
      </c>
      <c r="C670" s="4" t="str">
        <f>'[1]TCE - ANEXO IV - Preencher'!E679</f>
        <v>5.3 - Locação de Máquinas e Equipamentos</v>
      </c>
      <c r="D670" s="3">
        <f>'[1]TCE - ANEXO IV - Preencher'!F679</f>
        <v>10279299000119</v>
      </c>
      <c r="E670" s="5" t="str">
        <f>'[1]TCE - ANEXO IV - Preencher'!G679</f>
        <v xml:space="preserve">RGRAPH LOC. COM. E SERV. LTDA ME </v>
      </c>
      <c r="F670" s="5" t="str">
        <f>'[1]TCE - ANEXO IV - Preencher'!H679</f>
        <v>S</v>
      </c>
      <c r="G670" s="5" t="str">
        <f>'[1]TCE - ANEXO IV - Preencher'!I679</f>
        <v>S</v>
      </c>
      <c r="H670" s="5" t="str">
        <f>'[1]TCE - ANEXO IV - Preencher'!J679</f>
        <v>03198</v>
      </c>
      <c r="I670" s="6">
        <f>IF('[1]TCE - ANEXO IV - Preencher'!K679="","",'[1]TCE - ANEXO IV - Preencher'!K679)</f>
        <v>44134</v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>2611606</v>
      </c>
      <c r="L670" s="7">
        <f>'[1]TCE - ANEXO IV - Preencher'!N679</f>
        <v>4480.8</v>
      </c>
    </row>
    <row r="671" spans="1:12" s="8" customFormat="1" ht="19.5" customHeight="1" x14ac:dyDescent="0.2">
      <c r="A671" s="3">
        <f>IFERROR(VLOOKUP(B671,'[1]DADOS (OCULTAR)'!$P$3:$R$56,3,0),"")</f>
        <v>10583920000800</v>
      </c>
      <c r="B671" s="4" t="str">
        <f>'[1]TCE - ANEXO IV - Preencher'!C680</f>
        <v>HOSPITAL MESTRE VITALINO</v>
      </c>
      <c r="C671" s="4" t="str">
        <f>'[1]TCE - ANEXO IV - Preencher'!E680</f>
        <v>5.3 - Locação de Máquinas e Equipamentos</v>
      </c>
      <c r="D671" s="3">
        <f>'[1]TCE - ANEXO IV - Preencher'!F680</f>
        <v>20265080000114</v>
      </c>
      <c r="E671" s="5" t="str">
        <f>'[1]TCE - ANEXO IV - Preencher'!G680</f>
        <v>J.M. SILVA MAQUINAS E EQUIPAMENTOS LTDA - ME F. COMPROVANTE</v>
      </c>
      <c r="F671" s="5" t="str">
        <f>'[1]TCE - ANEXO IV - Preencher'!H680</f>
        <v>S</v>
      </c>
      <c r="G671" s="5" t="str">
        <f>'[1]TCE - ANEXO IV - Preencher'!I680</f>
        <v>S</v>
      </c>
      <c r="H671" s="5" t="str">
        <f>'[1]TCE - ANEXO IV - Preencher'!J680</f>
        <v>000234</v>
      </c>
      <c r="I671" s="6">
        <f>IF('[1]TCE - ANEXO IV - Preencher'!K680="","",'[1]TCE - ANEXO IV - Preencher'!K680)</f>
        <v>44138</v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>2604106</v>
      </c>
      <c r="L671" s="7">
        <f>'[1]TCE - ANEXO IV - Preencher'!N680</f>
        <v>800</v>
      </c>
    </row>
    <row r="672" spans="1:12" s="8" customFormat="1" ht="19.5" customHeight="1" x14ac:dyDescent="0.2">
      <c r="A672" s="3">
        <f>IFERROR(VLOOKUP(B672,'[1]DADOS (OCULTAR)'!$P$3:$R$56,3,0),"")</f>
        <v>10583920000800</v>
      </c>
      <c r="B672" s="4" t="str">
        <f>'[1]TCE - ANEXO IV - Preencher'!C681</f>
        <v>HOSPITAL MESTRE VITALINO</v>
      </c>
      <c r="C672" s="4" t="str">
        <f>'[1]TCE - ANEXO IV - Preencher'!E681</f>
        <v>5.3 - Locação de Máquinas e Equipamentos</v>
      </c>
      <c r="D672" s="3">
        <f>'[1]TCE - ANEXO IV - Preencher'!F681</f>
        <v>1440590000136</v>
      </c>
      <c r="E672" s="5" t="str">
        <f>'[1]TCE - ANEXO IV - Preencher'!G681</f>
        <v xml:space="preserve">FRESENIUS MEDICAL CARE  </v>
      </c>
      <c r="F672" s="5" t="str">
        <f>'[1]TCE - ANEXO IV - Preencher'!H681</f>
        <v>S</v>
      </c>
      <c r="G672" s="5" t="str">
        <f>'[1]TCE - ANEXO IV - Preencher'!I681</f>
        <v>S</v>
      </c>
      <c r="H672" s="5" t="str">
        <f>'[1]TCE - ANEXO IV - Preencher'!J681</f>
        <v>41</v>
      </c>
      <c r="I672" s="6">
        <f>IF('[1]TCE - ANEXO IV - Preencher'!K681="","",'[1]TCE - ANEXO IV - Preencher'!K681)</f>
        <v>44133</v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>3524709</v>
      </c>
      <c r="L672" s="7">
        <f>'[1]TCE - ANEXO IV - Preencher'!N681</f>
        <v>8632.64</v>
      </c>
    </row>
    <row r="673" spans="1:12" s="8" customFormat="1" ht="19.5" customHeight="1" x14ac:dyDescent="0.2">
      <c r="A673" s="3">
        <f>IFERROR(VLOOKUP(B673,'[1]DADOS (OCULTAR)'!$P$3:$R$56,3,0),"")</f>
        <v>10583920000800</v>
      </c>
      <c r="B673" s="4" t="str">
        <f>'[1]TCE - ANEXO IV - Preencher'!C682</f>
        <v>HOSPITAL MESTRE VITALINO</v>
      </c>
      <c r="C673" s="4" t="str">
        <f>'[1]TCE - ANEXO IV - Preencher'!E682</f>
        <v>5.3 - Locação de Máquinas e Equipamentos</v>
      </c>
      <c r="D673" s="3">
        <f>'[1]TCE - ANEXO IV - Preencher'!F682</f>
        <v>1440590000136</v>
      </c>
      <c r="E673" s="5" t="str">
        <f>'[1]TCE - ANEXO IV - Preencher'!G682</f>
        <v xml:space="preserve">FRESENIUS MEDICAL CARE  </v>
      </c>
      <c r="F673" s="5" t="str">
        <f>'[1]TCE - ANEXO IV - Preencher'!H682</f>
        <v>S</v>
      </c>
      <c r="G673" s="5" t="str">
        <f>'[1]TCE - ANEXO IV - Preencher'!I682</f>
        <v>S</v>
      </c>
      <c r="H673" s="5" t="str">
        <f>'[1]TCE - ANEXO IV - Preencher'!J682</f>
        <v>34</v>
      </c>
      <c r="I673" s="6">
        <f>IF('[1]TCE - ANEXO IV - Preencher'!K682="","",'[1]TCE - ANEXO IV - Preencher'!K682)</f>
        <v>44133</v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>3524709</v>
      </c>
      <c r="L673" s="7">
        <f>'[1]TCE - ANEXO IV - Preencher'!N682</f>
        <v>2162.5700000000002</v>
      </c>
    </row>
    <row r="674" spans="1:12" s="8" customFormat="1" ht="19.5" customHeight="1" x14ac:dyDescent="0.2">
      <c r="A674" s="3">
        <f>IFERROR(VLOOKUP(B674,'[1]DADOS (OCULTAR)'!$P$3:$R$56,3,0),"")</f>
        <v>10583920000800</v>
      </c>
      <c r="B674" s="4" t="str">
        <f>'[1]TCE - ANEXO IV - Preencher'!C683</f>
        <v>HOSPITAL MESTRE VITALINO</v>
      </c>
      <c r="C674" s="4" t="str">
        <f>'[1]TCE - ANEXO IV - Preencher'!E683</f>
        <v>5.3 - Locação de Máquinas e Equipamentos</v>
      </c>
      <c r="D674" s="3">
        <f>'[1]TCE - ANEXO IV - Preencher'!F683</f>
        <v>13490233000161</v>
      </c>
      <c r="E674" s="5" t="str">
        <f>'[1]TCE - ANEXO IV - Preencher'!G683</f>
        <v xml:space="preserve">ALONETEC IMPORTAÇÃO E SERVIÇOS DE EQUIPAMENTOS </v>
      </c>
      <c r="F674" s="5" t="str">
        <f>'[1]TCE - ANEXO IV - Preencher'!H683</f>
        <v>S</v>
      </c>
      <c r="G674" s="5" t="str">
        <f>'[1]TCE - ANEXO IV - Preencher'!I683</f>
        <v>S</v>
      </c>
      <c r="H674" s="5" t="str">
        <f>'[1]TCE - ANEXO IV - Preencher'!J683</f>
        <v>00002771</v>
      </c>
      <c r="I674" s="6">
        <f>IF('[1]TCE - ANEXO IV - Preencher'!K683="","",'[1]TCE - ANEXO IV - Preencher'!K683)</f>
        <v>44120</v>
      </c>
      <c r="J674" s="5" t="str">
        <f>'[1]TCE - ANEXO IV - Preencher'!L683</f>
        <v>DCAZF8FV</v>
      </c>
      <c r="K674" s="5" t="str">
        <f>IF(F674="B",LEFT('[1]TCE - ANEXO IV - Preencher'!M683,2),IF(F674="S",LEFT('[1]TCE - ANEXO IV - Preencher'!M683,7),IF('[1]TCE - ANEXO IV - Preencher'!H683="","")))</f>
        <v>2611606</v>
      </c>
      <c r="L674" s="7">
        <f>'[1]TCE - ANEXO IV - Preencher'!N683</f>
        <v>838.34</v>
      </c>
    </row>
    <row r="675" spans="1:12" s="8" customFormat="1" ht="19.5" customHeight="1" x14ac:dyDescent="0.2">
      <c r="A675" s="3">
        <f>IFERROR(VLOOKUP(B675,'[1]DADOS (OCULTAR)'!$P$3:$R$56,3,0),"")</f>
        <v>10583920000800</v>
      </c>
      <c r="B675" s="4" t="str">
        <f>'[1]TCE - ANEXO IV - Preencher'!C684</f>
        <v>HOSPITAL MESTRE VITALINO</v>
      </c>
      <c r="C675" s="4" t="str">
        <f>'[1]TCE - ANEXO IV - Preencher'!E684</f>
        <v>5.1 - Locação de Equipamentos Médicos-Hospitalares</v>
      </c>
      <c r="D675" s="3">
        <f>'[1]TCE - ANEXO IV - Preencher'!F684</f>
        <v>24884275000101</v>
      </c>
      <c r="E675" s="5" t="str">
        <f>'[1]TCE - ANEXO IV - Preencher'!G684</f>
        <v xml:space="preserve">INNOVAR SERVIÇOS DE EQUIPAMENTOS HOSPITALARES  </v>
      </c>
      <c r="F675" s="5" t="str">
        <f>'[1]TCE - ANEXO IV - Preencher'!H684</f>
        <v>S</v>
      </c>
      <c r="G675" s="5" t="str">
        <f>'[1]TCE - ANEXO IV - Preencher'!I684</f>
        <v>S</v>
      </c>
      <c r="H675" s="5" t="str">
        <f>'[1]TCE - ANEXO IV - Preencher'!J684</f>
        <v>102-10/2020</v>
      </c>
      <c r="I675" s="6">
        <f>IF('[1]TCE - ANEXO IV - Preencher'!K684="","",'[1]TCE - ANEXO IV - Preencher'!K684)</f>
        <v>44127</v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>2609600</v>
      </c>
      <c r="L675" s="7">
        <f>'[1]TCE - ANEXO IV - Preencher'!N684</f>
        <v>9853.7099999999991</v>
      </c>
    </row>
    <row r="676" spans="1:12" s="8" customFormat="1" ht="19.5" customHeight="1" x14ac:dyDescent="0.2">
      <c r="A676" s="3">
        <f>IFERROR(VLOOKUP(B676,'[1]DADOS (OCULTAR)'!$P$3:$R$56,3,0),"")</f>
        <v>10583920000800</v>
      </c>
      <c r="B676" s="4" t="str">
        <f>'[1]TCE - ANEXO IV - Preencher'!C685</f>
        <v>HOSPITAL MESTRE VITALINO</v>
      </c>
      <c r="C676" s="4" t="str">
        <f>'[1]TCE - ANEXO IV - Preencher'!E685</f>
        <v>5.1 - Locação de Equipamentos Médicos-Hospitalares</v>
      </c>
      <c r="D676" s="3">
        <f>'[1]TCE - ANEXO IV - Preencher'!F685</f>
        <v>60619202001209</v>
      </c>
      <c r="E676" s="5" t="str">
        <f>'[1]TCE - ANEXO IV - Preencher'!G685</f>
        <v xml:space="preserve">MESSER GASES LTDA   </v>
      </c>
      <c r="F676" s="5" t="str">
        <f>'[1]TCE - ANEXO IV - Preencher'!H685</f>
        <v>S</v>
      </c>
      <c r="G676" s="5" t="str">
        <f>'[1]TCE - ANEXO IV - Preencher'!I685</f>
        <v>S</v>
      </c>
      <c r="H676" s="5" t="str">
        <f>'[1]TCE - ANEXO IV - Preencher'!J685</f>
        <v>0084548910</v>
      </c>
      <c r="I676" s="6">
        <f>IF('[1]TCE - ANEXO IV - Preencher'!K685="","",'[1]TCE - ANEXO IV - Preencher'!K685)</f>
        <v>44131</v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>2607901</v>
      </c>
      <c r="L676" s="7">
        <f>'[1]TCE - ANEXO IV - Preencher'!N685</f>
        <v>5322.51</v>
      </c>
    </row>
    <row r="677" spans="1:12" s="8" customFormat="1" ht="19.5" customHeight="1" x14ac:dyDescent="0.2">
      <c r="A677" s="3">
        <f>IFERROR(VLOOKUP(B677,'[1]DADOS (OCULTAR)'!$P$3:$R$56,3,0),"")</f>
        <v>10583920000800</v>
      </c>
      <c r="B677" s="4" t="str">
        <f>'[1]TCE - ANEXO IV - Preencher'!C686</f>
        <v>HOSPITAL MESTRE VITALINO</v>
      </c>
      <c r="C677" s="4" t="str">
        <f>'[1]TCE - ANEXO IV - Preencher'!E686</f>
        <v>5.1 - Locação de Equipamentos Médicos-Hospitalares</v>
      </c>
      <c r="D677" s="3">
        <f>'[1]TCE - ANEXO IV - Preencher'!F686</f>
        <v>60619202001209</v>
      </c>
      <c r="E677" s="5" t="str">
        <f>'[1]TCE - ANEXO IV - Preencher'!G686</f>
        <v xml:space="preserve">MESSER GASES LTDA </v>
      </c>
      <c r="F677" s="5" t="str">
        <f>'[1]TCE - ANEXO IV - Preencher'!H686</f>
        <v>S</v>
      </c>
      <c r="G677" s="5" t="str">
        <f>'[1]TCE - ANEXO IV - Preencher'!I686</f>
        <v>S</v>
      </c>
      <c r="H677" s="5" t="str">
        <f>'[1]TCE - ANEXO IV - Preencher'!J686</f>
        <v>0084548911</v>
      </c>
      <c r="I677" s="6">
        <f>IF('[1]TCE - ANEXO IV - Preencher'!K686="","",'[1]TCE - ANEXO IV - Preencher'!K686)</f>
        <v>44131</v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>2607901</v>
      </c>
      <c r="L677" s="7">
        <f>'[1]TCE - ANEXO IV - Preencher'!N686</f>
        <v>7973.82</v>
      </c>
    </row>
    <row r="678" spans="1:12" s="8" customFormat="1" ht="19.5" customHeight="1" x14ac:dyDescent="0.2">
      <c r="A678" s="3">
        <f>IFERROR(VLOOKUP(B678,'[1]DADOS (OCULTAR)'!$P$3:$R$56,3,0),"")</f>
        <v>10583920000800</v>
      </c>
      <c r="B678" s="4" t="str">
        <f>'[1]TCE - ANEXO IV - Preencher'!C687</f>
        <v>HOSPITAL MESTRE VITALINO</v>
      </c>
      <c r="C678" s="4" t="str">
        <f>'[1]TCE - ANEXO IV - Preencher'!E687</f>
        <v>5.8 - Locação de Veículos Automotores</v>
      </c>
      <c r="D678" s="3">
        <f>'[1]TCE - ANEXO IV - Preencher'!F687</f>
        <v>16670085049162</v>
      </c>
      <c r="E678" s="5" t="str">
        <f>'[1]TCE - ANEXO IV - Preencher'!G687</f>
        <v xml:space="preserve">LOCALIZA RENT A CAR S/A  </v>
      </c>
      <c r="F678" s="5" t="str">
        <f>'[1]TCE - ANEXO IV - Preencher'!H687</f>
        <v>S</v>
      </c>
      <c r="G678" s="5" t="str">
        <f>'[1]TCE - ANEXO IV - Preencher'!I687</f>
        <v>S</v>
      </c>
      <c r="H678" s="5" t="str">
        <f>'[1]TCE - ANEXO IV - Preencher'!J687</f>
        <v>47196</v>
      </c>
      <c r="I678" s="6">
        <f>IF('[1]TCE - ANEXO IV - Preencher'!K687="","",'[1]TCE - ANEXO IV - Preencher'!K687)</f>
        <v>44134</v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>2604106</v>
      </c>
      <c r="L678" s="7">
        <f>'[1]TCE - ANEXO IV - Preencher'!N687</f>
        <v>1200.92</v>
      </c>
    </row>
    <row r="679" spans="1:12" s="8" customFormat="1" ht="19.5" customHeight="1" x14ac:dyDescent="0.2">
      <c r="A679" s="3">
        <f>IFERROR(VLOOKUP(B679,'[1]DADOS (OCULTAR)'!$P$3:$R$56,3,0),"")</f>
        <v>10583920000800</v>
      </c>
      <c r="B679" s="4" t="str">
        <f>'[1]TCE - ANEXO IV - Preencher'!C688</f>
        <v>HOSPITAL MESTRE VITALINO</v>
      </c>
      <c r="C679" s="4" t="str">
        <f>'[1]TCE - ANEXO IV - Preencher'!E688</f>
        <v>5.8 - Locação de Veículos Automotores</v>
      </c>
      <c r="D679" s="3">
        <f>'[1]TCE - ANEXO IV - Preencher'!F688</f>
        <v>16670085090987</v>
      </c>
      <c r="E679" s="5" t="str">
        <f>'[1]TCE - ANEXO IV - Preencher'!G688</f>
        <v xml:space="preserve">LOCALIZA RENT A CAR S/A  </v>
      </c>
      <c r="F679" s="5" t="str">
        <f>'[1]TCE - ANEXO IV - Preencher'!H688</f>
        <v>S</v>
      </c>
      <c r="G679" s="5" t="str">
        <f>'[1]TCE - ANEXO IV - Preencher'!I688</f>
        <v>S</v>
      </c>
      <c r="H679" s="5" t="str">
        <f>'[1]TCE - ANEXO IV - Preencher'!J688</f>
        <v>46726</v>
      </c>
      <c r="I679" s="6">
        <f>IF('[1]TCE - ANEXO IV - Preencher'!K688="","",'[1]TCE - ANEXO IV - Preencher'!K688)</f>
        <v>44118</v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>2604106</v>
      </c>
      <c r="L679" s="7">
        <f>'[1]TCE - ANEXO IV - Preencher'!N688</f>
        <v>1200.92</v>
      </c>
    </row>
    <row r="680" spans="1:12" s="8" customFormat="1" ht="19.5" customHeight="1" x14ac:dyDescent="0.2">
      <c r="A680" s="3">
        <f>IFERROR(VLOOKUP(B680,'[1]DADOS (OCULTAR)'!$P$3:$R$56,3,0),"")</f>
        <v>10583920000800</v>
      </c>
      <c r="B680" s="4" t="str">
        <f>'[1]TCE - ANEXO IV - Preencher'!C689</f>
        <v>HOSPITAL MESTRE VITALINO</v>
      </c>
      <c r="C680" s="4" t="str">
        <f>'[1]TCE - ANEXO IV - Preencher'!E689</f>
        <v>5.99 - Outros Serviços de Terceiros Pessoa Jurídica</v>
      </c>
      <c r="D680" s="3">
        <f>'[1]TCE - ANEXO IV - Preencher'!F689</f>
        <v>29439708000125</v>
      </c>
      <c r="E680" s="5" t="str">
        <f>'[1]TCE - ANEXO IV - Preencher'!G689</f>
        <v xml:space="preserve">DCIFRE TECNOLOGIA DA INFORMAÇÃO  LTDA  </v>
      </c>
      <c r="F680" s="5" t="str">
        <f>'[1]TCE - ANEXO IV - Preencher'!H689</f>
        <v>S</v>
      </c>
      <c r="G680" s="5" t="str">
        <f>'[1]TCE - ANEXO IV - Preencher'!I689</f>
        <v>S</v>
      </c>
      <c r="H680" s="5" t="str">
        <f>'[1]TCE - ANEXO IV - Preencher'!J689</f>
        <v>00001264</v>
      </c>
      <c r="I680" s="6">
        <f>IF('[1]TCE - ANEXO IV - Preencher'!K689="","",'[1]TCE - ANEXO IV - Preencher'!K689)</f>
        <v>44138</v>
      </c>
      <c r="J680" s="5" t="str">
        <f>'[1]TCE - ANEXO IV - Preencher'!L689</f>
        <v>SPE4AADR</v>
      </c>
      <c r="K680" s="5" t="str">
        <f>IF(F680="B",LEFT('[1]TCE - ANEXO IV - Preencher'!M689,2),IF(F680="S",LEFT('[1]TCE - ANEXO IV - Preencher'!M689,7),IF('[1]TCE - ANEXO IV - Preencher'!H689="","")))</f>
        <v>2611606</v>
      </c>
      <c r="L680" s="7">
        <f>'[1]TCE - ANEXO IV - Preencher'!N689</f>
        <v>1122.8499999999999</v>
      </c>
    </row>
    <row r="681" spans="1:12" s="8" customFormat="1" ht="19.5" customHeight="1" x14ac:dyDescent="0.2">
      <c r="A681" s="3">
        <f>IFERROR(VLOOKUP(B681,'[1]DADOS (OCULTAR)'!$P$3:$R$56,3,0),"")</f>
        <v>10583920000800</v>
      </c>
      <c r="B681" s="4" t="str">
        <f>'[1]TCE - ANEXO IV - Preencher'!C690</f>
        <v>HOSPITAL MESTRE VITALINO</v>
      </c>
      <c r="C681" s="4" t="str">
        <f>'[1]TCE - ANEXO IV - Preencher'!E690</f>
        <v>5.99 - Outros Serviços de Terceiros Pessoa Jurídica</v>
      </c>
      <c r="D681" s="3">
        <f>'[1]TCE - ANEXO IV - Preencher'!F690</f>
        <v>33971594000137</v>
      </c>
      <c r="E681" s="5" t="str">
        <f>'[1]TCE - ANEXO IV - Preencher'!G690</f>
        <v>GILBERTO DOS SANTOS NARCISO</v>
      </c>
      <c r="F681" s="5" t="str">
        <f>'[1]TCE - ANEXO IV - Preencher'!H690</f>
        <v>S</v>
      </c>
      <c r="G681" s="5" t="str">
        <f>'[1]TCE - ANEXO IV - Preencher'!I690</f>
        <v>S</v>
      </c>
      <c r="H681" s="5" t="str">
        <f>'[1]TCE - ANEXO IV - Preencher'!J690</f>
        <v>19</v>
      </c>
      <c r="I681" s="6">
        <f>IF('[1]TCE - ANEXO IV - Preencher'!K690="","",'[1]TCE - ANEXO IV - Preencher'!K690)</f>
        <v>44134</v>
      </c>
      <c r="J681" s="5" t="str">
        <f>'[1]TCE - ANEXO IV - Preencher'!L690</f>
        <v>7MASPMWMD</v>
      </c>
      <c r="K681" s="5" t="str">
        <f>IF(F681="B",LEFT('[1]TCE - ANEXO IV - Preencher'!M690,2),IF(F681="S",LEFT('[1]TCE - ANEXO IV - Preencher'!M690,7),IF('[1]TCE - ANEXO IV - Preencher'!H690="","")))</f>
        <v>2604106</v>
      </c>
      <c r="L681" s="7">
        <f>'[1]TCE - ANEXO IV - Preencher'!N690</f>
        <v>60</v>
      </c>
    </row>
    <row r="682" spans="1:12" s="8" customFormat="1" ht="19.5" customHeight="1" x14ac:dyDescent="0.2">
      <c r="A682" s="3">
        <f>IFERROR(VLOOKUP(B682,'[1]DADOS (OCULTAR)'!$P$3:$R$56,3,0),"")</f>
        <v>10583920000800</v>
      </c>
      <c r="B682" s="4" t="str">
        <f>'[1]TCE - ANEXO IV - Preencher'!C691</f>
        <v>HOSPITAL MESTRE VITALINO</v>
      </c>
      <c r="C682" s="4" t="str">
        <f>'[1]TCE - ANEXO IV - Preencher'!E691</f>
        <v>5.99 - Outros Serviços de Terceiros Pessoa Jurídica</v>
      </c>
      <c r="D682" s="3">
        <f>'[1]TCE - ANEXO IV - Preencher'!F691</f>
        <v>20147617002276</v>
      </c>
      <c r="E682" s="5" t="str">
        <f>'[1]TCE - ANEXO IV - Preencher'!G691</f>
        <v xml:space="preserve">JAMEF TRANSPORTES EIRELI  </v>
      </c>
      <c r="F682" s="5" t="str">
        <f>'[1]TCE - ANEXO IV - Preencher'!H691</f>
        <v>S</v>
      </c>
      <c r="G682" s="5" t="str">
        <f>'[1]TCE - ANEXO IV - Preencher'!I691</f>
        <v>S</v>
      </c>
      <c r="H682" s="5" t="str">
        <f>'[1]TCE - ANEXO IV - Preencher'!J691</f>
        <v>5263287</v>
      </c>
      <c r="I682" s="6">
        <f>IF('[1]TCE - ANEXO IV - Preencher'!K691="","",'[1]TCE - ANEXO IV - Preencher'!K691)</f>
        <v>44118</v>
      </c>
      <c r="J682" s="5" t="str">
        <f>'[1]TCE - ANEXO IV - Preencher'!L691</f>
        <v>35201020147617002276570010052632871994736719</v>
      </c>
      <c r="K682" s="5" t="str">
        <f>IF(F682="B",LEFT('[1]TCE - ANEXO IV - Preencher'!M691,2),IF(F682="S",LEFT('[1]TCE - ANEXO IV - Preencher'!M691,7),IF('[1]TCE - ANEXO IV - Preencher'!H691="","")))</f>
        <v>3505708</v>
      </c>
      <c r="L682" s="7">
        <f>'[1]TCE - ANEXO IV - Preencher'!N691</f>
        <v>314.95999999999998</v>
      </c>
    </row>
    <row r="683" spans="1:12" s="8" customFormat="1" ht="19.5" customHeight="1" x14ac:dyDescent="0.2">
      <c r="A683" s="3">
        <f>IFERROR(VLOOKUP(B683,'[1]DADOS (OCULTAR)'!$P$3:$R$56,3,0),"")</f>
        <v>10583920000800</v>
      </c>
      <c r="B683" s="4" t="str">
        <f>'[1]TCE - ANEXO IV - Preencher'!C692</f>
        <v>HOSPITAL MESTRE VITALINO</v>
      </c>
      <c r="C683" s="4" t="str">
        <f>'[1]TCE - ANEXO IV - Preencher'!E692</f>
        <v>5.99 - Outros Serviços de Terceiros Pessoa Jurídica</v>
      </c>
      <c r="D683" s="3">
        <f>'[1]TCE - ANEXO IV - Preencher'!F692</f>
        <v>11587975003361</v>
      </c>
      <c r="E683" s="5" t="str">
        <f>'[1]TCE - ANEXO IV - Preencher'!G692</f>
        <v>ONLINE CERTIFICADORA LTDA</v>
      </c>
      <c r="F683" s="5" t="str">
        <f>'[1]TCE - ANEXO IV - Preencher'!H692</f>
        <v>S</v>
      </c>
      <c r="G683" s="5" t="str">
        <f>'[1]TCE - ANEXO IV - Preencher'!I692</f>
        <v>S</v>
      </c>
      <c r="H683" s="5" t="str">
        <f>'[1]TCE - ANEXO IV - Preencher'!J692</f>
        <v>00642135</v>
      </c>
      <c r="I683" s="6">
        <f>IF('[1]TCE - ANEXO IV - Preencher'!K692="","",'[1]TCE - ANEXO IV - Preencher'!K692)</f>
        <v>44109</v>
      </c>
      <c r="J683" s="5" t="str">
        <f>'[1]TCE - ANEXO IV - Preencher'!L692</f>
        <v>2SKUGMMX</v>
      </c>
      <c r="K683" s="5" t="str">
        <f>IF(F683="B",LEFT('[1]TCE - ANEXO IV - Preencher'!M692,2),IF(F683="S",LEFT('[1]TCE - ANEXO IV - Preencher'!M692,7),IF('[1]TCE - ANEXO IV - Preencher'!H692="","")))</f>
        <v>SÃO PAU</v>
      </c>
      <c r="L683" s="7">
        <f>'[1]TCE - ANEXO IV - Preencher'!N692</f>
        <v>7254</v>
      </c>
    </row>
    <row r="684" spans="1:12" s="8" customFormat="1" ht="19.5" customHeight="1" x14ac:dyDescent="0.2">
      <c r="A684" s="3">
        <f>IFERROR(VLOOKUP(B684,'[1]DADOS (OCULTAR)'!$P$3:$R$56,3,0),"")</f>
        <v>10583920000800</v>
      </c>
      <c r="B684" s="4" t="str">
        <f>'[1]TCE - ANEXO IV - Preencher'!C693</f>
        <v>HOSPITAL MESTRE VITALINO</v>
      </c>
      <c r="C684" s="4" t="str">
        <f>'[1]TCE - ANEXO IV - Preencher'!E693</f>
        <v>5.16 - Serviços Médico-Hospitalares, Odotonlogia e Laboratoriais</v>
      </c>
      <c r="D684" s="3">
        <f>'[1]TCE - ANEXO IV - Preencher'!F693</f>
        <v>27816524000101</v>
      </c>
      <c r="E684" s="5" t="str">
        <f>'[1]TCE - ANEXO IV - Preencher'!G693</f>
        <v xml:space="preserve">CLINICA NEFROAGRESTE LTDA ME </v>
      </c>
      <c r="F684" s="5" t="str">
        <f>'[1]TCE - ANEXO IV - Preencher'!H693</f>
        <v>S</v>
      </c>
      <c r="G684" s="5" t="str">
        <f>'[1]TCE - ANEXO IV - Preencher'!I693</f>
        <v>S</v>
      </c>
      <c r="H684" s="5" t="str">
        <f>'[1]TCE - ANEXO IV - Preencher'!J693</f>
        <v>75</v>
      </c>
      <c r="I684" s="6">
        <f>IF('[1]TCE - ANEXO IV - Preencher'!K693="","",'[1]TCE - ANEXO IV - Preencher'!K693)</f>
        <v>44130</v>
      </c>
      <c r="J684" s="5" t="str">
        <f>'[1]TCE - ANEXO IV - Preencher'!L693</f>
        <v>IPETZ0NSO</v>
      </c>
      <c r="K684" s="5" t="str">
        <f>IF(F684="B",LEFT('[1]TCE - ANEXO IV - Preencher'!M693,2),IF(F684="S",LEFT('[1]TCE - ANEXO IV - Preencher'!M693,7),IF('[1]TCE - ANEXO IV - Preencher'!H693="","")))</f>
        <v>2604106</v>
      </c>
      <c r="L684" s="7">
        <f>'[1]TCE - ANEXO IV - Preencher'!N693</f>
        <v>80138.38</v>
      </c>
    </row>
    <row r="685" spans="1:12" s="8" customFormat="1" ht="19.5" customHeight="1" x14ac:dyDescent="0.2">
      <c r="A685" s="3">
        <f>IFERROR(VLOOKUP(B685,'[1]DADOS (OCULTAR)'!$P$3:$R$56,3,0),"")</f>
        <v>10583920000800</v>
      </c>
      <c r="B685" s="4" t="str">
        <f>'[1]TCE - ANEXO IV - Preencher'!C694</f>
        <v>HOSPITAL MESTRE VITALINO</v>
      </c>
      <c r="C685" s="4" t="str">
        <f>'[1]TCE - ANEXO IV - Preencher'!E694</f>
        <v>5.16 - Serviços Médico-Hospitalares, Odotonlogia e Laboratoriais</v>
      </c>
      <c r="D685" s="3">
        <f>'[1]TCE - ANEXO IV - Preencher'!F694</f>
        <v>18622537000159</v>
      </c>
      <c r="E685" s="5" t="str">
        <f>'[1]TCE - ANEXO IV - Preencher'!G694</f>
        <v xml:space="preserve">DP SANTOS SERVICOS MEDICOS LTDA </v>
      </c>
      <c r="F685" s="5" t="str">
        <f>'[1]TCE - ANEXO IV - Preencher'!H694</f>
        <v>S</v>
      </c>
      <c r="G685" s="5" t="str">
        <f>'[1]TCE - ANEXO IV - Preencher'!I694</f>
        <v>S</v>
      </c>
      <c r="H685" s="5" t="str">
        <f>'[1]TCE - ANEXO IV - Preencher'!J694</f>
        <v>1114</v>
      </c>
      <c r="I685" s="6">
        <f>IF('[1]TCE - ANEXO IV - Preencher'!K694="","",'[1]TCE - ANEXO IV - Preencher'!K694)</f>
        <v>44134</v>
      </c>
      <c r="J685" s="5" t="str">
        <f>'[1]TCE - ANEXO IV - Preencher'!L694</f>
        <v>QN8X5KPUC</v>
      </c>
      <c r="K685" s="5" t="str">
        <f>IF(F685="B",LEFT('[1]TCE - ANEXO IV - Preencher'!M694,2),IF(F685="S",LEFT('[1]TCE - ANEXO IV - Preencher'!M694,7),IF('[1]TCE - ANEXO IV - Preencher'!H694="","")))</f>
        <v>2604106</v>
      </c>
      <c r="L685" s="7">
        <f>'[1]TCE - ANEXO IV - Preencher'!N694</f>
        <v>5400</v>
      </c>
    </row>
    <row r="686" spans="1:12" s="8" customFormat="1" ht="19.5" customHeight="1" x14ac:dyDescent="0.2">
      <c r="A686" s="3">
        <f>IFERROR(VLOOKUP(B686,'[1]DADOS (OCULTAR)'!$P$3:$R$56,3,0),"")</f>
        <v>10583920000800</v>
      </c>
      <c r="B686" s="4" t="str">
        <f>'[1]TCE - ANEXO IV - Preencher'!C695</f>
        <v>HOSPITAL MESTRE VITALINO</v>
      </c>
      <c r="C686" s="4" t="str">
        <f>'[1]TCE - ANEXO IV - Preencher'!E695</f>
        <v>5.16 - Serviços Médico-Hospitalares, Odotonlogia e Laboratoriais</v>
      </c>
      <c r="D686" s="3">
        <f>'[1]TCE - ANEXO IV - Preencher'!F695</f>
        <v>5844351000100</v>
      </c>
      <c r="E686" s="5" t="str">
        <f>'[1]TCE - ANEXO IV - Preencher'!G695</f>
        <v xml:space="preserve">IMAGEM INTERIOR DIAGNOSTICOS SS LTDA </v>
      </c>
      <c r="F686" s="5" t="str">
        <f>'[1]TCE - ANEXO IV - Preencher'!H695</f>
        <v>S</v>
      </c>
      <c r="G686" s="5" t="str">
        <f>'[1]TCE - ANEXO IV - Preencher'!I695</f>
        <v>S</v>
      </c>
      <c r="H686" s="5" t="str">
        <f>'[1]TCE - ANEXO IV - Preencher'!J695</f>
        <v>138</v>
      </c>
      <c r="I686" s="6">
        <f>IF('[1]TCE - ANEXO IV - Preencher'!K695="","",'[1]TCE - ANEXO IV - Preencher'!K695)</f>
        <v>44132</v>
      </c>
      <c r="J686" s="5" t="str">
        <f>'[1]TCE - ANEXO IV - Preencher'!L695</f>
        <v>NXDR7MXDN</v>
      </c>
      <c r="K686" s="5" t="str">
        <f>IF(F686="B",LEFT('[1]TCE - ANEXO IV - Preencher'!M695,2),IF(F686="S",LEFT('[1]TCE - ANEXO IV - Preencher'!M695,7),IF('[1]TCE - ANEXO IV - Preencher'!H695="","")))</f>
        <v>2604106</v>
      </c>
      <c r="L686" s="7">
        <f>'[1]TCE - ANEXO IV - Preencher'!N695</f>
        <v>71588.13</v>
      </c>
    </row>
    <row r="687" spans="1:12" s="8" customFormat="1" ht="19.5" customHeight="1" x14ac:dyDescent="0.2">
      <c r="A687" s="3">
        <f>IFERROR(VLOOKUP(B687,'[1]DADOS (OCULTAR)'!$P$3:$R$56,3,0),"")</f>
        <v>10583920000800</v>
      </c>
      <c r="B687" s="4" t="str">
        <f>'[1]TCE - ANEXO IV - Preencher'!C696</f>
        <v>HOSPITAL MESTRE VITALINO</v>
      </c>
      <c r="C687" s="4" t="str">
        <f>'[1]TCE - ANEXO IV - Preencher'!E696</f>
        <v>5.16 - Serviços Médico-Hospitalares, Odotonlogia e Laboratoriais</v>
      </c>
      <c r="D687" s="3">
        <f>'[1]TCE - ANEXO IV - Preencher'!F696</f>
        <v>62519000102</v>
      </c>
      <c r="E687" s="5" t="str">
        <f>'[1]TCE - ANEXO IV - Preencher'!G696</f>
        <v xml:space="preserve">UNIDADE DE CARDIOLOGIA INVASIVA S C LTDA </v>
      </c>
      <c r="F687" s="5" t="str">
        <f>'[1]TCE - ANEXO IV - Preencher'!H696</f>
        <v>S</v>
      </c>
      <c r="G687" s="5" t="str">
        <f>'[1]TCE - ANEXO IV - Preencher'!I696</f>
        <v>S</v>
      </c>
      <c r="H687" s="5" t="str">
        <f>'[1]TCE - ANEXO IV - Preencher'!J696</f>
        <v>00000361</v>
      </c>
      <c r="I687" s="6">
        <f>IF('[1]TCE - ANEXO IV - Preencher'!K696="","",'[1]TCE - ANEXO IV - Preencher'!K696)</f>
        <v>44138</v>
      </c>
      <c r="J687" s="5" t="str">
        <f>'[1]TCE - ANEXO IV - Preencher'!L696</f>
        <v>DJECK9VX</v>
      </c>
      <c r="K687" s="5" t="str">
        <f>IF(F687="B",LEFT('[1]TCE - ANEXO IV - Preencher'!M696,2),IF(F687="S",LEFT('[1]TCE - ANEXO IV - Preencher'!M696,7),IF('[1]TCE - ANEXO IV - Preencher'!H696="","")))</f>
        <v>2611606</v>
      </c>
      <c r="L687" s="7">
        <f>'[1]TCE - ANEXO IV - Preencher'!N696</f>
        <v>34813.61</v>
      </c>
    </row>
    <row r="688" spans="1:12" s="8" customFormat="1" ht="19.5" customHeight="1" x14ac:dyDescent="0.2">
      <c r="A688" s="3">
        <f>IFERROR(VLOOKUP(B688,'[1]DADOS (OCULTAR)'!$P$3:$R$56,3,0),"")</f>
        <v>10583920000800</v>
      </c>
      <c r="B688" s="4" t="str">
        <f>'[1]TCE - ANEXO IV - Preencher'!C697</f>
        <v>HOSPITAL MESTRE VITALINO</v>
      </c>
      <c r="C688" s="4" t="str">
        <f>'[1]TCE - ANEXO IV - Preencher'!E697</f>
        <v>5.16 - Serviços Médico-Hospitalares, Odotonlogia e Laboratoriais</v>
      </c>
      <c r="D688" s="3">
        <f>'[1]TCE - ANEXO IV - Preencher'!F697</f>
        <v>28629942000152</v>
      </c>
      <c r="E688" s="5" t="str">
        <f>'[1]TCE - ANEXO IV - Preencher'!G697</f>
        <v>ARC SERVICOS MEDICOS E HOSPITALARES LTDA ME</v>
      </c>
      <c r="F688" s="5" t="str">
        <f>'[1]TCE - ANEXO IV - Preencher'!H697</f>
        <v>S</v>
      </c>
      <c r="G688" s="5" t="str">
        <f>'[1]TCE - ANEXO IV - Preencher'!I697</f>
        <v>S</v>
      </c>
      <c r="H688" s="5" t="str">
        <f>'[1]TCE - ANEXO IV - Preencher'!J697</f>
        <v>000000190</v>
      </c>
      <c r="I688" s="6">
        <f>IF('[1]TCE - ANEXO IV - Preencher'!K697="","",'[1]TCE - ANEXO IV - Preencher'!K697)</f>
        <v>44130</v>
      </c>
      <c r="J688" s="5" t="str">
        <f>'[1]TCE - ANEXO IV - Preencher'!L697</f>
        <v>GAKB29259</v>
      </c>
      <c r="K688" s="5" t="str">
        <f>IF(F688="B",LEFT('[1]TCE - ANEXO IV - Preencher'!M697,2),IF(F688="S",LEFT('[1]TCE - ANEXO IV - Preencher'!M697,7),IF('[1]TCE - ANEXO IV - Preencher'!H697="","")))</f>
        <v>2609600</v>
      </c>
      <c r="L688" s="7">
        <f>'[1]TCE - ANEXO IV - Preencher'!N697</f>
        <v>2694.37</v>
      </c>
    </row>
    <row r="689" spans="1:12" s="8" customFormat="1" ht="19.5" customHeight="1" x14ac:dyDescent="0.2">
      <c r="A689" s="3">
        <f>IFERROR(VLOOKUP(B689,'[1]DADOS (OCULTAR)'!$P$3:$R$56,3,0),"")</f>
        <v>10583920000800</v>
      </c>
      <c r="B689" s="4" t="str">
        <f>'[1]TCE - ANEXO IV - Preencher'!C698</f>
        <v>HOSPITAL MESTRE VITALINO</v>
      </c>
      <c r="C689" s="4" t="str">
        <f>'[1]TCE - ANEXO IV - Preencher'!E698</f>
        <v>5.16 - Serviços Médico-Hospitalares, Odotonlogia e Laboratoriais</v>
      </c>
      <c r="D689" s="3">
        <f>'[1]TCE - ANEXO IV - Preencher'!F698</f>
        <v>31145185000156</v>
      </c>
      <c r="E689" s="5" t="str">
        <f>'[1]TCE - ANEXO IV - Preencher'!G698</f>
        <v>CONSULT LAB LABORATORIO DE ANALISES CLINICAS LTDA</v>
      </c>
      <c r="F689" s="5" t="str">
        <f>'[1]TCE - ANEXO IV - Preencher'!H698</f>
        <v>S</v>
      </c>
      <c r="G689" s="5" t="str">
        <f>'[1]TCE - ANEXO IV - Preencher'!I698</f>
        <v>S</v>
      </c>
      <c r="H689" s="5" t="str">
        <f>'[1]TCE - ANEXO IV - Preencher'!J698</f>
        <v>000000187</v>
      </c>
      <c r="I689" s="6">
        <f>IF('[1]TCE - ANEXO IV - Preencher'!K698="","",'[1]TCE - ANEXO IV - Preencher'!K698)</f>
        <v>44133</v>
      </c>
      <c r="J689" s="5" t="str">
        <f>'[1]TCE - ANEXO IV - Preencher'!L698</f>
        <v>MUB055486</v>
      </c>
      <c r="K689" s="5" t="str">
        <f>IF(F689="B",LEFT('[1]TCE - ANEXO IV - Preencher'!M698,2),IF(F689="S",LEFT('[1]TCE - ANEXO IV - Preencher'!M698,7),IF('[1]TCE - ANEXO IV - Preencher'!H698="","")))</f>
        <v>2609600</v>
      </c>
      <c r="L689" s="7">
        <f>'[1]TCE - ANEXO IV - Preencher'!N698</f>
        <v>187969.91</v>
      </c>
    </row>
    <row r="690" spans="1:12" s="8" customFormat="1" ht="19.5" customHeight="1" x14ac:dyDescent="0.2">
      <c r="A690" s="3">
        <f>IFERROR(VLOOKUP(B690,'[1]DADOS (OCULTAR)'!$P$3:$R$56,3,0),"")</f>
        <v>10583920000800</v>
      </c>
      <c r="B690" s="4" t="str">
        <f>'[1]TCE - ANEXO IV - Preencher'!C699</f>
        <v>HOSPITAL MESTRE VITALINO</v>
      </c>
      <c r="C690" s="4" t="str">
        <f>'[1]TCE - ANEXO IV - Preencher'!E699</f>
        <v>5.16 - Serviços Médico-Hospitalares, Odotonlogia e Laboratoriais</v>
      </c>
      <c r="D690" s="3">
        <f>'[1]TCE - ANEXO IV - Preencher'!F699</f>
        <v>19378769017141</v>
      </c>
      <c r="E690" s="5" t="str">
        <f>'[1]TCE - ANEXO IV - Preencher'!G699</f>
        <v>INSTITUTO HERMES PARDINI S/A</v>
      </c>
      <c r="F690" s="5" t="str">
        <f>'[1]TCE - ANEXO IV - Preencher'!H699</f>
        <v>S</v>
      </c>
      <c r="G690" s="5" t="str">
        <f>'[1]TCE - ANEXO IV - Preencher'!I699</f>
        <v>S</v>
      </c>
      <c r="H690" s="5" t="str">
        <f>'[1]TCE - ANEXO IV - Preencher'!J699</f>
        <v>00021747</v>
      </c>
      <c r="I690" s="6">
        <f>IF('[1]TCE - ANEXO IV - Preencher'!K699="","",'[1]TCE - ANEXO IV - Preencher'!K699)</f>
        <v>44131</v>
      </c>
      <c r="J690" s="5" t="str">
        <f>'[1]TCE - ANEXO IV - Preencher'!L699</f>
        <v>CPVSPEQY</v>
      </c>
      <c r="K690" s="5" t="str">
        <f>IF(F690="B",LEFT('[1]TCE - ANEXO IV - Preencher'!M699,2),IF(F690="S",LEFT('[1]TCE - ANEXO IV - Preencher'!M699,7),IF('[1]TCE - ANEXO IV - Preencher'!H699="","")))</f>
        <v>SÃO PAU</v>
      </c>
      <c r="L690" s="7">
        <f>'[1]TCE - ANEXO IV - Preencher'!N699</f>
        <v>2100</v>
      </c>
    </row>
    <row r="691" spans="1:12" s="8" customFormat="1" ht="19.5" customHeight="1" x14ac:dyDescent="0.2">
      <c r="A691" s="3">
        <f>IFERROR(VLOOKUP(B691,'[1]DADOS (OCULTAR)'!$P$3:$R$56,3,0),"")</f>
        <v>10583920000800</v>
      </c>
      <c r="B691" s="4" t="str">
        <f>'[1]TCE - ANEXO IV - Preencher'!C700</f>
        <v>HOSPITAL MESTRE VITALINO</v>
      </c>
      <c r="C691" s="4" t="str">
        <f>'[1]TCE - ANEXO IV - Preencher'!E700</f>
        <v>5.16 - Serviços Médico-Hospitalares, Odotonlogia e Laboratoriais</v>
      </c>
      <c r="D691" s="3">
        <f>'[1]TCE - ANEXO IV - Preencher'!F700</f>
        <v>19378769005305</v>
      </c>
      <c r="E691" s="5" t="str">
        <f>'[1]TCE - ANEXO IV - Preencher'!G700</f>
        <v>INSTITUTO HERMES PARDINI S/A</v>
      </c>
      <c r="F691" s="5" t="str">
        <f>'[1]TCE - ANEXO IV - Preencher'!H700</f>
        <v>S</v>
      </c>
      <c r="G691" s="5" t="str">
        <f>'[1]TCE - ANEXO IV - Preencher'!I700</f>
        <v>S</v>
      </c>
      <c r="H691" s="5" t="str">
        <f>'[1]TCE - ANEXO IV - Preencher'!J700</f>
        <v>2020/234465</v>
      </c>
      <c r="I691" s="6">
        <f>IF('[1]TCE - ANEXO IV - Preencher'!K700="","",'[1]TCE - ANEXO IV - Preencher'!K700)</f>
        <v>44130</v>
      </c>
      <c r="J691" s="5" t="str">
        <f>'[1]TCE - ANEXO IV - Preencher'!L700</f>
        <v>1ijhu2asygb7q</v>
      </c>
      <c r="K691" s="5" t="str">
        <f>IF(F691="B",LEFT('[1]TCE - ANEXO IV - Preencher'!M700,2),IF(F691="S",LEFT('[1]TCE - ANEXO IV - Preencher'!M700,7),IF('[1]TCE - ANEXO IV - Preencher'!H700="","")))</f>
        <v>3171204</v>
      </c>
      <c r="L691" s="7">
        <f>'[1]TCE - ANEXO IV - Preencher'!N700</f>
        <v>7962.15</v>
      </c>
    </row>
    <row r="692" spans="1:12" s="8" customFormat="1" ht="19.5" customHeight="1" x14ac:dyDescent="0.2">
      <c r="A692" s="3">
        <f>IFERROR(VLOOKUP(B692,'[1]DADOS (OCULTAR)'!$P$3:$R$56,3,0),"")</f>
        <v>10583920000800</v>
      </c>
      <c r="B692" s="4" t="str">
        <f>'[1]TCE - ANEXO IV - Preencher'!C701</f>
        <v>HOSPITAL MESTRE VITALINO</v>
      </c>
      <c r="C692" s="4" t="str">
        <f>'[1]TCE - ANEXO IV - Preencher'!E701</f>
        <v>5.16 - Serviços Médico-Hospitalares, Odotonlogia e Laboratoriais</v>
      </c>
      <c r="D692" s="3">
        <f>'[1]TCE - ANEXO IV - Preencher'!F701</f>
        <v>1740827000102</v>
      </c>
      <c r="E692" s="5" t="str">
        <f>'[1]TCE - ANEXO IV - Preencher'!G701</f>
        <v>PATOLOGISTAS ASSOCIADOS LTDA ME</v>
      </c>
      <c r="F692" s="5" t="str">
        <f>'[1]TCE - ANEXO IV - Preencher'!H701</f>
        <v>S</v>
      </c>
      <c r="G692" s="5" t="str">
        <f>'[1]TCE - ANEXO IV - Preencher'!I701</f>
        <v>S</v>
      </c>
      <c r="H692" s="5">
        <f>'[1]TCE - ANEXO IV - Preencher'!J701</f>
        <v>10669</v>
      </c>
      <c r="I692" s="6">
        <f>IF('[1]TCE - ANEXO IV - Preencher'!K701="","",'[1]TCE - ANEXO IV - Preencher'!K701)</f>
        <v>44151</v>
      </c>
      <c r="J692" s="5" t="str">
        <f>'[1]TCE - ANEXO IV - Preencher'!L701</f>
        <v>6HPBCVYX</v>
      </c>
      <c r="K692" s="5" t="str">
        <f>IF(F692="B",LEFT('[1]TCE - ANEXO IV - Preencher'!M701,2),IF(F692="S",LEFT('[1]TCE - ANEXO IV - Preencher'!M701,7),IF('[1]TCE - ANEXO IV - Preencher'!H701="","")))</f>
        <v>2611606</v>
      </c>
      <c r="L692" s="7">
        <f>'[1]TCE - ANEXO IV - Preencher'!N701</f>
        <v>307.93</v>
      </c>
    </row>
    <row r="693" spans="1:12" s="8" customFormat="1" ht="19.5" customHeight="1" x14ac:dyDescent="0.2">
      <c r="A693" s="3">
        <f>IFERROR(VLOOKUP(B693,'[1]DADOS (OCULTAR)'!$P$3:$R$56,3,0),"")</f>
        <v>10583920000800</v>
      </c>
      <c r="B693" s="4" t="str">
        <f>'[1]TCE - ANEXO IV - Preencher'!C702</f>
        <v>HOSPITAL MESTRE VITALINO</v>
      </c>
      <c r="C693" s="4" t="str">
        <f>'[1]TCE - ANEXO IV - Preencher'!E702</f>
        <v>5.8 - Locação de Veículos Automotores</v>
      </c>
      <c r="D693" s="3">
        <f>'[1]TCE - ANEXO IV - Preencher'!F702</f>
        <v>29932922000119</v>
      </c>
      <c r="E693" s="5" t="str">
        <f>'[1]TCE - ANEXO IV - Preencher'!G702</f>
        <v xml:space="preserve">MEDLIFE LOCAÇÃO DE MÁQUINAS E EQUIPAMENTOS LTDA </v>
      </c>
      <c r="F693" s="5" t="str">
        <f>'[1]TCE - ANEXO IV - Preencher'!H702</f>
        <v>S</v>
      </c>
      <c r="G693" s="5" t="str">
        <f>'[1]TCE - ANEXO IV - Preencher'!I702</f>
        <v>S</v>
      </c>
      <c r="H693" s="5" t="str">
        <f>'[1]TCE - ANEXO IV - Preencher'!J702</f>
        <v>201</v>
      </c>
      <c r="I693" s="6">
        <f>IF('[1]TCE - ANEXO IV - Preencher'!K702="","",'[1]TCE - ANEXO IV - Preencher'!K702)</f>
        <v>44138</v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>2611606</v>
      </c>
      <c r="L693" s="7">
        <f>'[1]TCE - ANEXO IV - Preencher'!N702</f>
        <v>17778.73</v>
      </c>
    </row>
    <row r="694" spans="1:12" s="8" customFormat="1" ht="19.5" customHeight="1" x14ac:dyDescent="0.2">
      <c r="A694" s="3">
        <f>IFERROR(VLOOKUP(B694,'[1]DADOS (OCULTAR)'!$P$3:$R$56,3,0),"")</f>
        <v>10583920000800</v>
      </c>
      <c r="B694" s="4" t="str">
        <f>'[1]TCE - ANEXO IV - Preencher'!C703</f>
        <v>HOSPITAL MESTRE VITALINO</v>
      </c>
      <c r="C694" s="4" t="str">
        <f>'[1]TCE - ANEXO IV - Preencher'!E703</f>
        <v>5.16 - Serviços Médico-Hospitalares, Odotonlogia e Laboratoriais</v>
      </c>
      <c r="D694" s="3">
        <f>'[1]TCE - ANEXO IV - Preencher'!F703</f>
        <v>610112000164</v>
      </c>
      <c r="E694" s="5" t="str">
        <f>'[1]TCE - ANEXO IV - Preencher'!G703</f>
        <v xml:space="preserve">COOPAGRESTE COOP DOS MEDICOS ANEST. DO INT DE PE </v>
      </c>
      <c r="F694" s="5" t="str">
        <f>'[1]TCE - ANEXO IV - Preencher'!H703</f>
        <v>S</v>
      </c>
      <c r="G694" s="5" t="str">
        <f>'[1]TCE - ANEXO IV - Preencher'!I703</f>
        <v>S</v>
      </c>
      <c r="H694" s="5" t="str">
        <f>'[1]TCE - ANEXO IV - Preencher'!J703</f>
        <v>5183</v>
      </c>
      <c r="I694" s="6">
        <f>IF('[1]TCE - ANEXO IV - Preencher'!K703="","",'[1]TCE - ANEXO IV - Preencher'!K703)</f>
        <v>44134</v>
      </c>
      <c r="J694" s="5" t="str">
        <f>'[1]TCE - ANEXO IV - Preencher'!L703</f>
        <v>4OQMGLIXN</v>
      </c>
      <c r="K694" s="5" t="str">
        <f>IF(F694="B",LEFT('[1]TCE - ANEXO IV - Preencher'!M703,2),IF(F694="S",LEFT('[1]TCE - ANEXO IV - Preencher'!M703,7),IF('[1]TCE - ANEXO IV - Preencher'!H703="","")))</f>
        <v>2604106</v>
      </c>
      <c r="L694" s="7">
        <f>'[1]TCE - ANEXO IV - Preencher'!N703</f>
        <v>179849.47</v>
      </c>
    </row>
    <row r="695" spans="1:12" s="8" customFormat="1" ht="19.5" customHeight="1" x14ac:dyDescent="0.2">
      <c r="A695" s="3">
        <f>IFERROR(VLOOKUP(B695,'[1]DADOS (OCULTAR)'!$P$3:$R$56,3,0),"")</f>
        <v>10583920000800</v>
      </c>
      <c r="B695" s="4" t="str">
        <f>'[1]TCE - ANEXO IV - Preencher'!C704</f>
        <v>HOSPITAL MESTRE VITALINO</v>
      </c>
      <c r="C695" s="4" t="str">
        <f>'[1]TCE - ANEXO IV - Preencher'!E704</f>
        <v>5.15 - Serviços Domésticos</v>
      </c>
      <c r="D695" s="3">
        <f>'[1]TCE - ANEXO IV - Preencher'!F704</f>
        <v>6272575004803</v>
      </c>
      <c r="E695" s="5" t="str">
        <f>'[1]TCE - ANEXO IV - Preencher'!G704</f>
        <v>LAVEBRAS GESTAO DE TEXTEIS S.A</v>
      </c>
      <c r="F695" s="5" t="str">
        <f>'[1]TCE - ANEXO IV - Preencher'!H704</f>
        <v>S</v>
      </c>
      <c r="G695" s="5" t="str">
        <f>'[1]TCE - ANEXO IV - Preencher'!I704</f>
        <v>S</v>
      </c>
      <c r="H695" s="5" t="str">
        <f>'[1]TCE - ANEXO IV - Preencher'!J704</f>
        <v>3.685</v>
      </c>
      <c r="I695" s="6">
        <f>IF('[1]TCE - ANEXO IV - Preencher'!K704="","",'[1]TCE - ANEXO IV - Preencher'!K704)</f>
        <v>44144</v>
      </c>
      <c r="J695" s="5" t="str">
        <f>'[1]TCE - ANEXO IV - Preencher'!L704</f>
        <v>BKPZ40963</v>
      </c>
      <c r="K695" s="5" t="str">
        <f>IF(F695="B",LEFT('[1]TCE - ANEXO IV - Preencher'!M704,2),IF(F695="S",LEFT('[1]TCE - ANEXO IV - Preencher'!M704,7),IF('[1]TCE - ANEXO IV - Preencher'!H704="","")))</f>
        <v>2610707</v>
      </c>
      <c r="L695" s="7">
        <f>'[1]TCE - ANEXO IV - Preencher'!N704</f>
        <v>173039.24</v>
      </c>
    </row>
    <row r="696" spans="1:12" s="8" customFormat="1" ht="19.5" customHeight="1" x14ac:dyDescent="0.2">
      <c r="A696" s="3">
        <f>IFERROR(VLOOKUP(B696,'[1]DADOS (OCULTAR)'!$P$3:$R$56,3,0),"")</f>
        <v>10583920000800</v>
      </c>
      <c r="B696" s="4" t="str">
        <f>'[1]TCE - ANEXO IV - Preencher'!C705</f>
        <v>HOSPITAL MESTRE VITALINO</v>
      </c>
      <c r="C696" s="4" t="str">
        <f>'[1]TCE - ANEXO IV - Preencher'!E705</f>
        <v>5.10 - Detetização/Tratamento de Resíduos e Afins</v>
      </c>
      <c r="D696" s="3">
        <f>'[1]TCE - ANEXO IV - Preencher'!F705</f>
        <v>7575881000118</v>
      </c>
      <c r="E696" s="5" t="str">
        <f>'[1]TCE - ANEXO IV - Preencher'!G705</f>
        <v>SIM GESTAO AMBIENTAL SERVIÇOS LTDA</v>
      </c>
      <c r="F696" s="5" t="str">
        <f>'[1]TCE - ANEXO IV - Preencher'!H705</f>
        <v>S</v>
      </c>
      <c r="G696" s="5" t="str">
        <f>'[1]TCE - ANEXO IV - Preencher'!I705</f>
        <v>S</v>
      </c>
      <c r="H696" s="5" t="str">
        <f>'[1]TCE - ANEXO IV - Preencher'!J705</f>
        <v>1.020.109</v>
      </c>
      <c r="I696" s="6">
        <f>IF('[1]TCE - ANEXO IV - Preencher'!K705="","",'[1]TCE - ANEXO IV - Preencher'!K705)</f>
        <v>44135</v>
      </c>
      <c r="J696" s="5" t="str">
        <f>'[1]TCE - ANEXO IV - Preencher'!L705</f>
        <v>SDJWMQLED</v>
      </c>
      <c r="K696" s="5" t="str">
        <f>IF(F696="B",LEFT('[1]TCE - ANEXO IV - Preencher'!M705,2),IF(F696="S",LEFT('[1]TCE - ANEXO IV - Preencher'!M705,7),IF('[1]TCE - ANEXO IV - Preencher'!H705="","")))</f>
        <v>2507507</v>
      </c>
      <c r="L696" s="7">
        <f>'[1]TCE - ANEXO IV - Preencher'!N705</f>
        <v>24612.16</v>
      </c>
    </row>
    <row r="697" spans="1:12" s="8" customFormat="1" ht="19.5" customHeight="1" x14ac:dyDescent="0.2">
      <c r="A697" s="3">
        <f>IFERROR(VLOOKUP(B697,'[1]DADOS (OCULTAR)'!$P$3:$R$56,3,0),"")</f>
        <v>10583920000800</v>
      </c>
      <c r="B697" s="4" t="str">
        <f>'[1]TCE - ANEXO IV - Preencher'!C706</f>
        <v>HOSPITAL MESTRE VITALINO</v>
      </c>
      <c r="C697" s="4" t="str">
        <f>'[1]TCE - ANEXO IV - Preencher'!E706</f>
        <v>5.17 - Manutenção de Software, Certificação Digital e Microfilmagem</v>
      </c>
      <c r="D697" s="3">
        <f>'[1]TCE - ANEXO IV - Preencher'!F706</f>
        <v>10891998000115</v>
      </c>
      <c r="E697" s="5" t="str">
        <f>'[1]TCE - ANEXO IV - Preencher'!G706</f>
        <v>ADVISERSIT SERVICOS EM INFORMATICA LTDA</v>
      </c>
      <c r="F697" s="5" t="str">
        <f>'[1]TCE - ANEXO IV - Preencher'!H706</f>
        <v>S</v>
      </c>
      <c r="G697" s="5" t="str">
        <f>'[1]TCE - ANEXO IV - Preencher'!I706</f>
        <v>S</v>
      </c>
      <c r="H697" s="5" t="str">
        <f>'[1]TCE - ANEXO IV - Preencher'!J706</f>
        <v>000000372</v>
      </c>
      <c r="I697" s="6">
        <f>IF('[1]TCE - ANEXO IV - Preencher'!K706="","",'[1]TCE - ANEXO IV - Preencher'!K706)</f>
        <v>44134</v>
      </c>
      <c r="J697" s="5" t="str">
        <f>'[1]TCE - ANEXO IV - Preencher'!L706</f>
        <v>CQWK85022</v>
      </c>
      <c r="K697" s="5" t="str">
        <f>IF(F697="B",LEFT('[1]TCE - ANEXO IV - Preencher'!M706,2),IF(F697="S",LEFT('[1]TCE - ANEXO IV - Preencher'!M706,7),IF('[1]TCE - ANEXO IV - Preencher'!H706="","")))</f>
        <v>2610707</v>
      </c>
      <c r="L697" s="7">
        <f>'[1]TCE - ANEXO IV - Preencher'!N706</f>
        <v>461.89</v>
      </c>
    </row>
    <row r="698" spans="1:12" s="8" customFormat="1" ht="19.5" customHeight="1" x14ac:dyDescent="0.2">
      <c r="A698" s="3">
        <f>IFERROR(VLOOKUP(B698,'[1]DADOS (OCULTAR)'!$P$3:$R$56,3,0),"")</f>
        <v>10583920000800</v>
      </c>
      <c r="B698" s="4" t="str">
        <f>'[1]TCE - ANEXO IV - Preencher'!C707</f>
        <v>HOSPITAL MESTRE VITALINO</v>
      </c>
      <c r="C698" s="4" t="str">
        <f>'[1]TCE - ANEXO IV - Preencher'!E707</f>
        <v>5.17 - Manutenção de Software, Certificação Digital e Microfilmagem</v>
      </c>
      <c r="D698" s="3">
        <f>'[1]TCE - ANEXO IV - Preencher'!F707</f>
        <v>11698838000117</v>
      </c>
      <c r="E698" s="5" t="str">
        <f>'[1]TCE - ANEXO IV - Preencher'!G707</f>
        <v>INUVEM COMPUTACAO LTDA ME</v>
      </c>
      <c r="F698" s="5" t="str">
        <f>'[1]TCE - ANEXO IV - Preencher'!H707</f>
        <v>S</v>
      </c>
      <c r="G698" s="5" t="str">
        <f>'[1]TCE - ANEXO IV - Preencher'!I707</f>
        <v>S</v>
      </c>
      <c r="H698" s="5" t="str">
        <f>'[1]TCE - ANEXO IV - Preencher'!J707</f>
        <v>00000678</v>
      </c>
      <c r="I698" s="6">
        <f>IF('[1]TCE - ANEXO IV - Preencher'!K707="","",'[1]TCE - ANEXO IV - Preencher'!K707)</f>
        <v>44106</v>
      </c>
      <c r="J698" s="5" t="str">
        <f>'[1]TCE - ANEXO IV - Preencher'!L707</f>
        <v>FLEVDV9P</v>
      </c>
      <c r="K698" s="5" t="str">
        <f>IF(F698="B",LEFT('[1]TCE - ANEXO IV - Preencher'!M707,2),IF(F698="S",LEFT('[1]TCE - ANEXO IV - Preencher'!M707,7),IF('[1]TCE - ANEXO IV - Preencher'!H707="","")))</f>
        <v>2927408</v>
      </c>
      <c r="L698" s="7">
        <f>'[1]TCE - ANEXO IV - Preencher'!N707</f>
        <v>114.7</v>
      </c>
    </row>
    <row r="699" spans="1:12" s="8" customFormat="1" ht="19.5" customHeight="1" x14ac:dyDescent="0.2">
      <c r="A699" s="3">
        <f>IFERROR(VLOOKUP(B699,'[1]DADOS (OCULTAR)'!$P$3:$R$56,3,0),"")</f>
        <v>10583920000800</v>
      </c>
      <c r="B699" s="4" t="str">
        <f>'[1]TCE - ANEXO IV - Preencher'!C708</f>
        <v>HOSPITAL MESTRE VITALINO</v>
      </c>
      <c r="C699" s="4" t="str">
        <f>'[1]TCE - ANEXO IV - Preencher'!E708</f>
        <v>5.17 - Manutenção de Software, Certificação Digital e Microfilmagem</v>
      </c>
      <c r="D699" s="3">
        <f>'[1]TCE - ANEXO IV - Preencher'!F708</f>
        <v>92306257000780</v>
      </c>
      <c r="E699" s="5" t="str">
        <f>'[1]TCE - ANEXO IV - Preencher'!G708</f>
        <v>MV INFORMATICA NORDESTE LTDA</v>
      </c>
      <c r="F699" s="5" t="str">
        <f>'[1]TCE - ANEXO IV - Preencher'!H708</f>
        <v>S</v>
      </c>
      <c r="G699" s="5" t="str">
        <f>'[1]TCE - ANEXO IV - Preencher'!I708</f>
        <v>S</v>
      </c>
      <c r="H699" s="5" t="str">
        <f>'[1]TCE - ANEXO IV - Preencher'!J708</f>
        <v>00016542</v>
      </c>
      <c r="I699" s="6">
        <f>IF('[1]TCE - ANEXO IV - Preencher'!K708="","",'[1]TCE - ANEXO IV - Preencher'!K708)</f>
        <v>44110</v>
      </c>
      <c r="J699" s="5" t="str">
        <f>'[1]TCE - ANEXO IV - Preencher'!L708</f>
        <v>TXXNRA3Y</v>
      </c>
      <c r="K699" s="5" t="str">
        <f>IF(F699="B",LEFT('[1]TCE - ANEXO IV - Preencher'!M708,2),IF(F699="S",LEFT('[1]TCE - ANEXO IV - Preencher'!M708,7),IF('[1]TCE - ANEXO IV - Preencher'!H708="","")))</f>
        <v>2611606</v>
      </c>
      <c r="L699" s="7">
        <f>'[1]TCE - ANEXO IV - Preencher'!N708</f>
        <v>19800.68</v>
      </c>
    </row>
    <row r="700" spans="1:12" s="8" customFormat="1" ht="19.5" customHeight="1" x14ac:dyDescent="0.2">
      <c r="A700" s="3">
        <f>IFERROR(VLOOKUP(B700,'[1]DADOS (OCULTAR)'!$P$3:$R$56,3,0),"")</f>
        <v>10583920000800</v>
      </c>
      <c r="B700" s="4" t="str">
        <f>'[1]TCE - ANEXO IV - Preencher'!C709</f>
        <v>HOSPITAL MESTRE VITALINO</v>
      </c>
      <c r="C700" s="4" t="str">
        <f>'[1]TCE - ANEXO IV - Preencher'!E709</f>
        <v>5.17 - Manutenção de Software, Certificação Digital e Microfilmagem</v>
      </c>
      <c r="D700" s="3">
        <f>'[1]TCE - ANEXO IV - Preencher'!F709</f>
        <v>19362739000171</v>
      </c>
      <c r="E700" s="5" t="str">
        <f>'[1]TCE - ANEXO IV - Preencher'!G709</f>
        <v>MM DA SILVA TREINAMENTOS E DESENVOLVIMENTOS DE SISTEMAS DE INFORMATICA</v>
      </c>
      <c r="F700" s="5" t="str">
        <f>'[1]TCE - ANEXO IV - Preencher'!H709</f>
        <v>S</v>
      </c>
      <c r="G700" s="5" t="str">
        <f>'[1]TCE - ANEXO IV - Preencher'!I709</f>
        <v>S</v>
      </c>
      <c r="H700" s="5" t="str">
        <f>'[1]TCE - ANEXO IV - Preencher'!J709</f>
        <v>221</v>
      </c>
      <c r="I700" s="6">
        <f>IF('[1]TCE - ANEXO IV - Preencher'!K709="","",'[1]TCE - ANEXO IV - Preencher'!K709)</f>
        <v>44130</v>
      </c>
      <c r="J700" s="5" t="str">
        <f>'[1]TCE - ANEXO IV - Preencher'!L709</f>
        <v>1OH9H2ZDY</v>
      </c>
      <c r="K700" s="5" t="str">
        <f>IF(F700="B",LEFT('[1]TCE - ANEXO IV - Preencher'!M709,2),IF(F700="S",LEFT('[1]TCE - ANEXO IV - Preencher'!M709,7),IF('[1]TCE - ANEXO IV - Preencher'!H709="","")))</f>
        <v>2604106</v>
      </c>
      <c r="L700" s="7">
        <f>'[1]TCE - ANEXO IV - Preencher'!N709</f>
        <v>723.21</v>
      </c>
    </row>
    <row r="701" spans="1:12" s="8" customFormat="1" ht="19.5" customHeight="1" x14ac:dyDescent="0.2">
      <c r="A701" s="3">
        <f>IFERROR(VLOOKUP(B701,'[1]DADOS (OCULTAR)'!$P$3:$R$56,3,0),"")</f>
        <v>10583920000800</v>
      </c>
      <c r="B701" s="4" t="str">
        <f>'[1]TCE - ANEXO IV - Preencher'!C710</f>
        <v>HOSPITAL MESTRE VITALINO</v>
      </c>
      <c r="C701" s="4" t="str">
        <f>'[1]TCE - ANEXO IV - Preencher'!E710</f>
        <v>5.17 - Manutenção de Software, Certificação Digital e Microfilmagem</v>
      </c>
      <c r="D701" s="3">
        <f>'[1]TCE - ANEXO IV - Preencher'!F710</f>
        <v>59456277000176</v>
      </c>
      <c r="E701" s="5" t="str">
        <f>'[1]TCE - ANEXO IV - Preencher'!G710</f>
        <v>ORACLE DO BRASIL SISTEMAS LTDA</v>
      </c>
      <c r="F701" s="5" t="str">
        <f>'[1]TCE - ANEXO IV - Preencher'!H710</f>
        <v>S</v>
      </c>
      <c r="G701" s="5" t="str">
        <f>'[1]TCE - ANEXO IV - Preencher'!I710</f>
        <v>S</v>
      </c>
      <c r="H701" s="5" t="str">
        <f>'[1]TCE - ANEXO IV - Preencher'!J710</f>
        <v>00320914</v>
      </c>
      <c r="I701" s="6">
        <f>IF('[1]TCE - ANEXO IV - Preencher'!K710="","",'[1]TCE - ANEXO IV - Preencher'!K710)</f>
        <v>44120</v>
      </c>
      <c r="J701" s="5" t="str">
        <f>'[1]TCE - ANEXO IV - Preencher'!L710</f>
        <v>RCV4DDFQ</v>
      </c>
      <c r="K701" s="5" t="str">
        <f>IF(F701="B",LEFT('[1]TCE - ANEXO IV - Preencher'!M710,2),IF(F701="S",LEFT('[1]TCE - ANEXO IV - Preencher'!M710,7),IF('[1]TCE - ANEXO IV - Preencher'!H710="","")))</f>
        <v>SÃO PAU</v>
      </c>
      <c r="L701" s="7">
        <f>'[1]TCE - ANEXO IV - Preencher'!N710</f>
        <v>10626.11</v>
      </c>
    </row>
    <row r="702" spans="1:12" s="8" customFormat="1" ht="19.5" customHeight="1" x14ac:dyDescent="0.2">
      <c r="A702" s="3">
        <f>IFERROR(VLOOKUP(B702,'[1]DADOS (OCULTAR)'!$P$3:$R$56,3,0),"")</f>
        <v>10583920000800</v>
      </c>
      <c r="B702" s="4" t="str">
        <f>'[1]TCE - ANEXO IV - Preencher'!C711</f>
        <v>HOSPITAL MESTRE VITALINO</v>
      </c>
      <c r="C702" s="4" t="str">
        <f>'[1]TCE - ANEXO IV - Preencher'!E711</f>
        <v>5.17 - Manutenção de Software, Certificação Digital e Microfilmagem</v>
      </c>
      <c r="D702" s="3">
        <f>'[1]TCE - ANEXO IV - Preencher'!F711</f>
        <v>59456277000176</v>
      </c>
      <c r="E702" s="5" t="str">
        <f>'[1]TCE - ANEXO IV - Preencher'!G711</f>
        <v>ORACLE DO BRASIL SISTEMAS LTDA</v>
      </c>
      <c r="F702" s="5" t="str">
        <f>'[1]TCE - ANEXO IV - Preencher'!H711</f>
        <v>S</v>
      </c>
      <c r="G702" s="5" t="str">
        <f>'[1]TCE - ANEXO IV - Preencher'!I711</f>
        <v>S</v>
      </c>
      <c r="H702" s="5" t="str">
        <f>'[1]TCE - ANEXO IV - Preencher'!J711</f>
        <v>00320944</v>
      </c>
      <c r="I702" s="6">
        <f>IF('[1]TCE - ANEXO IV - Preencher'!K711="","",'[1]TCE - ANEXO IV - Preencher'!K711)</f>
        <v>44120</v>
      </c>
      <c r="J702" s="5" t="str">
        <f>'[1]TCE - ANEXO IV - Preencher'!L711</f>
        <v>KE4NI3R5</v>
      </c>
      <c r="K702" s="5" t="str">
        <f>IF(F702="B",LEFT('[1]TCE - ANEXO IV - Preencher'!M711,2),IF(F702="S",LEFT('[1]TCE - ANEXO IV - Preencher'!M711,7),IF('[1]TCE - ANEXO IV - Preencher'!H711="","")))</f>
        <v>SÃO PAU</v>
      </c>
      <c r="L702" s="7">
        <f>'[1]TCE - ANEXO IV - Preencher'!N711</f>
        <v>4700.88</v>
      </c>
    </row>
    <row r="703" spans="1:12" s="8" customFormat="1" ht="19.5" customHeight="1" x14ac:dyDescent="0.2">
      <c r="A703" s="3">
        <f>IFERROR(VLOOKUP(B703,'[1]DADOS (OCULTAR)'!$P$3:$R$56,3,0),"")</f>
        <v>10583920000800</v>
      </c>
      <c r="B703" s="4" t="str">
        <f>'[1]TCE - ANEXO IV - Preencher'!C712</f>
        <v>HOSPITAL MESTRE VITALINO</v>
      </c>
      <c r="C703" s="4" t="str">
        <f>'[1]TCE - ANEXO IV - Preencher'!E712</f>
        <v>5.17 - Manutenção de Software, Certificação Digital e Microfilmagem</v>
      </c>
      <c r="D703" s="3">
        <f>'[1]TCE - ANEXO IV - Preencher'!F712</f>
        <v>53113791000122</v>
      </c>
      <c r="E703" s="5" t="str">
        <f>'[1]TCE - ANEXO IV - Preencher'!G712</f>
        <v>TOTVS S.A.</v>
      </c>
      <c r="F703" s="5" t="str">
        <f>'[1]TCE - ANEXO IV - Preencher'!H712</f>
        <v>S</v>
      </c>
      <c r="G703" s="5" t="str">
        <f>'[1]TCE - ANEXO IV - Preencher'!I712</f>
        <v>S</v>
      </c>
      <c r="H703" s="5" t="str">
        <f>'[1]TCE - ANEXO IV - Preencher'!J712</f>
        <v>02911782</v>
      </c>
      <c r="I703" s="6">
        <f>IF('[1]TCE - ANEXO IV - Preencher'!K712="","",'[1]TCE - ANEXO IV - Preencher'!K712)</f>
        <v>44110</v>
      </c>
      <c r="J703" s="5" t="str">
        <f>'[1]TCE - ANEXO IV - Preencher'!L712</f>
        <v>KRU4KADQ</v>
      </c>
      <c r="K703" s="5" t="str">
        <f>IF(F703="B",LEFT('[1]TCE - ANEXO IV - Preencher'!M712,2),IF(F703="S",LEFT('[1]TCE - ANEXO IV - Preencher'!M712,7),IF('[1]TCE - ANEXO IV - Preencher'!H712="","")))</f>
        <v>2611606</v>
      </c>
      <c r="L703" s="7">
        <f>'[1]TCE - ANEXO IV - Preencher'!N712</f>
        <v>3707.36</v>
      </c>
    </row>
    <row r="704" spans="1:12" s="8" customFormat="1" ht="19.5" customHeight="1" x14ac:dyDescent="0.2">
      <c r="A704" s="3">
        <f>IFERROR(VLOOKUP(B704,'[1]DADOS (OCULTAR)'!$P$3:$R$56,3,0),"")</f>
        <v>10583920000800</v>
      </c>
      <c r="B704" s="4" t="str">
        <f>'[1]TCE - ANEXO IV - Preencher'!C713</f>
        <v>HOSPITAL MESTRE VITALINO</v>
      </c>
      <c r="C704" s="4" t="str">
        <f>'[1]TCE - ANEXO IV - Preencher'!E713</f>
        <v>5.22 - Vigilância Ostensiva / Monitorada</v>
      </c>
      <c r="D704" s="3">
        <f>'[1]TCE - ANEXO IV - Preencher'!F713</f>
        <v>24402663000109</v>
      </c>
      <c r="E704" s="5" t="str">
        <f>'[1]TCE - ANEXO IV - Preencher'!G713</f>
        <v>BUNKER SEGURANCA E VIGILANCIA PATRIMONIAL EIRELI EPP</v>
      </c>
      <c r="F704" s="5" t="str">
        <f>'[1]TCE - ANEXO IV - Preencher'!H713</f>
        <v>S</v>
      </c>
      <c r="G704" s="5" t="str">
        <f>'[1]TCE - ANEXO IV - Preencher'!I713</f>
        <v>S</v>
      </c>
      <c r="H704" s="5" t="str">
        <f>'[1]TCE - ANEXO IV - Preencher'!J713</f>
        <v>00000925</v>
      </c>
      <c r="I704" s="6">
        <f>IF('[1]TCE - ANEXO IV - Preencher'!K713="","",'[1]TCE - ANEXO IV - Preencher'!K713)</f>
        <v>44127</v>
      </c>
      <c r="J704" s="5" t="str">
        <f>'[1]TCE - ANEXO IV - Preencher'!L713</f>
        <v>BE6BSBCQ</v>
      </c>
      <c r="K704" s="5" t="str">
        <f>IF(F704="B",LEFT('[1]TCE - ANEXO IV - Preencher'!M713,2),IF(F704="S",LEFT('[1]TCE - ANEXO IV - Preencher'!M713,7),IF('[1]TCE - ANEXO IV - Preencher'!H713="","")))</f>
        <v>2611606</v>
      </c>
      <c r="L704" s="7">
        <f>'[1]TCE - ANEXO IV - Preencher'!N713</f>
        <v>64810.01</v>
      </c>
    </row>
    <row r="705" spans="1:12" s="8" customFormat="1" ht="19.5" customHeight="1" x14ac:dyDescent="0.2">
      <c r="A705" s="3">
        <f>IFERROR(VLOOKUP(B705,'[1]DADOS (OCULTAR)'!$P$3:$R$56,3,0),"")</f>
        <v>10583920000800</v>
      </c>
      <c r="B705" s="4" t="str">
        <f>'[1]TCE - ANEXO IV - Preencher'!C714</f>
        <v>HOSPITAL MESTRE VITALINO</v>
      </c>
      <c r="C705" s="4" t="str">
        <f>'[1]TCE - ANEXO IV - Preencher'!E714</f>
        <v>5.99 - Outros Serviços de Terceiros Pessoa Jurídica</v>
      </c>
      <c r="D705" s="3">
        <f>'[1]TCE - ANEXO IV - Preencher'!F714</f>
        <v>13861155000164</v>
      </c>
      <c r="E705" s="5" t="str">
        <f>'[1]TCE - ANEXO IV - Preencher'!G714</f>
        <v>MARIA ISABEL SERGIA DA SILVA 39848035400</v>
      </c>
      <c r="F705" s="5" t="str">
        <f>'[1]TCE - ANEXO IV - Preencher'!H714</f>
        <v>S</v>
      </c>
      <c r="G705" s="5" t="str">
        <f>'[1]TCE - ANEXO IV - Preencher'!I714</f>
        <v>S</v>
      </c>
      <c r="H705" s="5" t="str">
        <f>'[1]TCE - ANEXO IV - Preencher'!J714</f>
        <v>00000002</v>
      </c>
      <c r="I705" s="6">
        <f>IF('[1]TCE - ANEXO IV - Preencher'!K714="","",'[1]TCE - ANEXO IV - Preencher'!K714)</f>
        <v>44145</v>
      </c>
      <c r="J705" s="5" t="str">
        <f>'[1]TCE - ANEXO IV - Preencher'!L714</f>
        <v>HDPP79949</v>
      </c>
      <c r="K705" s="5" t="str">
        <f>IF(F705="B",LEFT('[1]TCE - ANEXO IV - Preencher'!M714,2),IF(F705="S",LEFT('[1]TCE - ANEXO IV - Preencher'!M714,7),IF('[1]TCE - ANEXO IV - Preencher'!H714="","")))</f>
        <v>VITORIA</v>
      </c>
      <c r="L705" s="7">
        <f>'[1]TCE - ANEXO IV - Preencher'!N714</f>
        <v>12000</v>
      </c>
    </row>
    <row r="706" spans="1:12" s="8" customFormat="1" ht="19.5" customHeight="1" x14ac:dyDescent="0.2">
      <c r="A706" s="3">
        <f>IFERROR(VLOOKUP(B706,'[1]DADOS (OCULTAR)'!$P$3:$R$56,3,0),"")</f>
        <v>10583920000800</v>
      </c>
      <c r="B706" s="4" t="str">
        <f>'[1]TCE - ANEXO IV - Preencher'!C715</f>
        <v>HOSPITAL MESTRE VITALINO</v>
      </c>
      <c r="C706" s="4" t="str">
        <f>'[1]TCE - ANEXO IV - Preencher'!E715</f>
        <v>5.10 - Detetização/Tratamento de Resíduos e Afins</v>
      </c>
      <c r="D706" s="3">
        <f>'[1]TCE - ANEXO IV - Preencher'!F715</f>
        <v>20548154000120</v>
      </c>
      <c r="E706" s="5" t="str">
        <f>'[1]TCE - ANEXO IV - Preencher'!G715</f>
        <v>GRACIANE XAVIER FERREIRA SOUSA 08019588493</v>
      </c>
      <c r="F706" s="5" t="str">
        <f>'[1]TCE - ANEXO IV - Preencher'!H715</f>
        <v>S</v>
      </c>
      <c r="G706" s="5" t="str">
        <f>'[1]TCE - ANEXO IV - Preencher'!I715</f>
        <v>S</v>
      </c>
      <c r="H706" s="5" t="str">
        <f>'[1]TCE - ANEXO IV - Preencher'!J715</f>
        <v>228</v>
      </c>
      <c r="I706" s="6">
        <f>IF('[1]TCE - ANEXO IV - Preencher'!K715="","",'[1]TCE - ANEXO IV - Preencher'!K715)</f>
        <v>44117</v>
      </c>
      <c r="J706" s="5" t="str">
        <f>'[1]TCE - ANEXO IV - Preencher'!L715</f>
        <v>RME7HTWTL</v>
      </c>
      <c r="K706" s="5" t="str">
        <f>IF(F706="B",LEFT('[1]TCE - ANEXO IV - Preencher'!M715,2),IF(F706="S",LEFT('[1]TCE - ANEXO IV - Preencher'!M715,7),IF('[1]TCE - ANEXO IV - Preencher'!H715="","")))</f>
        <v>2604106</v>
      </c>
      <c r="L706" s="7">
        <f>'[1]TCE - ANEXO IV - Preencher'!N715</f>
        <v>240</v>
      </c>
    </row>
    <row r="707" spans="1:12" s="8" customFormat="1" ht="19.5" customHeight="1" x14ac:dyDescent="0.2">
      <c r="A707" s="3">
        <f>IFERROR(VLOOKUP(B707,'[1]DADOS (OCULTAR)'!$P$3:$R$56,3,0),"")</f>
        <v>10583920000800</v>
      </c>
      <c r="B707" s="4" t="str">
        <f>'[1]TCE - ANEXO IV - Preencher'!C716</f>
        <v>HOSPITAL MESTRE VITALINO</v>
      </c>
      <c r="C707" s="4" t="str">
        <f>'[1]TCE - ANEXO IV - Preencher'!E716</f>
        <v>5.10 - Detetização/Tratamento de Resíduos e Afins</v>
      </c>
      <c r="D707" s="3">
        <f>'[1]TCE - ANEXO IV - Preencher'!F716</f>
        <v>9595245000183</v>
      </c>
      <c r="E707" s="5" t="str">
        <f>'[1]TCE - ANEXO IV - Preencher'!G716</f>
        <v>FOCUS SERVICOS AMBIENTAIS LTDA ME</v>
      </c>
      <c r="F707" s="5" t="str">
        <f>'[1]TCE - ANEXO IV - Preencher'!H716</f>
        <v>S</v>
      </c>
      <c r="G707" s="5" t="str">
        <f>'[1]TCE - ANEXO IV - Preencher'!I716</f>
        <v>S</v>
      </c>
      <c r="H707" s="5" t="str">
        <f>'[1]TCE - ANEXO IV - Preencher'!J716</f>
        <v>00006235</v>
      </c>
      <c r="I707" s="6">
        <f>IF('[1]TCE - ANEXO IV - Preencher'!K716="","",'[1]TCE - ANEXO IV - Preencher'!K716)</f>
        <v>44105</v>
      </c>
      <c r="J707" s="5" t="str">
        <f>'[1]TCE - ANEXO IV - Preencher'!L716</f>
        <v>ZGYKB5VE</v>
      </c>
      <c r="K707" s="5" t="str">
        <f>IF(F707="B",LEFT('[1]TCE - ANEXO IV - Preencher'!M716,2),IF(F707="S",LEFT('[1]TCE - ANEXO IV - Preencher'!M716,7),IF('[1]TCE - ANEXO IV - Preencher'!H716="","")))</f>
        <v>2611606</v>
      </c>
      <c r="L707" s="7">
        <f>'[1]TCE - ANEXO IV - Preencher'!N716</f>
        <v>850</v>
      </c>
    </row>
    <row r="708" spans="1:12" s="8" customFormat="1" ht="19.5" customHeight="1" x14ac:dyDescent="0.2">
      <c r="A708" s="3">
        <f>IFERROR(VLOOKUP(B708,'[1]DADOS (OCULTAR)'!$P$3:$R$56,3,0),"")</f>
        <v>10583920000800</v>
      </c>
      <c r="B708" s="4" t="str">
        <f>'[1]TCE - ANEXO IV - Preencher'!C717</f>
        <v>HOSPITAL MESTRE VITALINO</v>
      </c>
      <c r="C708" s="4" t="str">
        <f>'[1]TCE - ANEXO IV - Preencher'!E717</f>
        <v>5.99 - Outros Serviços de Terceiros Pessoa Jurídica</v>
      </c>
      <c r="D708" s="3">
        <f>'[1]TCE - ANEXO IV - Preencher'!F717</f>
        <v>8654123000158</v>
      </c>
      <c r="E708" s="5" t="str">
        <f>'[1]TCE - ANEXO IV - Preencher'!G717</f>
        <v>AUDISA AUDITORES ASSOCIADOS</v>
      </c>
      <c r="F708" s="5" t="str">
        <f>'[1]TCE - ANEXO IV - Preencher'!H717</f>
        <v>S</v>
      </c>
      <c r="G708" s="5" t="str">
        <f>'[1]TCE - ANEXO IV - Preencher'!I717</f>
        <v>S</v>
      </c>
      <c r="H708" s="5" t="str">
        <f>'[1]TCE - ANEXO IV - Preencher'!J717</f>
        <v>007164</v>
      </c>
      <c r="I708" s="6">
        <f>IF('[1]TCE - ANEXO IV - Preencher'!K717="","",'[1]TCE - ANEXO IV - Preencher'!K717)</f>
        <v>44105</v>
      </c>
      <c r="J708" s="5" t="str">
        <f>'[1]TCE - ANEXO IV - Preencher'!L717</f>
        <v>208Y785464437188699X</v>
      </c>
      <c r="K708" s="5" t="str">
        <f>IF(F708="B",LEFT('[1]TCE - ANEXO IV - Preencher'!M717,2),IF(F708="S",LEFT('[1]TCE - ANEXO IV - Preencher'!M717,7),IF('[1]TCE - ANEXO IV - Preencher'!H717="","")))</f>
        <v>3505708</v>
      </c>
      <c r="L708" s="7">
        <f>'[1]TCE - ANEXO IV - Preencher'!N717</f>
        <v>1412.73</v>
      </c>
    </row>
    <row r="709" spans="1:12" s="8" customFormat="1" ht="19.5" customHeight="1" x14ac:dyDescent="0.2">
      <c r="A709" s="3">
        <f>IFERROR(VLOOKUP(B709,'[1]DADOS (OCULTAR)'!$P$3:$R$56,3,0),"")</f>
        <v>10583920000800</v>
      </c>
      <c r="B709" s="4" t="str">
        <f>'[1]TCE - ANEXO IV - Preencher'!C718</f>
        <v>HOSPITAL MESTRE VITALINO</v>
      </c>
      <c r="C709" s="4" t="str">
        <f>'[1]TCE - ANEXO IV - Preencher'!E718</f>
        <v>5.99 - Outros Serviços de Terceiros Pessoa Jurídica</v>
      </c>
      <c r="D709" s="3">
        <f>'[1]TCE - ANEXO IV - Preencher'!F718</f>
        <v>26467687000163</v>
      </c>
      <c r="E709" s="5" t="str">
        <f>'[1]TCE - ANEXO IV - Preencher'!G718</f>
        <v xml:space="preserve">CAMILA JULIETTE DE MELO SANTOS </v>
      </c>
      <c r="F709" s="5" t="str">
        <f>'[1]TCE - ANEXO IV - Preencher'!H718</f>
        <v>S</v>
      </c>
      <c r="G709" s="5" t="str">
        <f>'[1]TCE - ANEXO IV - Preencher'!I718</f>
        <v>S</v>
      </c>
      <c r="H709" s="5" t="str">
        <f>'[1]TCE - ANEXO IV - Preencher'!J718</f>
        <v>50</v>
      </c>
      <c r="I709" s="6">
        <f>IF('[1]TCE - ANEXO IV - Preencher'!K718="","",'[1]TCE - ANEXO IV - Preencher'!K718)</f>
        <v>44123</v>
      </c>
      <c r="J709" s="5" t="str">
        <f>'[1]TCE - ANEXO IV - Preencher'!L718</f>
        <v>3U9LGJ0JH</v>
      </c>
      <c r="K709" s="5" t="str">
        <f>IF(F709="B",LEFT('[1]TCE - ANEXO IV - Preencher'!M718,2),IF(F709="S",LEFT('[1]TCE - ANEXO IV - Preencher'!M718,7),IF('[1]TCE - ANEXO IV - Preencher'!H718="","")))</f>
        <v>2604106</v>
      </c>
      <c r="L709" s="7">
        <f>'[1]TCE - ANEXO IV - Preencher'!N718</f>
        <v>1893.76</v>
      </c>
    </row>
    <row r="710" spans="1:12" s="8" customFormat="1" ht="19.5" customHeight="1" x14ac:dyDescent="0.2">
      <c r="A710" s="3">
        <f>IFERROR(VLOOKUP(B710,'[1]DADOS (OCULTAR)'!$P$3:$R$56,3,0),"")</f>
        <v>10583920000800</v>
      </c>
      <c r="B710" s="4" t="str">
        <f>'[1]TCE - ANEXO IV - Preencher'!C719</f>
        <v>HOSPITAL MESTRE VITALINO</v>
      </c>
      <c r="C710" s="4" t="str">
        <f>'[1]TCE - ANEXO IV - Preencher'!E719</f>
        <v>5.99 - Outros Serviços de Terceiros Pessoa Jurídica</v>
      </c>
      <c r="D710" s="3">
        <f>'[1]TCE - ANEXO IV - Preencher'!F719</f>
        <v>782637000187</v>
      </c>
      <c r="E710" s="5" t="str">
        <f>'[1]TCE - ANEXO IV - Preencher'!G719</f>
        <v>EDUARDO OLIVEIRA CONSULTORIA E ASSESSORIA JURIDICA S/C</v>
      </c>
      <c r="F710" s="5" t="str">
        <f>'[1]TCE - ANEXO IV - Preencher'!H719</f>
        <v>S</v>
      </c>
      <c r="G710" s="5" t="str">
        <f>'[1]TCE - ANEXO IV - Preencher'!I719</f>
        <v>S</v>
      </c>
      <c r="H710" s="5" t="str">
        <f>'[1]TCE - ANEXO IV - Preencher'!J719</f>
        <v>00000264</v>
      </c>
      <c r="I710" s="6">
        <f>IF('[1]TCE - ANEXO IV - Preencher'!K719="","",'[1]TCE - ANEXO IV - Preencher'!K719)</f>
        <v>44131</v>
      </c>
      <c r="J710" s="5" t="str">
        <f>'[1]TCE - ANEXO IV - Preencher'!L719</f>
        <v>26NYLBJS</v>
      </c>
      <c r="K710" s="5" t="str">
        <f>IF(F710="B",LEFT('[1]TCE - ANEXO IV - Preencher'!M719,2),IF(F710="S",LEFT('[1]TCE - ANEXO IV - Preencher'!M719,7),IF('[1]TCE - ANEXO IV - Preencher'!H719="","")))</f>
        <v>2611606</v>
      </c>
      <c r="L710" s="7">
        <f>'[1]TCE - ANEXO IV - Preencher'!N719</f>
        <v>5229.01</v>
      </c>
    </row>
    <row r="711" spans="1:12" s="8" customFormat="1" ht="19.5" customHeight="1" x14ac:dyDescent="0.2">
      <c r="A711" s="3">
        <f>IFERROR(VLOOKUP(B711,'[1]DADOS (OCULTAR)'!$P$3:$R$56,3,0),"")</f>
        <v>10583920000800</v>
      </c>
      <c r="B711" s="4" t="str">
        <f>'[1]TCE - ANEXO IV - Preencher'!C720</f>
        <v>HOSPITAL MESTRE VITALINO</v>
      </c>
      <c r="C711" s="4" t="str">
        <f>'[1]TCE - ANEXO IV - Preencher'!E720</f>
        <v>5.99 - Outros Serviços de Terceiros Pessoa Jurídica</v>
      </c>
      <c r="D711" s="3">
        <f>'[1]TCE - ANEXO IV - Preencher'!F720</f>
        <v>8902352000144</v>
      </c>
      <c r="E711" s="5" t="str">
        <f>'[1]TCE - ANEXO IV - Preencher'!G720</f>
        <v>JJ SERVIÇOS LABORATORIAIS LTDA ME</v>
      </c>
      <c r="F711" s="5" t="str">
        <f>'[1]TCE - ANEXO IV - Preencher'!H720</f>
        <v>S</v>
      </c>
      <c r="G711" s="5" t="str">
        <f>'[1]TCE - ANEXO IV - Preencher'!I720</f>
        <v>S</v>
      </c>
      <c r="H711" s="5" t="str">
        <f>'[1]TCE - ANEXO IV - Preencher'!J720</f>
        <v>00000220</v>
      </c>
      <c r="I711" s="6">
        <f>IF('[1]TCE - ANEXO IV - Preencher'!K720="","",'[1]TCE - ANEXO IV - Preencher'!K720)</f>
        <v>44133</v>
      </c>
      <c r="J711" s="5" t="str">
        <f>'[1]TCE - ANEXO IV - Preencher'!L720</f>
        <v>GBMLV5E3</v>
      </c>
      <c r="K711" s="5" t="str">
        <f>IF(F711="B",LEFT('[1]TCE - ANEXO IV - Preencher'!M720,2),IF(F711="S",LEFT('[1]TCE - ANEXO IV - Preencher'!M720,7),IF('[1]TCE - ANEXO IV - Preencher'!H720="","")))</f>
        <v>2604106</v>
      </c>
      <c r="L711" s="7">
        <f>'[1]TCE - ANEXO IV - Preencher'!N720</f>
        <v>2309.46</v>
      </c>
    </row>
    <row r="712" spans="1:12" s="8" customFormat="1" ht="19.5" customHeight="1" x14ac:dyDescent="0.2">
      <c r="A712" s="3">
        <f>IFERROR(VLOOKUP(B712,'[1]DADOS (OCULTAR)'!$P$3:$R$56,3,0),"")</f>
        <v>10583920000800</v>
      </c>
      <c r="B712" s="4" t="str">
        <f>'[1]TCE - ANEXO IV - Preencher'!C721</f>
        <v>HOSPITAL MESTRE VITALINO</v>
      </c>
      <c r="C712" s="4" t="str">
        <f>'[1]TCE - ANEXO IV - Preencher'!E721</f>
        <v>5.99 - Outros Serviços de Terceiros Pessoa Jurídica</v>
      </c>
      <c r="D712" s="3">
        <f>'[1]TCE - ANEXO IV - Preencher'!F721</f>
        <v>8276880000135</v>
      </c>
      <c r="E712" s="5" t="str">
        <f>'[1]TCE - ANEXO IV - Preencher'!G721</f>
        <v>JVG CONTABILIDADE LTDA ME</v>
      </c>
      <c r="F712" s="5" t="str">
        <f>'[1]TCE - ANEXO IV - Preencher'!H721</f>
        <v>S</v>
      </c>
      <c r="G712" s="5" t="str">
        <f>'[1]TCE - ANEXO IV - Preencher'!I721</f>
        <v>S</v>
      </c>
      <c r="H712" s="5" t="str">
        <f>'[1]TCE - ANEXO IV - Preencher'!J721</f>
        <v>00001620</v>
      </c>
      <c r="I712" s="6">
        <f>IF('[1]TCE - ANEXO IV - Preencher'!K721="","",'[1]TCE - ANEXO IV - Preencher'!K721)</f>
        <v>44130</v>
      </c>
      <c r="J712" s="5" t="str">
        <f>'[1]TCE - ANEXO IV - Preencher'!L721</f>
        <v>NMG4UXLN</v>
      </c>
      <c r="K712" s="5" t="str">
        <f>IF(F712="B",LEFT('[1]TCE - ANEXO IV - Preencher'!M721,2),IF(F712="S",LEFT('[1]TCE - ANEXO IV - Preencher'!M721,7),IF('[1]TCE - ANEXO IV - Preencher'!H721="","")))</f>
        <v>2604106</v>
      </c>
      <c r="L712" s="7">
        <f>'[1]TCE - ANEXO IV - Preencher'!N721</f>
        <v>14153.61</v>
      </c>
    </row>
    <row r="713" spans="1:12" s="8" customFormat="1" ht="19.5" customHeight="1" x14ac:dyDescent="0.2">
      <c r="A713" s="3">
        <f>IFERROR(VLOOKUP(B713,'[1]DADOS (OCULTAR)'!$P$3:$R$56,3,0),"")</f>
        <v>10583920000800</v>
      </c>
      <c r="B713" s="4" t="str">
        <f>'[1]TCE - ANEXO IV - Preencher'!C722</f>
        <v>HOSPITAL MESTRE VITALINO</v>
      </c>
      <c r="C713" s="4" t="str">
        <f>'[1]TCE - ANEXO IV - Preencher'!E722</f>
        <v>5.99 - Outros Serviços de Terceiros Pessoa Jurídica</v>
      </c>
      <c r="D713" s="3">
        <f>'[1]TCE - ANEXO IV - Preencher'!F722</f>
        <v>8276880000135</v>
      </c>
      <c r="E713" s="5" t="str">
        <f>'[1]TCE - ANEXO IV - Preencher'!G722</f>
        <v>JVG CONTABILIDADE LTDA ME</v>
      </c>
      <c r="F713" s="5" t="str">
        <f>'[1]TCE - ANEXO IV - Preencher'!H722</f>
        <v>S</v>
      </c>
      <c r="G713" s="5" t="str">
        <f>'[1]TCE - ANEXO IV - Preencher'!I722</f>
        <v>S</v>
      </c>
      <c r="H713" s="5" t="str">
        <f>'[1]TCE - ANEXO IV - Preencher'!J722</f>
        <v>00001632</v>
      </c>
      <c r="I713" s="6">
        <f>IF('[1]TCE - ANEXO IV - Preencher'!K722="","",'[1]TCE - ANEXO IV - Preencher'!K722)</f>
        <v>44159</v>
      </c>
      <c r="J713" s="5" t="str">
        <f>'[1]TCE - ANEXO IV - Preencher'!L722</f>
        <v>VXWBHXME</v>
      </c>
      <c r="K713" s="5" t="str">
        <f>IF(F713="B",LEFT('[1]TCE - ANEXO IV - Preencher'!M722,2),IF(F713="S",LEFT('[1]TCE - ANEXO IV - Preencher'!M722,7),IF('[1]TCE - ANEXO IV - Preencher'!H722="","")))</f>
        <v>2604106</v>
      </c>
      <c r="L713" s="7">
        <f>'[1]TCE - ANEXO IV - Preencher'!N722</f>
        <v>1415.36</v>
      </c>
    </row>
    <row r="714" spans="1:12" s="8" customFormat="1" ht="19.5" customHeight="1" x14ac:dyDescent="0.2">
      <c r="A714" s="3">
        <f>IFERROR(VLOOKUP(B714,'[1]DADOS (OCULTAR)'!$P$3:$R$56,3,0),"")</f>
        <v>10583920000800</v>
      </c>
      <c r="B714" s="4" t="str">
        <f>'[1]TCE - ANEXO IV - Preencher'!C723</f>
        <v>HOSPITAL MESTRE VITALINO</v>
      </c>
      <c r="C714" s="4" t="str">
        <f>'[1]TCE - ANEXO IV - Preencher'!E723</f>
        <v>5.99 - Outros Serviços de Terceiros Pessoa Jurídica</v>
      </c>
      <c r="D714" s="3">
        <f>'[1]TCE - ANEXO IV - Preencher'!F723</f>
        <v>34529278000172</v>
      </c>
      <c r="E714" s="5" t="str">
        <f>'[1]TCE - ANEXO IV - Preencher'!G723</f>
        <v>KALICA JANAINA DA SILVA CORREIA</v>
      </c>
      <c r="F714" s="5" t="str">
        <f>'[1]TCE - ANEXO IV - Preencher'!H723</f>
        <v>S</v>
      </c>
      <c r="G714" s="5" t="str">
        <f>'[1]TCE - ANEXO IV - Preencher'!I723</f>
        <v>S</v>
      </c>
      <c r="H714" s="5" t="str">
        <f>'[1]TCE - ANEXO IV - Preencher'!J723</f>
        <v>000000128</v>
      </c>
      <c r="I714" s="6">
        <f>IF('[1]TCE - ANEXO IV - Preencher'!K723="","",'[1]TCE - ANEXO IV - Preencher'!K723)</f>
        <v>44132</v>
      </c>
      <c r="J714" s="5" t="str">
        <f>'[1]TCE - ANEXO IV - Preencher'!L723</f>
        <v>LSBU29142</v>
      </c>
      <c r="K714" s="5" t="str">
        <f>IF(F714="B",LEFT('[1]TCE - ANEXO IV - Preencher'!M723,2),IF(F714="S",LEFT('[1]TCE - ANEXO IV - Preencher'!M723,7),IF('[1]TCE - ANEXO IV - Preencher'!H723="","")))</f>
        <v>2610707</v>
      </c>
      <c r="L714" s="7">
        <f>'[1]TCE - ANEXO IV - Preencher'!N723</f>
        <v>923.79</v>
      </c>
    </row>
    <row r="715" spans="1:12" s="8" customFormat="1" ht="19.5" customHeight="1" x14ac:dyDescent="0.2">
      <c r="A715" s="3">
        <f>IFERROR(VLOOKUP(B715,'[1]DADOS (OCULTAR)'!$P$3:$R$56,3,0),"")</f>
        <v>10583920000800</v>
      </c>
      <c r="B715" s="4" t="str">
        <f>'[1]TCE - ANEXO IV - Preencher'!C724</f>
        <v>HOSPITAL MESTRE VITALINO</v>
      </c>
      <c r="C715" s="4" t="str">
        <f>'[1]TCE - ANEXO IV - Preencher'!E724</f>
        <v>5.99 - Outros Serviços de Terceiros Pessoa Jurídica</v>
      </c>
      <c r="D715" s="3">
        <f>'[1]TCE - ANEXO IV - Preencher'!F724</f>
        <v>1699696000159</v>
      </c>
      <c r="E715" s="5" t="str">
        <f>'[1]TCE - ANEXO IV - Preencher'!G724</f>
        <v>QUALIAGUA LABORATORIO E CONSULTORIA LTDA</v>
      </c>
      <c r="F715" s="5" t="str">
        <f>'[1]TCE - ANEXO IV - Preencher'!H724</f>
        <v>S</v>
      </c>
      <c r="G715" s="5" t="str">
        <f>'[1]TCE - ANEXO IV - Preencher'!I724</f>
        <v>S</v>
      </c>
      <c r="H715" s="5" t="str">
        <f>'[1]TCE - ANEXO IV - Preencher'!J724</f>
        <v>00051136</v>
      </c>
      <c r="I715" s="6">
        <f>IF('[1]TCE - ANEXO IV - Preencher'!K724="","",'[1]TCE - ANEXO IV - Preencher'!K724)</f>
        <v>44124</v>
      </c>
      <c r="J715" s="5" t="str">
        <f>'[1]TCE - ANEXO IV - Preencher'!L724</f>
        <v>PACU-BR6Q</v>
      </c>
      <c r="K715" s="5" t="str">
        <f>IF(F715="B",LEFT('[1]TCE - ANEXO IV - Preencher'!M724,2),IF(F715="S",LEFT('[1]TCE - ANEXO IV - Preencher'!M724,7),IF('[1]TCE - ANEXO IV - Preencher'!H724="","")))</f>
        <v>2611606</v>
      </c>
      <c r="L715" s="7">
        <f>'[1]TCE - ANEXO IV - Preencher'!N724</f>
        <v>886.06</v>
      </c>
    </row>
    <row r="716" spans="1:12" s="8" customFormat="1" ht="19.5" customHeight="1" x14ac:dyDescent="0.2">
      <c r="A716" s="3">
        <f>IFERROR(VLOOKUP(B716,'[1]DADOS (OCULTAR)'!$P$3:$R$56,3,0),"")</f>
        <v>10583920000800</v>
      </c>
      <c r="B716" s="4" t="str">
        <f>'[1]TCE - ANEXO IV - Preencher'!C725</f>
        <v>HOSPITAL MESTRE VITALINO</v>
      </c>
      <c r="C716" s="4" t="str">
        <f>'[1]TCE - ANEXO IV - Preencher'!E725</f>
        <v>5.99 - Outros Serviços de Terceiros Pessoa Jurídica</v>
      </c>
      <c r="D716" s="3">
        <f>'[1]TCE - ANEXO IV - Preencher'!F725</f>
        <v>9570636000143</v>
      </c>
      <c r="E716" s="5" t="str">
        <f>'[1]TCE - ANEXO IV - Preencher'!G725</f>
        <v>TIAGO COELHO LEITE E CIA LTDA</v>
      </c>
      <c r="F716" s="5" t="str">
        <f>'[1]TCE - ANEXO IV - Preencher'!H725</f>
        <v>S</v>
      </c>
      <c r="G716" s="5" t="str">
        <f>'[1]TCE - ANEXO IV - Preencher'!I725</f>
        <v>S</v>
      </c>
      <c r="H716" s="5" t="str">
        <f>'[1]TCE - ANEXO IV - Preencher'!J725</f>
        <v>192</v>
      </c>
      <c r="I716" s="6">
        <f>IF('[1]TCE - ANEXO IV - Preencher'!K725="","",'[1]TCE - ANEXO IV - Preencher'!K725)</f>
        <v>44138</v>
      </c>
      <c r="J716" s="5" t="str">
        <f>'[1]TCE - ANEXO IV - Preencher'!L725</f>
        <v>4COKX2L6T</v>
      </c>
      <c r="K716" s="5" t="str">
        <f>IF(F716="B",LEFT('[1]TCE - ANEXO IV - Preencher'!M725,2),IF(F716="S",LEFT('[1]TCE - ANEXO IV - Preencher'!M725,7),IF('[1]TCE - ANEXO IV - Preencher'!H725="","")))</f>
        <v>2604106</v>
      </c>
      <c r="L716" s="7">
        <f>'[1]TCE - ANEXO IV - Preencher'!N725</f>
        <v>560</v>
      </c>
    </row>
    <row r="717" spans="1:12" s="8" customFormat="1" ht="19.5" customHeight="1" x14ac:dyDescent="0.2">
      <c r="A717" s="3">
        <f>IFERROR(VLOOKUP(B717,'[1]DADOS (OCULTAR)'!$P$3:$R$56,3,0),"")</f>
        <v>10583920000800</v>
      </c>
      <c r="B717" s="4" t="str">
        <f>'[1]TCE - ANEXO IV - Preencher'!C726</f>
        <v>HOSPITAL MESTRE VITALINO</v>
      </c>
      <c r="C717" s="4" t="str">
        <f>'[1]TCE - ANEXO IV - Preencher'!E726</f>
        <v>5.99 - Outros Serviços de Terceiros Pessoa Jurídica</v>
      </c>
      <c r="D717" s="3">
        <f>'[1]TCE - ANEXO IV - Preencher'!F726</f>
        <v>24127434000115</v>
      </c>
      <c r="E717" s="5" t="str">
        <f>'[1]TCE - ANEXO IV - Preencher'!G726</f>
        <v>RODRIGO ALMENDRA E ADVOGADOS ASSOCIADOS</v>
      </c>
      <c r="F717" s="5" t="str">
        <f>'[1]TCE - ANEXO IV - Preencher'!H726</f>
        <v>S</v>
      </c>
      <c r="G717" s="5" t="str">
        <f>'[1]TCE - ANEXO IV - Preencher'!I726</f>
        <v>S</v>
      </c>
      <c r="H717" s="5" t="str">
        <f>'[1]TCE - ANEXO IV - Preencher'!J726</f>
        <v>00000301</v>
      </c>
      <c r="I717" s="6">
        <f>IF('[1]TCE - ANEXO IV - Preencher'!K726="","",'[1]TCE - ANEXO IV - Preencher'!K726)</f>
        <v>44130</v>
      </c>
      <c r="J717" s="5" t="str">
        <f>'[1]TCE - ANEXO IV - Preencher'!L726</f>
        <v>WHPEMFBQ</v>
      </c>
      <c r="K717" s="5" t="str">
        <f>IF(F717="B",LEFT('[1]TCE - ANEXO IV - Preencher'!M726,2),IF(F717="S",LEFT('[1]TCE - ANEXO IV - Preencher'!M726,7),IF('[1]TCE - ANEXO IV - Preencher'!H726="","")))</f>
        <v>2611606</v>
      </c>
      <c r="L717" s="7">
        <f>'[1]TCE - ANEXO IV - Preencher'!N726</f>
        <v>5976</v>
      </c>
    </row>
    <row r="718" spans="1:12" s="8" customFormat="1" ht="19.5" customHeight="1" x14ac:dyDescent="0.2">
      <c r="A718" s="3">
        <f>IFERROR(VLOOKUP(B718,'[1]DADOS (OCULTAR)'!$P$3:$R$56,3,0),"")</f>
        <v>10583920000800</v>
      </c>
      <c r="B718" s="4" t="str">
        <f>'[1]TCE - ANEXO IV - Preencher'!C727</f>
        <v>HOSPITAL MESTRE VITALINO</v>
      </c>
      <c r="C718" s="4" t="str">
        <f>'[1]TCE - ANEXO IV - Preencher'!E727</f>
        <v>5.99 - Outros Serviços de Terceiros Pessoa Jurídica</v>
      </c>
      <c r="D718" s="3">
        <f>'[1]TCE - ANEXO IV - Preencher'!F727</f>
        <v>27534506000137</v>
      </c>
      <c r="E718" s="5" t="str">
        <f>'[1]TCE - ANEXO IV - Preencher'!G727</f>
        <v xml:space="preserve">FELLIPE R P  DE OLIVEIRA TRATAMENTO DE AGUA </v>
      </c>
      <c r="F718" s="5" t="str">
        <f>'[1]TCE - ANEXO IV - Preencher'!H727</f>
        <v>S</v>
      </c>
      <c r="G718" s="5" t="str">
        <f>'[1]TCE - ANEXO IV - Preencher'!I727</f>
        <v>S</v>
      </c>
      <c r="H718" s="5" t="str">
        <f>'[1]TCE - ANEXO IV - Preencher'!J727</f>
        <v>00000483</v>
      </c>
      <c r="I718" s="6">
        <f>IF('[1]TCE - ANEXO IV - Preencher'!K727="","",'[1]TCE - ANEXO IV - Preencher'!K727)</f>
        <v>44138</v>
      </c>
      <c r="J718" s="5" t="str">
        <f>'[1]TCE - ANEXO IV - Preencher'!L727</f>
        <v>FJNUGRV6</v>
      </c>
      <c r="K718" s="5" t="str">
        <f>IF(F718="B",LEFT('[1]TCE - ANEXO IV - Preencher'!M727,2),IF(F718="S",LEFT('[1]TCE - ANEXO IV - Preencher'!M727,7),IF('[1]TCE - ANEXO IV - Preencher'!H727="","")))</f>
        <v>2611606</v>
      </c>
      <c r="L718" s="7">
        <f>'[1]TCE - ANEXO IV - Preencher'!N727</f>
        <v>3790</v>
      </c>
    </row>
    <row r="719" spans="1:12" s="8" customFormat="1" ht="19.5" customHeight="1" x14ac:dyDescent="0.2">
      <c r="A719" s="3">
        <f>IFERROR(VLOOKUP(B719,'[1]DADOS (OCULTAR)'!$P$3:$R$56,3,0),"")</f>
        <v>10583920000800</v>
      </c>
      <c r="B719" s="4" t="str">
        <f>'[1]TCE - ANEXO IV - Preencher'!C728</f>
        <v>HOSPITAL MESTRE VITALINO</v>
      </c>
      <c r="C719" s="4" t="str">
        <f>'[1]TCE - ANEXO IV - Preencher'!E728</f>
        <v>5.99 - Outros Serviços de Terceiros Pessoa Jurídica</v>
      </c>
      <c r="D719" s="3">
        <f>'[1]TCE - ANEXO IV - Preencher'!F728</f>
        <v>12332754000128</v>
      </c>
      <c r="E719" s="5" t="str">
        <f>'[1]TCE - ANEXO IV - Preencher'!G728</f>
        <v>PAULO WAGNER SAMPAIO DA SILVA ME</v>
      </c>
      <c r="F719" s="5" t="str">
        <f>'[1]TCE - ANEXO IV - Preencher'!H728</f>
        <v>S</v>
      </c>
      <c r="G719" s="5" t="str">
        <f>'[1]TCE - ANEXO IV - Preencher'!I728</f>
        <v>S</v>
      </c>
      <c r="H719" s="5" t="str">
        <f>'[1]TCE - ANEXO IV - Preencher'!J728</f>
        <v>00001114</v>
      </c>
      <c r="I719" s="6">
        <f>IF('[1]TCE - ANEXO IV - Preencher'!K728="","",'[1]TCE - ANEXO IV - Preencher'!K728)</f>
        <v>44130</v>
      </c>
      <c r="J719" s="5" t="str">
        <f>'[1]TCE - ANEXO IV - Preencher'!L728</f>
        <v>FRIDL6HV</v>
      </c>
      <c r="K719" s="5" t="str">
        <f>IF(F719="B",LEFT('[1]TCE - ANEXO IV - Preencher'!M728,2),IF(F719="S",LEFT('[1]TCE - ANEXO IV - Preencher'!M728,7),IF('[1]TCE - ANEXO IV - Preencher'!H728="","")))</f>
        <v>2611606</v>
      </c>
      <c r="L719" s="7">
        <f>'[1]TCE - ANEXO IV - Preencher'!N728</f>
        <v>1362.06</v>
      </c>
    </row>
    <row r="720" spans="1:12" s="8" customFormat="1" ht="19.5" customHeight="1" x14ac:dyDescent="0.2">
      <c r="A720" s="3">
        <f>IFERROR(VLOOKUP(B720,'[1]DADOS (OCULTAR)'!$P$3:$R$56,3,0),"")</f>
        <v>10583920000800</v>
      </c>
      <c r="B720" s="4" t="str">
        <f>'[1]TCE - ANEXO IV - Preencher'!C729</f>
        <v>HOSPITAL MESTRE VITALINO</v>
      </c>
      <c r="C720" s="4" t="str">
        <f>'[1]TCE - ANEXO IV - Preencher'!E729</f>
        <v>5.5 - Reparo e Manutenção de Máquinas e Equipamentos</v>
      </c>
      <c r="D720" s="3">
        <f>'[1]TCE - ANEXO IV - Preencher'!F729</f>
        <v>14951481000125</v>
      </c>
      <c r="E720" s="5" t="str">
        <f>'[1]TCE - ANEXO IV - Preencher'!G729</f>
        <v>BM COM E SERV DE EQUIP MEDICOS HOSPITALARES LTDA</v>
      </c>
      <c r="F720" s="5" t="str">
        <f>'[1]TCE - ANEXO IV - Preencher'!H729</f>
        <v>S</v>
      </c>
      <c r="G720" s="5" t="str">
        <f>'[1]TCE - ANEXO IV - Preencher'!I729</f>
        <v>S</v>
      </c>
      <c r="H720" s="5" t="str">
        <f>'[1]TCE - ANEXO IV - Preencher'!J729</f>
        <v>0000000086</v>
      </c>
      <c r="I720" s="6">
        <f>IF('[1]TCE - ANEXO IV - Preencher'!K729="","",'[1]TCE - ANEXO IV - Preencher'!K729)</f>
        <v>44134</v>
      </c>
      <c r="J720" s="5" t="str">
        <f>'[1]TCE - ANEXO IV - Preencher'!L729</f>
        <v>HWKG21328</v>
      </c>
      <c r="K720" s="5" t="str">
        <f>IF(F720="B",LEFT('[1]TCE - ANEXO IV - Preencher'!M729,2),IF(F720="S",LEFT('[1]TCE - ANEXO IV - Preencher'!M729,7),IF('[1]TCE - ANEXO IV - Preencher'!H729="","")))</f>
        <v>2611606</v>
      </c>
      <c r="L720" s="7">
        <f>'[1]TCE - ANEXO IV - Preencher'!N729</f>
        <v>2540.41</v>
      </c>
    </row>
    <row r="721" spans="1:12" s="8" customFormat="1" ht="19.5" customHeight="1" x14ac:dyDescent="0.2">
      <c r="A721" s="3">
        <f>IFERROR(VLOOKUP(B721,'[1]DADOS (OCULTAR)'!$P$3:$R$56,3,0),"")</f>
        <v>10583920000800</v>
      </c>
      <c r="B721" s="4" t="str">
        <f>'[1]TCE - ANEXO IV - Preencher'!C730</f>
        <v>HOSPITAL MESTRE VITALINO</v>
      </c>
      <c r="C721" s="4" t="str">
        <f>'[1]TCE - ANEXO IV - Preencher'!E730</f>
        <v>5.5 - Reparo e Manutenção de Máquinas e Equipamentos</v>
      </c>
      <c r="D721" s="3">
        <f>'[1]TCE - ANEXO IV - Preencher'!F730</f>
        <v>5410567000150</v>
      </c>
      <c r="E721" s="5" t="str">
        <f>'[1]TCE - ANEXO IV - Preencher'!G730</f>
        <v>LABORATORIO DE METROLOGIA DO NORDESTE LABNOR EIRELI</v>
      </c>
      <c r="F721" s="5" t="str">
        <f>'[1]TCE - ANEXO IV - Preencher'!H730</f>
        <v>S</v>
      </c>
      <c r="G721" s="5" t="str">
        <f>'[1]TCE - ANEXO IV - Preencher'!I730</f>
        <v>S</v>
      </c>
      <c r="H721" s="5" t="str">
        <f>'[1]TCE - ANEXO IV - Preencher'!J730</f>
        <v>00000580</v>
      </c>
      <c r="I721" s="6">
        <f>IF('[1]TCE - ANEXO IV - Preencher'!K730="","",'[1]TCE - ANEXO IV - Preencher'!K730)</f>
        <v>44131</v>
      </c>
      <c r="J721" s="5" t="str">
        <f>'[1]TCE - ANEXO IV - Preencher'!L730</f>
        <v>D289RQGI</v>
      </c>
      <c r="K721" s="5" t="str">
        <f>IF(F721="B",LEFT('[1]TCE - ANEXO IV - Preencher'!M730,2),IF(F721="S",LEFT('[1]TCE - ANEXO IV - Preencher'!M730,7),IF('[1]TCE - ANEXO IV - Preencher'!H730="","")))</f>
        <v>2611606</v>
      </c>
      <c r="L721" s="7">
        <f>'[1]TCE - ANEXO IV - Preencher'!N730</f>
        <v>1100.8399999999999</v>
      </c>
    </row>
    <row r="722" spans="1:12" s="8" customFormat="1" ht="19.5" customHeight="1" x14ac:dyDescent="0.2">
      <c r="A722" s="3">
        <f>IFERROR(VLOOKUP(B722,'[1]DADOS (OCULTAR)'!$P$3:$R$56,3,0),"")</f>
        <v>10583920000800</v>
      </c>
      <c r="B722" s="4" t="str">
        <f>'[1]TCE - ANEXO IV - Preencher'!C731</f>
        <v>HOSPITAL MESTRE VITALINO</v>
      </c>
      <c r="C722" s="4" t="str">
        <f>'[1]TCE - ANEXO IV - Preencher'!E731</f>
        <v>5.5 - Reparo e Manutenção de Máquinas e Equipamentos</v>
      </c>
      <c r="D722" s="3">
        <f>'[1]TCE - ANEXO IV - Preencher'!F731</f>
        <v>5410567000150</v>
      </c>
      <c r="E722" s="5" t="str">
        <f>'[1]TCE - ANEXO IV - Preencher'!G731</f>
        <v>LABORATORIO DE METROLOGIA DO NORDESTE LABNOR EIRELI</v>
      </c>
      <c r="F722" s="5" t="str">
        <f>'[1]TCE - ANEXO IV - Preencher'!H731</f>
        <v>S</v>
      </c>
      <c r="G722" s="5" t="str">
        <f>'[1]TCE - ANEXO IV - Preencher'!I731</f>
        <v>S</v>
      </c>
      <c r="H722" s="5" t="str">
        <f>'[1]TCE - ANEXO IV - Preencher'!J731</f>
        <v>00000574</v>
      </c>
      <c r="I722" s="6">
        <f>IF('[1]TCE - ANEXO IV - Preencher'!K731="","",'[1]TCE - ANEXO IV - Preencher'!K731)</f>
        <v>44119</v>
      </c>
      <c r="J722" s="5" t="str">
        <f>'[1]TCE - ANEXO IV - Preencher'!L731</f>
        <v>JRQHXA6F</v>
      </c>
      <c r="K722" s="5" t="str">
        <f>IF(F722="B",LEFT('[1]TCE - ANEXO IV - Preencher'!M731,2),IF(F722="S",LEFT('[1]TCE - ANEXO IV - Preencher'!M731,7),IF('[1]TCE - ANEXO IV - Preencher'!H731="","")))</f>
        <v>2611606</v>
      </c>
      <c r="L722" s="7">
        <f>'[1]TCE - ANEXO IV - Preencher'!N731</f>
        <v>588.91</v>
      </c>
    </row>
    <row r="723" spans="1:12" s="8" customFormat="1" ht="19.5" customHeight="1" x14ac:dyDescent="0.2">
      <c r="A723" s="3">
        <f>IFERROR(VLOOKUP(B723,'[1]DADOS (OCULTAR)'!$P$3:$R$56,3,0),"")</f>
        <v>10583920000800</v>
      </c>
      <c r="B723" s="4" t="str">
        <f>'[1]TCE - ANEXO IV - Preencher'!C732</f>
        <v>HOSPITAL MESTRE VITALINO</v>
      </c>
      <c r="C723" s="4" t="str">
        <f>'[1]TCE - ANEXO IV - Preencher'!E732</f>
        <v>5.5 - Reparo e Manutenção de Máquinas e Equipamentos</v>
      </c>
      <c r="D723" s="3">
        <f>'[1]TCE - ANEXO IV - Preencher'!F732</f>
        <v>1449930000785</v>
      </c>
      <c r="E723" s="5" t="str">
        <f>'[1]TCE - ANEXO IV - Preencher'!G732</f>
        <v>SIEMENS HEALTHCARE DIAGNOSTICOS LTDA</v>
      </c>
      <c r="F723" s="5" t="str">
        <f>'[1]TCE - ANEXO IV - Preencher'!H732</f>
        <v>S</v>
      </c>
      <c r="G723" s="5" t="str">
        <f>'[1]TCE - ANEXO IV - Preencher'!I732</f>
        <v>S</v>
      </c>
      <c r="H723" s="5" t="str">
        <f>'[1]TCE - ANEXO IV - Preencher'!J732</f>
        <v>00009107</v>
      </c>
      <c r="I723" s="6">
        <f>IF('[1]TCE - ANEXO IV - Preencher'!K732="","",'[1]TCE - ANEXO IV - Preencher'!K732)</f>
        <v>44122</v>
      </c>
      <c r="J723" s="5" t="str">
        <f>'[1]TCE - ANEXO IV - Preencher'!L732</f>
        <v>UWAUIEBP</v>
      </c>
      <c r="K723" s="5" t="str">
        <f>IF(F723="B",LEFT('[1]TCE - ANEXO IV - Preencher'!M732,2),IF(F723="S",LEFT('[1]TCE - ANEXO IV - Preencher'!M732,7),IF('[1]TCE - ANEXO IV - Preencher'!H732="","")))</f>
        <v>2611606</v>
      </c>
      <c r="L723" s="7">
        <f>'[1]TCE - ANEXO IV - Preencher'!N732</f>
        <v>42960.32</v>
      </c>
    </row>
    <row r="724" spans="1:12" s="8" customFormat="1" ht="19.5" customHeight="1" x14ac:dyDescent="0.2">
      <c r="A724" s="3">
        <f>IFERROR(VLOOKUP(B724,'[1]DADOS (OCULTAR)'!$P$3:$R$56,3,0),"")</f>
        <v>10583920000800</v>
      </c>
      <c r="B724" s="4" t="str">
        <f>'[1]TCE - ANEXO IV - Preencher'!C733</f>
        <v>HOSPITAL MESTRE VITALINO</v>
      </c>
      <c r="C724" s="4" t="str">
        <f>'[1]TCE - ANEXO IV - Preencher'!E733</f>
        <v>5.5 - Reparo e Manutenção de Máquinas e Equipamentos</v>
      </c>
      <c r="D724" s="3">
        <f>'[1]TCE - ANEXO IV - Preencher'!F733</f>
        <v>1449930000785</v>
      </c>
      <c r="E724" s="5" t="str">
        <f>'[1]TCE - ANEXO IV - Preencher'!G733</f>
        <v>SIEMENS HEALTHCARE DIAGNOSTICOS LTDA</v>
      </c>
      <c r="F724" s="5" t="str">
        <f>'[1]TCE - ANEXO IV - Preencher'!H733</f>
        <v>S</v>
      </c>
      <c r="G724" s="5" t="str">
        <f>'[1]TCE - ANEXO IV - Preencher'!I733</f>
        <v>S</v>
      </c>
      <c r="H724" s="5" t="str">
        <f>'[1]TCE - ANEXO IV - Preencher'!J733</f>
        <v>00009172</v>
      </c>
      <c r="I724" s="6">
        <f>IF('[1]TCE - ANEXO IV - Preencher'!K733="","",'[1]TCE - ANEXO IV - Preencher'!K733)</f>
        <v>44138</v>
      </c>
      <c r="J724" s="5" t="str">
        <f>'[1]TCE - ANEXO IV - Preencher'!L733</f>
        <v>UJNLKXDC</v>
      </c>
      <c r="K724" s="5" t="str">
        <f>IF(F724="B",LEFT('[1]TCE - ANEXO IV - Preencher'!M733,2),IF(F724="S",LEFT('[1]TCE - ANEXO IV - Preencher'!M733,7),IF('[1]TCE - ANEXO IV - Preencher'!H733="","")))</f>
        <v>2611606</v>
      </c>
      <c r="L724" s="7">
        <f>'[1]TCE - ANEXO IV - Preencher'!N733</f>
        <v>30886.080000000002</v>
      </c>
    </row>
    <row r="725" spans="1:12" s="8" customFormat="1" ht="19.5" customHeight="1" x14ac:dyDescent="0.2">
      <c r="A725" s="3">
        <f>IFERROR(VLOOKUP(B725,'[1]DADOS (OCULTAR)'!$P$3:$R$56,3,0),"")</f>
        <v>10583920000800</v>
      </c>
      <c r="B725" s="4" t="str">
        <f>'[1]TCE - ANEXO IV - Preencher'!C734</f>
        <v>HOSPITAL MESTRE VITALINO</v>
      </c>
      <c r="C725" s="4" t="str">
        <f>'[1]TCE - ANEXO IV - Preencher'!E734</f>
        <v>5.5 - Reparo e Manutenção de Máquinas e Equipamentos</v>
      </c>
      <c r="D725" s="3">
        <f>'[1]TCE - ANEXO IV - Preencher'!F734</f>
        <v>14883237000172</v>
      </c>
      <c r="E725" s="5" t="str">
        <f>'[1]TCE - ANEXO IV - Preencher'!G734</f>
        <v>INSTRUMENTEC COMERCIO E SERVIÇOS DE MAQUINAS E EQUIPAMENTOS LTDA</v>
      </c>
      <c r="F725" s="5" t="str">
        <f>'[1]TCE - ANEXO IV - Preencher'!H734</f>
        <v>S</v>
      </c>
      <c r="G725" s="5" t="str">
        <f>'[1]TCE - ANEXO IV - Preencher'!I734</f>
        <v>S</v>
      </c>
      <c r="H725" s="5" t="str">
        <f>'[1]TCE - ANEXO IV - Preencher'!J734</f>
        <v>000000243</v>
      </c>
      <c r="I725" s="6">
        <f>IF('[1]TCE - ANEXO IV - Preencher'!K734="","",'[1]TCE - ANEXO IV - Preencher'!K734)</f>
        <v>44130</v>
      </c>
      <c r="J725" s="5" t="str">
        <f>'[1]TCE - ANEXO IV - Preencher'!L734</f>
        <v>HWKX84716</v>
      </c>
      <c r="K725" s="5" t="str">
        <f>IF(F725="B",LEFT('[1]TCE - ANEXO IV - Preencher'!M734,2),IF(F725="S",LEFT('[1]TCE - ANEXO IV - Preencher'!M734,7),IF('[1]TCE - ANEXO IV - Preencher'!H734="","")))</f>
        <v>2610707</v>
      </c>
      <c r="L725" s="7">
        <f>'[1]TCE - ANEXO IV - Preencher'!N734</f>
        <v>4800</v>
      </c>
    </row>
    <row r="726" spans="1:12" s="8" customFormat="1" ht="19.5" customHeight="1" x14ac:dyDescent="0.2">
      <c r="A726" s="3">
        <f>IFERROR(VLOOKUP(B726,'[1]DADOS (OCULTAR)'!$P$3:$R$56,3,0),"")</f>
        <v>10583920000800</v>
      </c>
      <c r="B726" s="4" t="str">
        <f>'[1]TCE - ANEXO IV - Preencher'!C735</f>
        <v>HOSPITAL MESTRE VITALINO</v>
      </c>
      <c r="C726" s="4" t="str">
        <f>'[1]TCE - ANEXO IV - Preencher'!E735</f>
        <v>5.5 - Reparo e Manutenção de Máquinas e Equipamentos</v>
      </c>
      <c r="D726" s="3">
        <f>'[1]TCE - ANEXO IV - Preencher'!F735</f>
        <v>14883237000172</v>
      </c>
      <c r="E726" s="5" t="str">
        <f>'[1]TCE - ANEXO IV - Preencher'!G735</f>
        <v>INSTRUMENTEC COMERCIO E SERVIÇOS DE MAQUINAS E EQUIPAMENTOS LTDA</v>
      </c>
      <c r="F726" s="5" t="str">
        <f>'[1]TCE - ANEXO IV - Preencher'!H735</f>
        <v>S</v>
      </c>
      <c r="G726" s="5" t="str">
        <f>'[1]TCE - ANEXO IV - Preencher'!I735</f>
        <v>S</v>
      </c>
      <c r="H726" s="5" t="str">
        <f>'[1]TCE - ANEXO IV - Preencher'!J735</f>
        <v>000000244</v>
      </c>
      <c r="I726" s="6">
        <f>IF('[1]TCE - ANEXO IV - Preencher'!K735="","",'[1]TCE - ANEXO IV - Preencher'!K735)</f>
        <v>44134</v>
      </c>
      <c r="J726" s="5" t="str">
        <f>'[1]TCE - ANEXO IV - Preencher'!L735</f>
        <v>QIGX40599</v>
      </c>
      <c r="K726" s="5" t="str">
        <f>IF(F726="B",LEFT('[1]TCE - ANEXO IV - Preencher'!M735,2),IF(F726="S",LEFT('[1]TCE - ANEXO IV - Preencher'!M735,7),IF('[1]TCE - ANEXO IV - Preencher'!H735="","")))</f>
        <v>2610707</v>
      </c>
      <c r="L726" s="7">
        <f>'[1]TCE - ANEXO IV - Preencher'!N735</f>
        <v>3582</v>
      </c>
    </row>
    <row r="727" spans="1:12" s="8" customFormat="1" ht="19.5" customHeight="1" x14ac:dyDescent="0.2">
      <c r="A727" s="3">
        <f>IFERROR(VLOOKUP(B727,'[1]DADOS (OCULTAR)'!$P$3:$R$56,3,0),"")</f>
        <v>10583920000800</v>
      </c>
      <c r="B727" s="4" t="str">
        <f>'[1]TCE - ANEXO IV - Preencher'!C736</f>
        <v>HOSPITAL MESTRE VITALINO</v>
      </c>
      <c r="C727" s="4" t="str">
        <f>'[1]TCE - ANEXO IV - Preencher'!E736</f>
        <v>5.5 - Reparo e Manutenção de Máquinas e Equipamentos</v>
      </c>
      <c r="D727" s="3">
        <f>'[1]TCE - ANEXO IV - Preencher'!F736</f>
        <v>13302865000154</v>
      </c>
      <c r="E727" s="5" t="str">
        <f>'[1]TCE - ANEXO IV - Preencher'!G736</f>
        <v>MEDICAL VENETUS COMERCIO DE PRODUTOS HOSPITALARES EIRELI</v>
      </c>
      <c r="F727" s="5" t="str">
        <f>'[1]TCE - ANEXO IV - Preencher'!H736</f>
        <v>S</v>
      </c>
      <c r="G727" s="5" t="str">
        <f>'[1]TCE - ANEXO IV - Preencher'!I736</f>
        <v>S</v>
      </c>
      <c r="H727" s="5" t="str">
        <f>'[1]TCE - ANEXO IV - Preencher'!J736</f>
        <v>235</v>
      </c>
      <c r="I727" s="6">
        <f>IF('[1]TCE - ANEXO IV - Preencher'!K736="","",'[1]TCE - ANEXO IV - Preencher'!K736)</f>
        <v>44134</v>
      </c>
      <c r="J727" s="5" t="str">
        <f>'[1]TCE - ANEXO IV - Preencher'!L736</f>
        <v>CFSJJTXW0</v>
      </c>
      <c r="K727" s="5" t="str">
        <f>IF(F727="B",LEFT('[1]TCE - ANEXO IV - Preencher'!M736,2),IF(F727="S",LEFT('[1]TCE - ANEXO IV - Preencher'!M736,7),IF('[1]TCE - ANEXO IV - Preencher'!H736="","")))</f>
        <v>2704302</v>
      </c>
      <c r="L727" s="7">
        <f>'[1]TCE - ANEXO IV - Preencher'!N736</f>
        <v>1950</v>
      </c>
    </row>
    <row r="728" spans="1:12" s="8" customFormat="1" ht="19.5" customHeight="1" x14ac:dyDescent="0.2">
      <c r="A728" s="3">
        <f>IFERROR(VLOOKUP(B728,'[1]DADOS (OCULTAR)'!$P$3:$R$56,3,0),"")</f>
        <v>10583920000800</v>
      </c>
      <c r="B728" s="4" t="str">
        <f>'[1]TCE - ANEXO IV - Preencher'!C737</f>
        <v>HOSPITAL MESTRE VITALINO</v>
      </c>
      <c r="C728" s="4" t="str">
        <f>'[1]TCE - ANEXO IV - Preencher'!E737</f>
        <v>5.5 - Reparo e Manutenção de Máquinas e Equipamentos</v>
      </c>
      <c r="D728" s="3">
        <f>'[1]TCE - ANEXO IV - Preencher'!F737</f>
        <v>13302865000154</v>
      </c>
      <c r="E728" s="5" t="str">
        <f>'[1]TCE - ANEXO IV - Preencher'!G737</f>
        <v>MEDICAL VENETUS COMERCIO DE PRODUTOS HOSPITALARES EIRELI</v>
      </c>
      <c r="F728" s="5" t="str">
        <f>'[1]TCE - ANEXO IV - Preencher'!H737</f>
        <v>S</v>
      </c>
      <c r="G728" s="5" t="str">
        <f>'[1]TCE - ANEXO IV - Preencher'!I737</f>
        <v>S</v>
      </c>
      <c r="H728" s="5" t="str">
        <f>'[1]TCE - ANEXO IV - Preencher'!J737</f>
        <v>233</v>
      </c>
      <c r="I728" s="6">
        <f>IF('[1]TCE - ANEXO IV - Preencher'!K737="","",'[1]TCE - ANEXO IV - Preencher'!K737)</f>
        <v>44106</v>
      </c>
      <c r="J728" s="5" t="str">
        <f>'[1]TCE - ANEXO IV - Preencher'!L737</f>
        <v>HPWMIRDXP</v>
      </c>
      <c r="K728" s="5" t="str">
        <f>IF(F728="B",LEFT('[1]TCE - ANEXO IV - Preencher'!M737,2),IF(F728="S",LEFT('[1]TCE - ANEXO IV - Preencher'!M737,7),IF('[1]TCE - ANEXO IV - Preencher'!H737="","")))</f>
        <v>2704302</v>
      </c>
      <c r="L728" s="7">
        <f>'[1]TCE - ANEXO IV - Preencher'!N737</f>
        <v>530</v>
      </c>
    </row>
    <row r="729" spans="1:12" s="8" customFormat="1" ht="19.5" customHeight="1" x14ac:dyDescent="0.2">
      <c r="A729" s="3">
        <f>IFERROR(VLOOKUP(B729,'[1]DADOS (OCULTAR)'!$P$3:$R$56,3,0),"")</f>
        <v>10583920000800</v>
      </c>
      <c r="B729" s="4" t="str">
        <f>'[1]TCE - ANEXO IV - Preencher'!C738</f>
        <v>HOSPITAL MESTRE VITALINO</v>
      </c>
      <c r="C729" s="4" t="str">
        <f>'[1]TCE - ANEXO IV - Preencher'!E738</f>
        <v>5.5 - Reparo e Manutenção de Máquinas e Equipamentos</v>
      </c>
      <c r="D729" s="3">
        <f>'[1]TCE - ANEXO IV - Preencher'!F738</f>
        <v>18204483000101</v>
      </c>
      <c r="E729" s="5" t="str">
        <f>'[1]TCE - ANEXO IV - Preencher'!G738</f>
        <v>WAGNER FERNANDES SALES DA SILVA &amp; CIA LTDA</v>
      </c>
      <c r="F729" s="5" t="str">
        <f>'[1]TCE - ANEXO IV - Preencher'!H738</f>
        <v>S</v>
      </c>
      <c r="G729" s="5" t="str">
        <f>'[1]TCE - ANEXO IV - Preencher'!I738</f>
        <v>S</v>
      </c>
      <c r="H729" s="5" t="str">
        <f>'[1]TCE - ANEXO IV - Preencher'!J738</f>
        <v>2819</v>
      </c>
      <c r="I729" s="6">
        <f>IF('[1]TCE - ANEXO IV - Preencher'!K738="","",'[1]TCE - ANEXO IV - Preencher'!K738)</f>
        <v>44105</v>
      </c>
      <c r="J729" s="5" t="str">
        <f>'[1]TCE - ANEXO IV - Preencher'!L738</f>
        <v>QIUTBWKH7</v>
      </c>
      <c r="K729" s="5" t="str">
        <f>IF(F729="B",LEFT('[1]TCE - ANEXO IV - Preencher'!M738,2),IF(F729="S",LEFT('[1]TCE - ANEXO IV - Preencher'!M738,7),IF('[1]TCE - ANEXO IV - Preencher'!H738="","")))</f>
        <v>2704302</v>
      </c>
      <c r="L729" s="7">
        <f>'[1]TCE - ANEXO IV - Preencher'!N738</f>
        <v>8468.0300000000007</v>
      </c>
    </row>
    <row r="730" spans="1:12" s="8" customFormat="1" ht="19.5" customHeight="1" x14ac:dyDescent="0.2">
      <c r="A730" s="3">
        <f>IFERROR(VLOOKUP(B730,'[1]DADOS (OCULTAR)'!$P$3:$R$56,3,0),"")</f>
        <v>10583920000800</v>
      </c>
      <c r="B730" s="4" t="str">
        <f>'[1]TCE - ANEXO IV - Preencher'!C739</f>
        <v>HOSPITAL MESTRE VITALINO</v>
      </c>
      <c r="C730" s="4" t="str">
        <f>'[1]TCE - ANEXO IV - Preencher'!E739</f>
        <v>5.5 - Reparo e Manutenção de Máquinas e Equipamentos</v>
      </c>
      <c r="D730" s="3">
        <f>'[1]TCE - ANEXO IV - Preencher'!F739</f>
        <v>34947089000110</v>
      </c>
      <c r="E730" s="5" t="str">
        <f>'[1]TCE - ANEXO IV - Preencher'!G739</f>
        <v>SANDRO MAURO DE MENEZES 48752746453</v>
      </c>
      <c r="F730" s="5" t="str">
        <f>'[1]TCE - ANEXO IV - Preencher'!H739</f>
        <v>S</v>
      </c>
      <c r="G730" s="5" t="str">
        <f>'[1]TCE - ANEXO IV - Preencher'!I739</f>
        <v>S</v>
      </c>
      <c r="H730" s="5" t="str">
        <f>'[1]TCE - ANEXO IV - Preencher'!J739</f>
        <v>00000037</v>
      </c>
      <c r="I730" s="6">
        <f>IF('[1]TCE - ANEXO IV - Preencher'!K739="","",'[1]TCE - ANEXO IV - Preencher'!K739)</f>
        <v>44127</v>
      </c>
      <c r="J730" s="5" t="str">
        <f>'[1]TCE - ANEXO IV - Preencher'!L739</f>
        <v>IHH4PIGN</v>
      </c>
      <c r="K730" s="5" t="str">
        <f>IF(F730="B",LEFT('[1]TCE - ANEXO IV - Preencher'!M739,2),IF(F730="S",LEFT('[1]TCE - ANEXO IV - Preencher'!M739,7),IF('[1]TCE - ANEXO IV - Preencher'!H739="","")))</f>
        <v>2611606</v>
      </c>
      <c r="L730" s="7">
        <f>'[1]TCE - ANEXO IV - Preencher'!N739</f>
        <v>2600</v>
      </c>
    </row>
    <row r="731" spans="1:12" s="8" customFormat="1" ht="19.5" customHeight="1" x14ac:dyDescent="0.2">
      <c r="A731" s="3">
        <f>IFERROR(VLOOKUP(B731,'[1]DADOS (OCULTAR)'!$P$3:$R$56,3,0),"")</f>
        <v>10583920000800</v>
      </c>
      <c r="B731" s="4" t="str">
        <f>'[1]TCE - ANEXO IV - Preencher'!C740</f>
        <v>HOSPITAL MESTRE VITALINO</v>
      </c>
      <c r="C731" s="4" t="str">
        <f>'[1]TCE - ANEXO IV - Preencher'!E740</f>
        <v>5.5 - Reparo e Manutenção de Máquinas e Equipamentos</v>
      </c>
      <c r="D731" s="3">
        <f>'[1]TCE - ANEXO IV - Preencher'!F740</f>
        <v>18204483000101</v>
      </c>
      <c r="E731" s="5" t="str">
        <f>'[1]TCE - ANEXO IV - Preencher'!G740</f>
        <v>WAGNER FERNANDES SALES DA SILVA &amp; CIA LTDA</v>
      </c>
      <c r="F731" s="5" t="str">
        <f>'[1]TCE - ANEXO IV - Preencher'!H740</f>
        <v>S</v>
      </c>
      <c r="G731" s="5" t="str">
        <f>'[1]TCE - ANEXO IV - Preencher'!I740</f>
        <v>S</v>
      </c>
      <c r="H731" s="5" t="str">
        <f>'[1]TCE - ANEXO IV - Preencher'!J740</f>
        <v>2848</v>
      </c>
      <c r="I731" s="6">
        <f>IF('[1]TCE - ANEXO IV - Preencher'!K740="","",'[1]TCE - ANEXO IV - Preencher'!K740)</f>
        <v>44134</v>
      </c>
      <c r="J731" s="5" t="str">
        <f>'[1]TCE - ANEXO IV - Preencher'!L740</f>
        <v>NE4MQ1VZ4</v>
      </c>
      <c r="K731" s="5" t="str">
        <f>IF(F731="B",LEFT('[1]TCE - ANEXO IV - Preencher'!M740,2),IF(F731="S",LEFT('[1]TCE - ANEXO IV - Preencher'!M740,7),IF('[1]TCE - ANEXO IV - Preencher'!H740="","")))</f>
        <v>2704302</v>
      </c>
      <c r="L731" s="7">
        <f>'[1]TCE - ANEXO IV - Preencher'!N740</f>
        <v>15892.75</v>
      </c>
    </row>
    <row r="732" spans="1:12" s="8" customFormat="1" ht="19.5" customHeight="1" x14ac:dyDescent="0.2">
      <c r="A732" s="3">
        <f>IFERROR(VLOOKUP(B732,'[1]DADOS (OCULTAR)'!$P$3:$R$56,3,0),"")</f>
        <v>10583920000800</v>
      </c>
      <c r="B732" s="4" t="str">
        <f>'[1]TCE - ANEXO IV - Preencher'!C741</f>
        <v>HOSPITAL MESTRE VITALINO</v>
      </c>
      <c r="C732" s="4" t="str">
        <f>'[1]TCE - ANEXO IV - Preencher'!E741</f>
        <v>5.5 - Reparo e Manutenção de Máquinas e Equipamentos</v>
      </c>
      <c r="D732" s="3">
        <f>'[1]TCE - ANEXO IV - Preencher'!F741</f>
        <v>23623014000167</v>
      </c>
      <c r="E732" s="5" t="str">
        <f>'[1]TCE - ANEXO IV - Preencher'!G741</f>
        <v>AIRMONT ENGENHARIA EIRELI - EPP</v>
      </c>
      <c r="F732" s="5" t="str">
        <f>'[1]TCE - ANEXO IV - Preencher'!H741</f>
        <v>S</v>
      </c>
      <c r="G732" s="5" t="str">
        <f>'[1]TCE - ANEXO IV - Preencher'!I741</f>
        <v>S</v>
      </c>
      <c r="H732" s="5" t="str">
        <f>'[1]TCE - ANEXO IV - Preencher'!J741</f>
        <v>000000812</v>
      </c>
      <c r="I732" s="6">
        <f>IF('[1]TCE - ANEXO IV - Preencher'!K741="","",'[1]TCE - ANEXO IV - Preencher'!K741)</f>
        <v>44134</v>
      </c>
      <c r="J732" s="5" t="str">
        <f>'[1]TCE - ANEXO IV - Preencher'!L741</f>
        <v>ATPR08540</v>
      </c>
      <c r="K732" s="5" t="str">
        <f>IF(F732="B",LEFT('[1]TCE - ANEXO IV - Preencher'!M741,2),IF(F732="S",LEFT('[1]TCE - ANEXO IV - Preencher'!M741,7),IF('[1]TCE - ANEXO IV - Preencher'!H741="","")))</f>
        <v>2609600</v>
      </c>
      <c r="L732" s="7">
        <f>'[1]TCE - ANEXO IV - Preencher'!N741</f>
        <v>18148.75</v>
      </c>
    </row>
    <row r="733" spans="1:12" s="8" customFormat="1" ht="19.5" customHeight="1" x14ac:dyDescent="0.2">
      <c r="A733" s="3">
        <f>IFERROR(VLOOKUP(B733,'[1]DADOS (OCULTAR)'!$P$3:$R$56,3,0),"")</f>
        <v>10583920000800</v>
      </c>
      <c r="B733" s="4" t="str">
        <f>'[1]TCE - ANEXO IV - Preencher'!C742</f>
        <v>HOSPITAL MESTRE VITALINO</v>
      </c>
      <c r="C733" s="4" t="str">
        <f>'[1]TCE - ANEXO IV - Preencher'!E742</f>
        <v>5.5 - Reparo e Manutenção de Máquinas e Equipamentos</v>
      </c>
      <c r="D733" s="3">
        <f>'[1]TCE - ANEXO IV - Preencher'!F742</f>
        <v>90347840000894</v>
      </c>
      <c r="E733" s="5" t="str">
        <f>'[1]TCE - ANEXO IV - Preencher'!G742</f>
        <v>THYSSENKRUPP ELEVADORES S/A</v>
      </c>
      <c r="F733" s="5" t="str">
        <f>'[1]TCE - ANEXO IV - Preencher'!H742</f>
        <v>S</v>
      </c>
      <c r="G733" s="5" t="str">
        <f>'[1]TCE - ANEXO IV - Preencher'!I742</f>
        <v>S</v>
      </c>
      <c r="H733" s="5" t="str">
        <f>'[1]TCE - ANEXO IV - Preencher'!J742</f>
        <v>111215</v>
      </c>
      <c r="I733" s="6">
        <f>IF('[1]TCE - ANEXO IV - Preencher'!K742="","",'[1]TCE - ANEXO IV - Preencher'!K742)</f>
        <v>44128</v>
      </c>
      <c r="J733" s="5" t="str">
        <f>'[1]TCE - ANEXO IV - Preencher'!L742</f>
        <v>XBCLYVDF</v>
      </c>
      <c r="K733" s="5" t="str">
        <f>IF(F733="B",LEFT('[1]TCE - ANEXO IV - Preencher'!M742,2),IF(F733="S",LEFT('[1]TCE - ANEXO IV - Preencher'!M742,7),IF('[1]TCE - ANEXO IV - Preencher'!H742="","")))</f>
        <v>2611606</v>
      </c>
      <c r="L733" s="7">
        <f>'[1]TCE - ANEXO IV - Preencher'!N742</f>
        <v>248.01</v>
      </c>
    </row>
    <row r="734" spans="1:12" s="8" customFormat="1" ht="19.5" customHeight="1" x14ac:dyDescent="0.2">
      <c r="A734" s="3">
        <f>IFERROR(VLOOKUP(B734,'[1]DADOS (OCULTAR)'!$P$3:$R$56,3,0),"")</f>
        <v>10583920000800</v>
      </c>
      <c r="B734" s="4" t="str">
        <f>'[1]TCE - ANEXO IV - Preencher'!C743</f>
        <v>HOSPITAL MESTRE VITALINO</v>
      </c>
      <c r="C734" s="4" t="str">
        <f>'[1]TCE - ANEXO IV - Preencher'!E743</f>
        <v>5.5 - Reparo e Manutenção de Máquinas e Equipamentos</v>
      </c>
      <c r="D734" s="3">
        <f>'[1]TCE - ANEXO IV - Preencher'!F743</f>
        <v>90347840000894</v>
      </c>
      <c r="E734" s="5" t="str">
        <f>'[1]TCE - ANEXO IV - Preencher'!G743</f>
        <v>THYSSENKRUPP ELEVADORES S/A</v>
      </c>
      <c r="F734" s="5" t="str">
        <f>'[1]TCE - ANEXO IV - Preencher'!H743</f>
        <v>S</v>
      </c>
      <c r="G734" s="5" t="str">
        <f>'[1]TCE - ANEXO IV - Preencher'!I743</f>
        <v>S</v>
      </c>
      <c r="H734" s="5" t="str">
        <f>'[1]TCE - ANEXO IV - Preencher'!J743</f>
        <v>110766</v>
      </c>
      <c r="I734" s="6">
        <f>IF('[1]TCE - ANEXO IV - Preencher'!K743="","",'[1]TCE - ANEXO IV - Preencher'!K743)</f>
        <v>44108</v>
      </c>
      <c r="J734" s="5" t="str">
        <f>'[1]TCE - ANEXO IV - Preencher'!L743</f>
        <v>SUR5VJNH</v>
      </c>
      <c r="K734" s="5" t="str">
        <f>IF(F734="B",LEFT('[1]TCE - ANEXO IV - Preencher'!M743,2),IF(F734="S",LEFT('[1]TCE - ANEXO IV - Preencher'!M743,7),IF('[1]TCE - ANEXO IV - Preencher'!H743="","")))</f>
        <v>2611606</v>
      </c>
      <c r="L734" s="7">
        <f>'[1]TCE - ANEXO IV - Preencher'!N743</f>
        <v>1895.44</v>
      </c>
    </row>
    <row r="735" spans="1:12" s="8" customFormat="1" ht="19.5" customHeight="1" x14ac:dyDescent="0.2">
      <c r="A735" s="3">
        <f>IFERROR(VLOOKUP(B735,'[1]DADOS (OCULTAR)'!$P$3:$R$56,3,0),"")</f>
        <v>10583920000800</v>
      </c>
      <c r="B735" s="4" t="str">
        <f>'[1]TCE - ANEXO IV - Preencher'!C744</f>
        <v>HOSPITAL MESTRE VITALINO</v>
      </c>
      <c r="C735" s="4" t="str">
        <f>'[1]TCE - ANEXO IV - Preencher'!E744</f>
        <v>5.5 - Reparo e Manutenção de Máquinas e Equipamentos</v>
      </c>
      <c r="D735" s="3">
        <f>'[1]TCE - ANEXO IV - Preencher'!F744</f>
        <v>11189101000179</v>
      </c>
      <c r="E735" s="5" t="str">
        <f>'[1]TCE - ANEXO IV - Preencher'!G744</f>
        <v>GENSETS ENERGIA INSTALACAO ELETRICA LTDA</v>
      </c>
      <c r="F735" s="5" t="str">
        <f>'[1]TCE - ANEXO IV - Preencher'!H744</f>
        <v>S</v>
      </c>
      <c r="G735" s="5" t="str">
        <f>'[1]TCE - ANEXO IV - Preencher'!I744</f>
        <v>S</v>
      </c>
      <c r="H735" s="5" t="str">
        <f>'[1]TCE - ANEXO IV - Preencher'!J744</f>
        <v>00004713</v>
      </c>
      <c r="I735" s="6">
        <f>IF('[1]TCE - ANEXO IV - Preencher'!K744="","",'[1]TCE - ANEXO IV - Preencher'!K744)</f>
        <v>44105</v>
      </c>
      <c r="J735" s="5" t="str">
        <f>'[1]TCE - ANEXO IV - Preencher'!L744</f>
        <v>TEMXDHPH</v>
      </c>
      <c r="K735" s="5" t="str">
        <f>IF(F735="B",LEFT('[1]TCE - ANEXO IV - Preencher'!M744,2),IF(F735="S",LEFT('[1]TCE - ANEXO IV - Preencher'!M744,7),IF('[1]TCE - ANEXO IV - Preencher'!H744="","")))</f>
        <v>2611606</v>
      </c>
      <c r="L735" s="7">
        <f>'[1]TCE - ANEXO IV - Preencher'!N744</f>
        <v>3074.25</v>
      </c>
    </row>
    <row r="736" spans="1:12" s="8" customFormat="1" ht="19.5" customHeight="1" x14ac:dyDescent="0.2">
      <c r="A736" s="3">
        <f>IFERROR(VLOOKUP(B736,'[1]DADOS (OCULTAR)'!$P$3:$R$56,3,0),"")</f>
        <v>10583920000800</v>
      </c>
      <c r="B736" s="4" t="str">
        <f>'[1]TCE - ANEXO IV - Preencher'!C745</f>
        <v>HOSPITAL MESTRE VITALINO</v>
      </c>
      <c r="C736" s="4" t="str">
        <f>'[1]TCE - ANEXO IV - Preencher'!E745</f>
        <v>5.5 - Reparo e Manutenção de Máquinas e Equipamentos</v>
      </c>
      <c r="D736" s="3">
        <f>'[1]TCE - ANEXO IV - Preencher'!F745</f>
        <v>8980641000161</v>
      </c>
      <c r="E736" s="5" t="str">
        <f>'[1]TCE - ANEXO IV - Preencher'!G745</f>
        <v>MAPROS LTDA</v>
      </c>
      <c r="F736" s="5" t="str">
        <f>'[1]TCE - ANEXO IV - Preencher'!H745</f>
        <v>S</v>
      </c>
      <c r="G736" s="5" t="str">
        <f>'[1]TCE - ANEXO IV - Preencher'!I745</f>
        <v>S</v>
      </c>
      <c r="H736" s="5" t="str">
        <f>'[1]TCE - ANEXO IV - Preencher'!J745</f>
        <v>00017672</v>
      </c>
      <c r="I736" s="6">
        <f>IF('[1]TCE - ANEXO IV - Preencher'!K745="","",'[1]TCE - ANEXO IV - Preencher'!K745)</f>
        <v>44120</v>
      </c>
      <c r="J736" s="5" t="str">
        <f>'[1]TCE - ANEXO IV - Preencher'!L745</f>
        <v>9VETDDRI</v>
      </c>
      <c r="K736" s="5" t="str">
        <f>IF(F736="B",LEFT('[1]TCE - ANEXO IV - Preencher'!M745,2),IF(F736="S",LEFT('[1]TCE - ANEXO IV - Preencher'!M745,7),IF('[1]TCE - ANEXO IV - Preencher'!H745="","")))</f>
        <v>2611606</v>
      </c>
      <c r="L736" s="7">
        <f>'[1]TCE - ANEXO IV - Preencher'!N745</f>
        <v>17469</v>
      </c>
    </row>
    <row r="737" spans="1:12" s="8" customFormat="1" ht="19.5" customHeight="1" x14ac:dyDescent="0.2">
      <c r="A737" s="3">
        <f>IFERROR(VLOOKUP(B737,'[1]DADOS (OCULTAR)'!$P$3:$R$56,3,0),"")</f>
        <v>10583920000800</v>
      </c>
      <c r="B737" s="4" t="str">
        <f>'[1]TCE - ANEXO IV - Preencher'!C746</f>
        <v>HOSPITAL MESTRE VITALINO</v>
      </c>
      <c r="C737" s="4" t="str">
        <f>'[1]TCE - ANEXO IV - Preencher'!E746</f>
        <v>5.5 - Reparo e Manutenção de Máquinas e Equipamentos</v>
      </c>
      <c r="D737" s="3">
        <f>'[1]TCE - ANEXO IV - Preencher'!F746</f>
        <v>20471516000121</v>
      </c>
      <c r="E737" s="5" t="str">
        <f>'[1]TCE - ANEXO IV - Preencher'!G746</f>
        <v>R S DE CARVALHO REFRIGERACAO EM MANUTENCAO ME</v>
      </c>
      <c r="F737" s="5" t="str">
        <f>'[1]TCE - ANEXO IV - Preencher'!H746</f>
        <v>S</v>
      </c>
      <c r="G737" s="5" t="str">
        <f>'[1]TCE - ANEXO IV - Preencher'!I746</f>
        <v>S</v>
      </c>
      <c r="H737" s="5" t="str">
        <f>'[1]TCE - ANEXO IV - Preencher'!J746</f>
        <v>61</v>
      </c>
      <c r="I737" s="6">
        <f>IF('[1]TCE - ANEXO IV - Preencher'!K746="","",'[1]TCE - ANEXO IV - Preencher'!K746)</f>
        <v>44111</v>
      </c>
      <c r="J737" s="5" t="str">
        <f>'[1]TCE - ANEXO IV - Preencher'!L746</f>
        <v>7FRG7K9KO</v>
      </c>
      <c r="K737" s="5" t="str">
        <f>IF(F737="B",LEFT('[1]TCE - ANEXO IV - Preencher'!M746,2),IF(F737="S",LEFT('[1]TCE - ANEXO IV - Preencher'!M746,7),IF('[1]TCE - ANEXO IV - Preencher'!H746="","")))</f>
        <v>2604106</v>
      </c>
      <c r="L737" s="7">
        <f>'[1]TCE - ANEXO IV - Preencher'!N746</f>
        <v>600</v>
      </c>
    </row>
    <row r="738" spans="1:12" s="8" customFormat="1" ht="19.5" customHeight="1" x14ac:dyDescent="0.2">
      <c r="A738" s="3">
        <f>IFERROR(VLOOKUP(B738,'[1]DADOS (OCULTAR)'!$P$3:$R$56,3,0),"")</f>
        <v>10583920000800</v>
      </c>
      <c r="B738" s="4" t="str">
        <f>'[1]TCE - ANEXO IV - Preencher'!C747</f>
        <v>HOSPITAL MESTRE VITALINO</v>
      </c>
      <c r="C738" s="4" t="str">
        <f>'[1]TCE - ANEXO IV - Preencher'!E747</f>
        <v>5.5 - Reparo e Manutenção de Máquinas e Equipamentos</v>
      </c>
      <c r="D738" s="3">
        <f>'[1]TCE - ANEXO IV - Preencher'!F747</f>
        <v>23395533000115</v>
      </c>
      <c r="E738" s="5" t="str">
        <f>'[1]TCE - ANEXO IV - Preencher'!G747</f>
        <v>ECOMAN COMERCIO E SERVIÇOS EIRELI ME</v>
      </c>
      <c r="F738" s="5" t="str">
        <f>'[1]TCE - ANEXO IV - Preencher'!H747</f>
        <v>S</v>
      </c>
      <c r="G738" s="5" t="str">
        <f>'[1]TCE - ANEXO IV - Preencher'!I747</f>
        <v>S</v>
      </c>
      <c r="H738" s="5" t="str">
        <f>'[1]TCE - ANEXO IV - Preencher'!J747</f>
        <v>00001459</v>
      </c>
      <c r="I738" s="6">
        <f>IF('[1]TCE - ANEXO IV - Preencher'!K747="","",'[1]TCE - ANEXO IV - Preencher'!K747)</f>
        <v>44126</v>
      </c>
      <c r="J738" s="5" t="str">
        <f>'[1]TCE - ANEXO IV - Preencher'!L747</f>
        <v>R54YWC2R</v>
      </c>
      <c r="K738" s="5" t="str">
        <f>IF(F738="B",LEFT('[1]TCE - ANEXO IV - Preencher'!M747,2),IF(F738="S",LEFT('[1]TCE - ANEXO IV - Preencher'!M747,7),IF('[1]TCE - ANEXO IV - Preencher'!H747="","")))</f>
        <v>2611606</v>
      </c>
      <c r="L738" s="7">
        <f>'[1]TCE - ANEXO IV - Preencher'!N747</f>
        <v>625</v>
      </c>
    </row>
    <row r="739" spans="1:12" s="8" customFormat="1" ht="19.5" customHeight="1" x14ac:dyDescent="0.2">
      <c r="A739" s="3">
        <f>IFERROR(VLOOKUP(B739,'[1]DADOS (OCULTAR)'!$P$3:$R$56,3,0),"")</f>
        <v>10583920000800</v>
      </c>
      <c r="B739" s="4" t="str">
        <f>'[1]TCE - ANEXO IV - Preencher'!C748</f>
        <v>HOSPITAL MESTRE VITALINO</v>
      </c>
      <c r="C739" s="4" t="str">
        <f>'[1]TCE - ANEXO IV - Preencher'!E748</f>
        <v>5.5 - Reparo e Manutenção de Máquinas e Equipamentos</v>
      </c>
      <c r="D739" s="3">
        <f>'[1]TCE - ANEXO IV - Preencher'!F748</f>
        <v>23395533000115</v>
      </c>
      <c r="E739" s="5" t="str">
        <f>'[1]TCE - ANEXO IV - Preencher'!G748</f>
        <v>ECOMAN COMERCIO E SERVIÇOS EIRELI ME</v>
      </c>
      <c r="F739" s="5" t="str">
        <f>'[1]TCE - ANEXO IV - Preencher'!H748</f>
        <v>S</v>
      </c>
      <c r="G739" s="5" t="str">
        <f>'[1]TCE - ANEXO IV - Preencher'!I748</f>
        <v>S</v>
      </c>
      <c r="H739" s="5" t="str">
        <f>'[1]TCE - ANEXO IV - Preencher'!J748</f>
        <v>00001460</v>
      </c>
      <c r="I739" s="6">
        <f>IF('[1]TCE - ANEXO IV - Preencher'!K748="","",'[1]TCE - ANEXO IV - Preencher'!K748)</f>
        <v>44126</v>
      </c>
      <c r="J739" s="5" t="str">
        <f>'[1]TCE - ANEXO IV - Preencher'!L748</f>
        <v>6PIPT2YU</v>
      </c>
      <c r="K739" s="5" t="str">
        <f>IF(F739="B",LEFT('[1]TCE - ANEXO IV - Preencher'!M748,2),IF(F739="S",LEFT('[1]TCE - ANEXO IV - Preencher'!M748,7),IF('[1]TCE - ANEXO IV - Preencher'!H748="","")))</f>
        <v>2611606</v>
      </c>
      <c r="L739" s="7">
        <f>'[1]TCE - ANEXO IV - Preencher'!N748</f>
        <v>830.95</v>
      </c>
    </row>
    <row r="740" spans="1:12" s="8" customFormat="1" ht="19.5" customHeight="1" x14ac:dyDescent="0.2">
      <c r="A740" s="3">
        <f>IFERROR(VLOOKUP(B740,'[1]DADOS (OCULTAR)'!$P$3:$R$56,3,0),"")</f>
        <v>10583920000800</v>
      </c>
      <c r="B740" s="4" t="str">
        <f>'[1]TCE - ANEXO IV - Preencher'!C749</f>
        <v>HOSPITAL MESTRE VITALINO</v>
      </c>
      <c r="C740" s="4" t="str">
        <f>'[1]TCE - ANEXO IV - Preencher'!E749</f>
        <v>5.4 - Reparo e Manutenção de Bens Imóveis</v>
      </c>
      <c r="D740" s="3">
        <f>'[1]TCE - ANEXO IV - Preencher'!F749</f>
        <v>26969715000140</v>
      </c>
      <c r="E740" s="5" t="str">
        <f>'[1]TCE - ANEXO IV - Preencher'!G749</f>
        <v>ECHI ENGENHARIA E LOCAÇÃO LTDA</v>
      </c>
      <c r="F740" s="5" t="str">
        <f>'[1]TCE - ANEXO IV - Preencher'!H749</f>
        <v>S</v>
      </c>
      <c r="G740" s="5" t="str">
        <f>'[1]TCE - ANEXO IV - Preencher'!I749</f>
        <v>S</v>
      </c>
      <c r="H740" s="5" t="str">
        <f>'[1]TCE - ANEXO IV - Preencher'!J749</f>
        <v>99</v>
      </c>
      <c r="I740" s="6">
        <f>IF('[1]TCE - ANEXO IV - Preencher'!K749="","",'[1]TCE - ANEXO IV - Preencher'!K749)</f>
        <v>44125</v>
      </c>
      <c r="J740" s="5" t="str">
        <f>'[1]TCE - ANEXO IV - Preencher'!L749</f>
        <v>L2UJ7KMHW</v>
      </c>
      <c r="K740" s="5" t="str">
        <f>IF(F740="B",LEFT('[1]TCE - ANEXO IV - Preencher'!M749,2),IF(F740="S",LEFT('[1]TCE - ANEXO IV - Preencher'!M749,7),IF('[1]TCE - ANEXO IV - Preencher'!H749="","")))</f>
        <v>2604106</v>
      </c>
      <c r="L740" s="7">
        <f>'[1]TCE - ANEXO IV - Preencher'!N749</f>
        <v>18937.25</v>
      </c>
    </row>
    <row r="741" spans="1:12" s="8" customFormat="1" ht="19.5" customHeight="1" x14ac:dyDescent="0.2">
      <c r="A741" s="3">
        <f>IFERROR(VLOOKUP(B741,'[1]DADOS (OCULTAR)'!$P$3:$R$56,3,0),"")</f>
        <v>10583920000800</v>
      </c>
      <c r="B741" s="4" t="str">
        <f>'[1]TCE - ANEXO IV - Preencher'!C750</f>
        <v>HOSPITAL MESTRE VITALINO</v>
      </c>
      <c r="C741" s="4" t="str">
        <f>'[1]TCE - ANEXO IV - Preencher'!E750</f>
        <v xml:space="preserve">5.7 - Reparo e Manutenção de Bens Movéis de Outras Naturezas </v>
      </c>
      <c r="D741" s="3">
        <f>'[1]TCE - ANEXO IV - Preencher'!F750</f>
        <v>26375970000165</v>
      </c>
      <c r="E741" s="5" t="str">
        <f>'[1]TCE - ANEXO IV - Preencher'!G750</f>
        <v>FABIO EMMANUEL DE ANDRADE</v>
      </c>
      <c r="F741" s="5" t="str">
        <f>'[1]TCE - ANEXO IV - Preencher'!H750</f>
        <v>S</v>
      </c>
      <c r="G741" s="5" t="str">
        <f>'[1]TCE - ANEXO IV - Preencher'!I750</f>
        <v>S</v>
      </c>
      <c r="H741" s="5" t="str">
        <f>'[1]TCE - ANEXO IV - Preencher'!J750</f>
        <v>64</v>
      </c>
      <c r="I741" s="6">
        <f>IF('[1]TCE - ANEXO IV - Preencher'!K750="","",'[1]TCE - ANEXO IV - Preencher'!K750)</f>
        <v>44134</v>
      </c>
      <c r="J741" s="5" t="str">
        <f>'[1]TCE - ANEXO IV - Preencher'!L750</f>
        <v>VBGMCFTBQ</v>
      </c>
      <c r="K741" s="5" t="str">
        <f>IF(F741="B",LEFT('[1]TCE - ANEXO IV - Preencher'!M750,2),IF(F741="S",LEFT('[1]TCE - ANEXO IV - Preencher'!M750,7),IF('[1]TCE - ANEXO IV - Preencher'!H750="","")))</f>
        <v>2604106</v>
      </c>
      <c r="L741" s="7">
        <f>'[1]TCE - ANEXO IV - Preencher'!N750</f>
        <v>523.48</v>
      </c>
    </row>
    <row r="742" spans="1:12" s="8" customFormat="1" ht="19.5" customHeight="1" x14ac:dyDescent="0.2">
      <c r="A742" s="3" t="str">
        <f>IFERROR(VLOOKUP(B742,'[1]DADOS (OCULTAR)'!$P$3:$R$56,3,0),"")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">
      <c r="A743" s="3" t="str">
        <f>IFERROR(VLOOKUP(B743,'[1]DADOS (OCULTAR)'!$P$3:$R$56,3,0),"")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">
      <c r="A744" s="3" t="str">
        <f>IFERROR(VLOOKUP(B744,'[1]DADOS (OCULTAR)'!$P$3:$R$56,3,0),"")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">
      <c r="A745" s="3" t="str">
        <f>IFERROR(VLOOKUP(B745,'[1]DADOS (OCULTAR)'!$P$3:$R$56,3,0),"")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">
      <c r="A746" s="3" t="str">
        <f>IFERROR(VLOOKUP(B746,'[1]DADOS (OCULTAR)'!$P$3:$R$56,3,0),"")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">
      <c r="A747" s="3" t="str">
        <f>IFERROR(VLOOKUP(B747,'[1]DADOS (OCULTAR)'!$P$3:$R$56,3,0),"")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">
      <c r="A748" s="3" t="str">
        <f>IFERROR(VLOOKUP(B748,'[1]DADOS (OCULTAR)'!$P$3:$R$56,3,0),"")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">
      <c r="A749" s="3" t="str">
        <f>IFERROR(VLOOKUP(B749,'[1]DADOS (OCULTAR)'!$P$3:$R$56,3,0),"")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">
      <c r="A750" s="3" t="str">
        <f>IFERROR(VLOOKUP(B750,'[1]DADOS (OCULTAR)'!$P$3:$R$56,3,0),"")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">
      <c r="A751" s="3" t="str">
        <f>IFERROR(VLOOKUP(B751,'[1]DADOS (OCULTAR)'!$P$3:$R$56,3,0),"")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">
      <c r="A752" s="3" t="str">
        <f>IFERROR(VLOOKUP(B752,'[1]DADOS (OCULTAR)'!$P$3:$R$56,3,0),"")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">
      <c r="A753" s="3" t="str">
        <f>IFERROR(VLOOKUP(B753,'[1]DADOS (OCULTAR)'!$P$3:$R$56,3,0),"")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">
      <c r="A754" s="3" t="str">
        <f>IFERROR(VLOOKUP(B754,'[1]DADOS (OCULTAR)'!$P$3:$R$56,3,0),"")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">
      <c r="A755" s="3" t="str">
        <f>IFERROR(VLOOKUP(B755,'[1]DADOS (OCULTAR)'!$P$3:$R$56,3,0),"")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">
      <c r="A756" s="3" t="str">
        <f>IFERROR(VLOOKUP(B756,'[1]DADOS (OCULTAR)'!$P$3:$R$56,3,0),"")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">
      <c r="A757" s="3" t="str">
        <f>IFERROR(VLOOKUP(B757,'[1]DADOS (OCULTAR)'!$P$3:$R$56,3,0),"")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">
      <c r="A758" s="3" t="str">
        <f>IFERROR(VLOOKUP(B758,'[1]DADOS (OCULTAR)'!$P$3:$R$56,3,0),"")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">
      <c r="A759" s="3" t="str">
        <f>IFERROR(VLOOKUP(B759,'[1]DADOS (OCULTAR)'!$P$3:$R$56,3,0),"")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">
      <c r="A760" s="3" t="str">
        <f>IFERROR(VLOOKUP(B760,'[1]DADOS (OCULTAR)'!$P$3:$R$56,3,0),"")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">
      <c r="A761" s="3" t="str">
        <f>IFERROR(VLOOKUP(B761,'[1]DADOS (OCULTAR)'!$P$3:$R$56,3,0),"")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">
      <c r="A762" s="3" t="str">
        <f>IFERROR(VLOOKUP(B762,'[1]DADOS (OCULTAR)'!$P$3:$R$56,3,0),"")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">
      <c r="A763" s="3" t="str">
        <f>IFERROR(VLOOKUP(B763,'[1]DADOS (OCULTAR)'!$P$3:$R$56,3,0),"")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">
      <c r="A764" s="3" t="str">
        <f>IFERROR(VLOOKUP(B764,'[1]DADOS (OCULTAR)'!$P$3:$R$56,3,0),"")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">
      <c r="A765" s="3" t="str">
        <f>IFERROR(VLOOKUP(B765,'[1]DADOS (OCULTAR)'!$P$3:$R$56,3,0),"")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">
      <c r="A766" s="3" t="str">
        <f>IFERROR(VLOOKUP(B766,'[1]DADOS (OCULTAR)'!$P$3:$R$56,3,0),"")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">
      <c r="A767" s="3" t="str">
        <f>IFERROR(VLOOKUP(B767,'[1]DADOS (OCULTAR)'!$P$3:$R$56,3,0),"")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">
      <c r="A768" s="3" t="str">
        <f>IFERROR(VLOOKUP(B768,'[1]DADOS (OCULTAR)'!$P$3:$R$56,3,0),"")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">
      <c r="A769" s="3" t="str">
        <f>IFERROR(VLOOKUP(B769,'[1]DADOS (OCULTAR)'!$P$3:$R$56,3,0),"")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">
      <c r="A770" s="3" t="str">
        <f>IFERROR(VLOOKUP(B770,'[1]DADOS (OCULTAR)'!$P$3:$R$56,3,0),"")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">
      <c r="A771" s="3" t="str">
        <f>IFERROR(VLOOKUP(B771,'[1]DADOS (OCULTAR)'!$P$3:$R$56,3,0),"")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">
      <c r="A772" s="3" t="str">
        <f>IFERROR(VLOOKUP(B772,'[1]DADOS (OCULTAR)'!$P$3:$R$56,3,0),"")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">
      <c r="A773" s="3" t="str">
        <f>IFERROR(VLOOKUP(B773,'[1]DADOS (OCULTAR)'!$P$3:$R$56,3,0),"")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">
      <c r="A774" s="3" t="str">
        <f>IFERROR(VLOOKUP(B774,'[1]DADOS (OCULTAR)'!$P$3:$R$56,3,0),"")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">
      <c r="A775" s="3" t="str">
        <f>IFERROR(VLOOKUP(B775,'[1]DADOS (OCULTAR)'!$P$3:$R$56,3,0),"")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">
      <c r="A776" s="3" t="str">
        <f>IFERROR(VLOOKUP(B776,'[1]DADOS (OCULTAR)'!$P$3:$R$56,3,0),"")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">
      <c r="A777" s="3" t="str">
        <f>IFERROR(VLOOKUP(B777,'[1]DADOS (OCULTAR)'!$P$3:$R$56,3,0),"")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">
      <c r="A778" s="3" t="str">
        <f>IFERROR(VLOOKUP(B778,'[1]DADOS (OCULTAR)'!$P$3:$R$56,3,0),"")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">
      <c r="A779" s="3" t="str">
        <f>IFERROR(VLOOKUP(B779,'[1]DADOS (OCULTAR)'!$P$3:$R$56,3,0),"")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">
      <c r="A780" s="3" t="str">
        <f>IFERROR(VLOOKUP(B780,'[1]DADOS (OCULTAR)'!$P$3:$R$56,3,0),"")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">
      <c r="A781" s="3" t="str">
        <f>IFERROR(VLOOKUP(B781,'[1]DADOS (OCULTAR)'!$P$3:$R$56,3,0),"")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">
      <c r="A782" s="3" t="str">
        <f>IFERROR(VLOOKUP(B782,'[1]DADOS (OCULTAR)'!$P$3:$R$56,3,0),"")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">
      <c r="A783" s="3" t="str">
        <f>IFERROR(VLOOKUP(B783,'[1]DADOS (OCULTAR)'!$P$3:$R$56,3,0),"")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">
      <c r="A784" s="3" t="str">
        <f>IFERROR(VLOOKUP(B784,'[1]DADOS (OCULTAR)'!$P$3:$R$56,3,0),"")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">
      <c r="A785" s="3" t="str">
        <f>IFERROR(VLOOKUP(B785,'[1]DADOS (OCULTAR)'!$P$3:$R$56,3,0),"")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">
      <c r="A786" s="3" t="str">
        <f>IFERROR(VLOOKUP(B786,'[1]DADOS (OCULTAR)'!$P$3:$R$56,3,0),"")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">
      <c r="A787" s="3" t="str">
        <f>IFERROR(VLOOKUP(B787,'[1]DADOS (OCULTAR)'!$P$3:$R$56,3,0),"")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">
      <c r="A788" s="3" t="str">
        <f>IFERROR(VLOOKUP(B788,'[1]DADOS (OCULTAR)'!$P$3:$R$56,3,0),"")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">
      <c r="A789" s="3" t="str">
        <f>IFERROR(VLOOKUP(B789,'[1]DADOS (OCULTAR)'!$P$3:$R$56,3,0),"")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">
      <c r="A790" s="3" t="str">
        <f>IFERROR(VLOOKUP(B790,'[1]DADOS (OCULTAR)'!$P$3:$R$56,3,0),"")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">
      <c r="A791" s="3" t="str">
        <f>IFERROR(VLOOKUP(B791,'[1]DADOS (OCULTAR)'!$P$3:$R$56,3,0),"")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">
      <c r="A792" s="3" t="str">
        <f>IFERROR(VLOOKUP(B792,'[1]DADOS (OCULTAR)'!$P$3:$R$56,3,0),"")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">
      <c r="A793" s="3" t="str">
        <f>IFERROR(VLOOKUP(B793,'[1]DADOS (OCULTAR)'!$P$3:$R$56,3,0),"")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">
      <c r="A794" s="3" t="str">
        <f>IFERROR(VLOOKUP(B794,'[1]DADOS (OCULTAR)'!$P$3:$R$56,3,0),"")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">
      <c r="A795" s="3" t="str">
        <f>IFERROR(VLOOKUP(B795,'[1]DADOS (OCULTAR)'!$P$3:$R$56,3,0),"")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">
      <c r="A796" s="3" t="str">
        <f>IFERROR(VLOOKUP(B796,'[1]DADOS (OCULTAR)'!$P$3:$R$56,3,0),"")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">
      <c r="A797" s="3" t="str">
        <f>IFERROR(VLOOKUP(B797,'[1]DADOS (OCULTAR)'!$P$3:$R$56,3,0),"")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">
      <c r="A798" s="3" t="str">
        <f>IFERROR(VLOOKUP(B798,'[1]DADOS (OCULTAR)'!$P$3:$R$56,3,0),"")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">
      <c r="A799" s="3" t="str">
        <f>IFERROR(VLOOKUP(B799,'[1]DADOS (OCULTAR)'!$P$3:$R$56,3,0),"")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">
      <c r="A800" s="3" t="str">
        <f>IFERROR(VLOOKUP(B800,'[1]DADOS (OCULTAR)'!$P$3:$R$56,3,0),"")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">
      <c r="A801" s="3" t="str">
        <f>IFERROR(VLOOKUP(B801,'[1]DADOS (OCULTAR)'!$P$3:$R$56,3,0),"")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">
      <c r="A802" s="3" t="str">
        <f>IFERROR(VLOOKUP(B802,'[1]DADOS (OCULTAR)'!$P$3:$R$56,3,0),"")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">
      <c r="A803" s="3" t="str">
        <f>IFERROR(VLOOKUP(B803,'[1]DADOS (OCULTAR)'!$P$3:$R$56,3,0),"")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">
      <c r="A804" s="3" t="str">
        <f>IFERROR(VLOOKUP(B804,'[1]DADOS (OCULTAR)'!$P$3:$R$56,3,0),"")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">
      <c r="A805" s="3" t="str">
        <f>IFERROR(VLOOKUP(B805,'[1]DADOS (OCULTAR)'!$P$3:$R$56,3,0),"")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">
      <c r="A806" s="3" t="str">
        <f>IFERROR(VLOOKUP(B806,'[1]DADOS (OCULTAR)'!$P$3:$R$56,3,0),"")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">
      <c r="A807" s="3" t="str">
        <f>IFERROR(VLOOKUP(B807,'[1]DADOS (OCULTAR)'!$P$3:$R$56,3,0),"")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">
      <c r="A808" s="3" t="str">
        <f>IFERROR(VLOOKUP(B808,'[1]DADOS (OCULTAR)'!$P$3:$R$56,3,0),"")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">
      <c r="A809" s="3" t="str">
        <f>IFERROR(VLOOKUP(B809,'[1]DADOS (OCULTAR)'!$P$3:$R$56,3,0),"")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">
      <c r="A810" s="3" t="str">
        <f>IFERROR(VLOOKUP(B810,'[1]DADOS (OCULTAR)'!$P$3:$R$56,3,0),"")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">
      <c r="A811" s="3" t="str">
        <f>IFERROR(VLOOKUP(B811,'[1]DADOS (OCULTAR)'!$P$3:$R$56,3,0),"")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">
      <c r="A812" s="3" t="str">
        <f>IFERROR(VLOOKUP(B812,'[1]DADOS (OCULTAR)'!$P$3:$R$56,3,0),"")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">
      <c r="A813" s="3" t="str">
        <f>IFERROR(VLOOKUP(B813,'[1]DADOS (OCULTAR)'!$P$3:$R$56,3,0),"")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">
      <c r="A814" s="3" t="str">
        <f>IFERROR(VLOOKUP(B814,'[1]DADOS (OCULTAR)'!$P$3:$R$56,3,0),"")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">
      <c r="A815" s="3" t="str">
        <f>IFERROR(VLOOKUP(B815,'[1]DADOS (OCULTAR)'!$P$3:$R$56,3,0),"")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">
      <c r="A816" s="3" t="str">
        <f>IFERROR(VLOOKUP(B816,'[1]DADOS (OCULTAR)'!$P$3:$R$56,3,0),"")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">
      <c r="A817" s="3" t="str">
        <f>IFERROR(VLOOKUP(B817,'[1]DADOS (OCULTAR)'!$P$3:$R$56,3,0),"")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">
      <c r="A818" s="3" t="str">
        <f>IFERROR(VLOOKUP(B818,'[1]DADOS (OCULTAR)'!$P$3:$R$56,3,0),"")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">
      <c r="A819" s="3" t="str">
        <f>IFERROR(VLOOKUP(B819,'[1]DADOS (OCULTAR)'!$P$3:$R$56,3,0),"")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">
      <c r="A820" s="3" t="str">
        <f>IFERROR(VLOOKUP(B820,'[1]DADOS (OCULTAR)'!$P$3:$R$56,3,0),"")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">
      <c r="A821" s="3" t="str">
        <f>IFERROR(VLOOKUP(B821,'[1]DADOS (OCULTAR)'!$P$3:$R$56,3,0),"")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">
      <c r="A822" s="3" t="str">
        <f>IFERROR(VLOOKUP(B822,'[1]DADOS (OCULTAR)'!$P$3:$R$56,3,0),"")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">
      <c r="A823" s="3" t="str">
        <f>IFERROR(VLOOKUP(B823,'[1]DADOS (OCULTAR)'!$P$3:$R$56,3,0),"")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">
      <c r="A824" s="3" t="str">
        <f>IFERROR(VLOOKUP(B824,'[1]DADOS (OCULTAR)'!$P$3:$R$56,3,0),"")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">
      <c r="A825" s="3" t="str">
        <f>IFERROR(VLOOKUP(B825,'[1]DADOS (OCULTAR)'!$P$3:$R$56,3,0),"")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">
      <c r="A826" s="3" t="str">
        <f>IFERROR(VLOOKUP(B826,'[1]DADOS (OCULTAR)'!$P$3:$R$56,3,0),"")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">
      <c r="A827" s="3" t="str">
        <f>IFERROR(VLOOKUP(B827,'[1]DADOS (OCULTAR)'!$P$3:$R$56,3,0),"")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">
      <c r="A828" s="3" t="str">
        <f>IFERROR(VLOOKUP(B828,'[1]DADOS (OCULTAR)'!$P$3:$R$56,3,0),"")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">
      <c r="A829" s="3" t="str">
        <f>IFERROR(VLOOKUP(B829,'[1]DADOS (OCULTAR)'!$P$3:$R$56,3,0),"")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">
      <c r="A830" s="3" t="str">
        <f>IFERROR(VLOOKUP(B830,'[1]DADOS (OCULTAR)'!$P$3:$R$56,3,0),"")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">
      <c r="A831" s="3" t="str">
        <f>IFERROR(VLOOKUP(B831,'[1]DADOS (OCULTAR)'!$P$3:$R$56,3,0),"")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">
      <c r="A832" s="3" t="str">
        <f>IFERROR(VLOOKUP(B832,'[1]DADOS (OCULTAR)'!$P$3:$R$56,3,0),"")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">
      <c r="A833" s="3" t="str">
        <f>IFERROR(VLOOKUP(B833,'[1]DADOS (OCULTAR)'!$P$3:$R$56,3,0),"")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">
      <c r="A834" s="3" t="str">
        <f>IFERROR(VLOOKUP(B834,'[1]DADOS (OCULTAR)'!$P$3:$R$56,3,0),"")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">
      <c r="A835" s="3" t="str">
        <f>IFERROR(VLOOKUP(B835,'[1]DADOS (OCULTAR)'!$P$3:$R$56,3,0),"")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">
      <c r="A836" s="3" t="str">
        <f>IFERROR(VLOOKUP(B836,'[1]DADOS (OCULTAR)'!$P$3:$R$56,3,0),"")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">
      <c r="A837" s="3" t="str">
        <f>IFERROR(VLOOKUP(B837,'[1]DADOS (OCULTAR)'!$P$3:$R$56,3,0),"")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">
      <c r="A838" s="3" t="str">
        <f>IFERROR(VLOOKUP(B838,'[1]DADOS (OCULTAR)'!$P$3:$R$56,3,0),"")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">
      <c r="A839" s="3" t="str">
        <f>IFERROR(VLOOKUP(B839,'[1]DADOS (OCULTAR)'!$P$3:$R$56,3,0),"")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">
      <c r="A840" s="3" t="str">
        <f>IFERROR(VLOOKUP(B840,'[1]DADOS (OCULTAR)'!$P$3:$R$56,3,0),"")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">
      <c r="A841" s="3" t="str">
        <f>IFERROR(VLOOKUP(B841,'[1]DADOS (OCULTAR)'!$P$3:$R$56,3,0),"")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">
      <c r="A842" s="3" t="str">
        <f>IFERROR(VLOOKUP(B842,'[1]DADOS (OCULTAR)'!$P$3:$R$56,3,0),"")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">
      <c r="A843" s="3" t="str">
        <f>IFERROR(VLOOKUP(B843,'[1]DADOS (OCULTAR)'!$P$3:$R$56,3,0),"")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">
      <c r="A844" s="3" t="str">
        <f>IFERROR(VLOOKUP(B844,'[1]DADOS (OCULTAR)'!$P$3:$R$56,3,0),"")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">
      <c r="A845" s="3" t="str">
        <f>IFERROR(VLOOKUP(B845,'[1]DADOS (OCULTAR)'!$P$3:$R$56,3,0),"")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">
      <c r="A846" s="3" t="str">
        <f>IFERROR(VLOOKUP(B846,'[1]DADOS (OCULTAR)'!$P$3:$R$56,3,0),"")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">
      <c r="A847" s="3" t="str">
        <f>IFERROR(VLOOKUP(B847,'[1]DADOS (OCULTAR)'!$P$3:$R$56,3,0),"")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">
      <c r="A848" s="3" t="str">
        <f>IFERROR(VLOOKUP(B848,'[1]DADOS (OCULTAR)'!$P$3:$R$56,3,0),"")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">
      <c r="A849" s="3" t="str">
        <f>IFERROR(VLOOKUP(B849,'[1]DADOS (OCULTAR)'!$P$3:$R$56,3,0),"")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">
      <c r="A850" s="3" t="str">
        <f>IFERROR(VLOOKUP(B850,'[1]DADOS (OCULTAR)'!$P$3:$R$56,3,0),"")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">
      <c r="A851" s="3" t="str">
        <f>IFERROR(VLOOKUP(B851,'[1]DADOS (OCULTAR)'!$P$3:$R$56,3,0),"")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">
      <c r="A852" s="3" t="str">
        <f>IFERROR(VLOOKUP(B852,'[1]DADOS (OCULTAR)'!$P$3:$R$56,3,0),"")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">
      <c r="A853" s="3" t="str">
        <f>IFERROR(VLOOKUP(B853,'[1]DADOS (OCULTAR)'!$P$3:$R$56,3,0),"")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">
      <c r="A854" s="3" t="str">
        <f>IFERROR(VLOOKUP(B854,'[1]DADOS (OCULTAR)'!$P$3:$R$56,3,0),"")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">
      <c r="A855" s="3" t="str">
        <f>IFERROR(VLOOKUP(B855,'[1]DADOS (OCULTAR)'!$P$3:$R$56,3,0),"")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">
      <c r="A856" s="3" t="str">
        <f>IFERROR(VLOOKUP(B856,'[1]DADOS (OCULTAR)'!$P$3:$R$56,3,0),"")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">
      <c r="A857" s="3" t="str">
        <f>IFERROR(VLOOKUP(B857,'[1]DADOS (OCULTAR)'!$P$3:$R$56,3,0),"")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">
      <c r="A858" s="3" t="str">
        <f>IFERROR(VLOOKUP(B858,'[1]DADOS (OCULTAR)'!$P$3:$R$56,3,0),"")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">
      <c r="A859" s="3" t="str">
        <f>IFERROR(VLOOKUP(B859,'[1]DADOS (OCULTAR)'!$P$3:$R$56,3,0),"")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">
      <c r="A860" s="3" t="str">
        <f>IFERROR(VLOOKUP(B860,'[1]DADOS (OCULTAR)'!$P$3:$R$56,3,0),"")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">
      <c r="A861" s="3" t="str">
        <f>IFERROR(VLOOKUP(B861,'[1]DADOS (OCULTAR)'!$P$3:$R$56,3,0),"")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">
      <c r="A862" s="3" t="str">
        <f>IFERROR(VLOOKUP(B862,'[1]DADOS (OCULTAR)'!$P$3:$R$56,3,0),"")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">
      <c r="A863" s="3" t="str">
        <f>IFERROR(VLOOKUP(B863,'[1]DADOS (OCULTAR)'!$P$3:$R$56,3,0),"")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">
      <c r="A864" s="3" t="str">
        <f>IFERROR(VLOOKUP(B864,'[1]DADOS (OCULTAR)'!$P$3:$R$56,3,0),"")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">
      <c r="A865" s="3" t="str">
        <f>IFERROR(VLOOKUP(B865,'[1]DADOS (OCULTAR)'!$P$3:$R$56,3,0),"")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">
      <c r="A866" s="3" t="str">
        <f>IFERROR(VLOOKUP(B866,'[1]DADOS (OCULTAR)'!$P$3:$R$56,3,0),"")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">
      <c r="A867" s="3" t="str">
        <f>IFERROR(VLOOKUP(B867,'[1]DADOS (OCULTAR)'!$P$3:$R$56,3,0),"")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">
      <c r="A868" s="3" t="str">
        <f>IFERROR(VLOOKUP(B868,'[1]DADOS (OCULTAR)'!$P$3:$R$56,3,0),"")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">
      <c r="A869" s="3" t="str">
        <f>IFERROR(VLOOKUP(B869,'[1]DADOS (OCULTAR)'!$P$3:$R$56,3,0),"")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">
      <c r="A870" s="3" t="str">
        <f>IFERROR(VLOOKUP(B870,'[1]DADOS (OCULTAR)'!$P$3:$R$56,3,0),"")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">
      <c r="A871" s="3" t="str">
        <f>IFERROR(VLOOKUP(B871,'[1]DADOS (OCULTAR)'!$P$3:$R$56,3,0),"")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">
      <c r="A872" s="3" t="str">
        <f>IFERROR(VLOOKUP(B872,'[1]DADOS (OCULTAR)'!$P$3:$R$56,3,0),"")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">
      <c r="A873" s="3" t="str">
        <f>IFERROR(VLOOKUP(B873,'[1]DADOS (OCULTAR)'!$P$3:$R$56,3,0),"")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">
      <c r="A874" s="3" t="str">
        <f>IFERROR(VLOOKUP(B874,'[1]DADOS (OCULTAR)'!$P$3:$R$56,3,0),"")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">
      <c r="A875" s="3" t="str">
        <f>IFERROR(VLOOKUP(B875,'[1]DADOS (OCULTAR)'!$P$3:$R$56,3,0),"")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">
      <c r="A876" s="3" t="str">
        <f>IFERROR(VLOOKUP(B876,'[1]DADOS (OCULTAR)'!$P$3:$R$56,3,0),"")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">
      <c r="A877" s="3" t="str">
        <f>IFERROR(VLOOKUP(B877,'[1]DADOS (OCULTAR)'!$P$3:$R$56,3,0),"")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">
      <c r="A878" s="3" t="str">
        <f>IFERROR(VLOOKUP(B878,'[1]DADOS (OCULTAR)'!$P$3:$R$56,3,0),"")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">
      <c r="A879" s="3" t="str">
        <f>IFERROR(VLOOKUP(B879,'[1]DADOS (OCULTAR)'!$P$3:$R$56,3,0),"")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">
      <c r="A880" s="3" t="str">
        <f>IFERROR(VLOOKUP(B880,'[1]DADOS (OCULTAR)'!$P$3:$R$56,3,0),"")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">
      <c r="A881" s="3" t="str">
        <f>IFERROR(VLOOKUP(B881,'[1]DADOS (OCULTAR)'!$P$3:$R$56,3,0),"")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">
      <c r="A882" s="3" t="str">
        <f>IFERROR(VLOOKUP(B882,'[1]DADOS (OCULTAR)'!$P$3:$R$56,3,0),"")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">
      <c r="A883" s="3" t="str">
        <f>IFERROR(VLOOKUP(B883,'[1]DADOS (OCULTAR)'!$P$3:$R$56,3,0),"")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">
      <c r="A884" s="3" t="str">
        <f>IFERROR(VLOOKUP(B884,'[1]DADOS (OCULTAR)'!$P$3:$R$56,3,0),"")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">
      <c r="A885" s="3" t="str">
        <f>IFERROR(VLOOKUP(B885,'[1]DADOS (OCULTAR)'!$P$3:$R$56,3,0),"")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">
      <c r="A886" s="3" t="str">
        <f>IFERROR(VLOOKUP(B886,'[1]DADOS (OCULTAR)'!$P$3:$R$56,3,0),"")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">
      <c r="A887" s="3" t="str">
        <f>IFERROR(VLOOKUP(B887,'[1]DADOS (OCULTAR)'!$P$3:$R$56,3,0),"")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">
      <c r="A888" s="3" t="str">
        <f>IFERROR(VLOOKUP(B888,'[1]DADOS (OCULTAR)'!$P$3:$R$56,3,0),"")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">
      <c r="A889" s="3" t="str">
        <f>IFERROR(VLOOKUP(B889,'[1]DADOS (OCULTAR)'!$P$3:$R$56,3,0),"")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">
      <c r="A890" s="3" t="str">
        <f>IFERROR(VLOOKUP(B890,'[1]DADOS (OCULTAR)'!$P$3:$R$56,3,0),"")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">
      <c r="A891" s="3" t="str">
        <f>IFERROR(VLOOKUP(B891,'[1]DADOS (OCULTAR)'!$P$3:$R$56,3,0),"")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">
      <c r="A892" s="3" t="str">
        <f>IFERROR(VLOOKUP(B892,'[1]DADOS (OCULTAR)'!$P$3:$R$56,3,0),"")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">
      <c r="A893" s="3" t="str">
        <f>IFERROR(VLOOKUP(B893,'[1]DADOS (OCULTAR)'!$P$3:$R$56,3,0),"")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">
      <c r="A894" s="3" t="str">
        <f>IFERROR(VLOOKUP(B894,'[1]DADOS (OCULTAR)'!$P$3:$R$56,3,0),"")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">
      <c r="A895" s="3" t="str">
        <f>IFERROR(VLOOKUP(B895,'[1]DADOS (OCULTAR)'!$P$3:$R$56,3,0),"")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">
      <c r="A896" s="3" t="str">
        <f>IFERROR(VLOOKUP(B896,'[1]DADOS (OCULTAR)'!$P$3:$R$56,3,0),"")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">
      <c r="A897" s="3" t="str">
        <f>IFERROR(VLOOKUP(B897,'[1]DADOS (OCULTAR)'!$P$3:$R$56,3,0),"")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">
      <c r="A898" s="3" t="str">
        <f>IFERROR(VLOOKUP(B898,'[1]DADOS (OCULTAR)'!$P$3:$R$56,3,0),"")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">
      <c r="A899" s="3" t="str">
        <f>IFERROR(VLOOKUP(B899,'[1]DADOS (OCULTAR)'!$P$3:$R$56,3,0),"")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">
      <c r="A900" s="3" t="str">
        <f>IFERROR(VLOOKUP(B900,'[1]DADOS (OCULTAR)'!$P$3:$R$56,3,0),"")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">
      <c r="A901" s="3" t="str">
        <f>IFERROR(VLOOKUP(B901,'[1]DADOS (OCULTAR)'!$P$3:$R$56,3,0),"")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">
      <c r="A902" s="3" t="str">
        <f>IFERROR(VLOOKUP(B902,'[1]DADOS (OCULTAR)'!$P$3:$R$56,3,0),"")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">
      <c r="A903" s="3" t="str">
        <f>IFERROR(VLOOKUP(B903,'[1]DADOS (OCULTAR)'!$P$3:$R$56,3,0),"")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">
      <c r="A904" s="3" t="str">
        <f>IFERROR(VLOOKUP(B904,'[1]DADOS (OCULTAR)'!$P$3:$R$56,3,0),"")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">
      <c r="A905" s="3" t="str">
        <f>IFERROR(VLOOKUP(B905,'[1]DADOS (OCULTAR)'!$P$3:$R$56,3,0),"")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">
      <c r="A906" s="3" t="str">
        <f>IFERROR(VLOOKUP(B906,'[1]DADOS (OCULTAR)'!$P$3:$R$56,3,0),"")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">
      <c r="A907" s="3" t="str">
        <f>IFERROR(VLOOKUP(B907,'[1]DADOS (OCULTAR)'!$P$3:$R$56,3,0),"")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">
      <c r="A908" s="3" t="str">
        <f>IFERROR(VLOOKUP(B908,'[1]DADOS (OCULTAR)'!$P$3:$R$56,3,0),"")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">
      <c r="A909" s="3" t="str">
        <f>IFERROR(VLOOKUP(B909,'[1]DADOS (OCULTAR)'!$P$3:$R$56,3,0),"")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">
      <c r="A910" s="3" t="str">
        <f>IFERROR(VLOOKUP(B910,'[1]DADOS (OCULTAR)'!$P$3:$R$56,3,0),"")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">
      <c r="A911" s="3" t="str">
        <f>IFERROR(VLOOKUP(B911,'[1]DADOS (OCULTAR)'!$P$3:$R$56,3,0),"")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">
      <c r="A912" s="3" t="str">
        <f>IFERROR(VLOOKUP(B912,'[1]DADOS (OCULTAR)'!$P$3:$R$56,3,0),"")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">
      <c r="A913" s="3" t="str">
        <f>IFERROR(VLOOKUP(B913,'[1]DADOS (OCULTAR)'!$P$3:$R$56,3,0),"")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">
      <c r="A914" s="3" t="str">
        <f>IFERROR(VLOOKUP(B914,'[1]DADOS (OCULTAR)'!$P$3:$R$56,3,0),"")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">
      <c r="A915" s="3" t="str">
        <f>IFERROR(VLOOKUP(B915,'[1]DADOS (OCULTAR)'!$P$3:$R$56,3,0),"")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">
      <c r="A916" s="3" t="str">
        <f>IFERROR(VLOOKUP(B916,'[1]DADOS (OCULTAR)'!$P$3:$R$56,3,0),"")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">
      <c r="A917" s="3" t="str">
        <f>IFERROR(VLOOKUP(B917,'[1]DADOS (OCULTAR)'!$P$3:$R$56,3,0),"")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">
      <c r="A918" s="3" t="str">
        <f>IFERROR(VLOOKUP(B918,'[1]DADOS (OCULTAR)'!$P$3:$R$56,3,0),"")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">
      <c r="A919" s="3" t="str">
        <f>IFERROR(VLOOKUP(B919,'[1]DADOS (OCULTAR)'!$P$3:$R$56,3,0),"")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">
      <c r="A920" s="3" t="str">
        <f>IFERROR(VLOOKUP(B920,'[1]DADOS (OCULTAR)'!$P$3:$R$56,3,0),"")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">
      <c r="A921" s="3" t="str">
        <f>IFERROR(VLOOKUP(B921,'[1]DADOS (OCULTAR)'!$P$3:$R$56,3,0),"")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">
      <c r="A922" s="3" t="str">
        <f>IFERROR(VLOOKUP(B922,'[1]DADOS (OCULTAR)'!$P$3:$R$56,3,0),"")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">
      <c r="A923" s="3" t="str">
        <f>IFERROR(VLOOKUP(B923,'[1]DADOS (OCULTAR)'!$P$3:$R$56,3,0),"")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">
      <c r="A924" s="3" t="str">
        <f>IFERROR(VLOOKUP(B924,'[1]DADOS (OCULTAR)'!$P$3:$R$56,3,0),"")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">
      <c r="A925" s="3" t="str">
        <f>IFERROR(VLOOKUP(B925,'[1]DADOS (OCULTAR)'!$P$3:$R$56,3,0),"")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">
      <c r="A926" s="3" t="str">
        <f>IFERROR(VLOOKUP(B926,'[1]DADOS (OCULTAR)'!$P$3:$R$56,3,0),"")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">
      <c r="A927" s="3" t="str">
        <f>IFERROR(VLOOKUP(B927,'[1]DADOS (OCULTAR)'!$P$3:$R$56,3,0),"")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">
      <c r="A928" s="3" t="str">
        <f>IFERROR(VLOOKUP(B928,'[1]DADOS (OCULTAR)'!$P$3:$R$56,3,0),"")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">
      <c r="A929" s="3" t="str">
        <f>IFERROR(VLOOKUP(B929,'[1]DADOS (OCULTAR)'!$P$3:$R$56,3,0),"")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">
      <c r="A930" s="3" t="str">
        <f>IFERROR(VLOOKUP(B930,'[1]DADOS (OCULTAR)'!$P$3:$R$56,3,0),"")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">
      <c r="A931" s="3" t="str">
        <f>IFERROR(VLOOKUP(B931,'[1]DADOS (OCULTAR)'!$P$3:$R$56,3,0),"")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">
      <c r="A932" s="3" t="str">
        <f>IFERROR(VLOOKUP(B932,'[1]DADOS (OCULTAR)'!$P$3:$R$56,3,0),"")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">
      <c r="A933" s="3" t="str">
        <f>IFERROR(VLOOKUP(B933,'[1]DADOS (OCULTAR)'!$P$3:$R$56,3,0),"")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">
      <c r="A934" s="3" t="str">
        <f>IFERROR(VLOOKUP(B934,'[1]DADOS (OCULTAR)'!$P$3:$R$56,3,0),"")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">
      <c r="A935" s="3" t="str">
        <f>IFERROR(VLOOKUP(B935,'[1]DADOS (OCULTAR)'!$P$3:$R$56,3,0),"")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">
      <c r="A936" s="3" t="str">
        <f>IFERROR(VLOOKUP(B936,'[1]DADOS (OCULTAR)'!$P$3:$R$56,3,0),"")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">
      <c r="A937" s="3" t="str">
        <f>IFERROR(VLOOKUP(B937,'[1]DADOS (OCULTAR)'!$P$3:$R$56,3,0),"")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">
      <c r="A938" s="3" t="str">
        <f>IFERROR(VLOOKUP(B938,'[1]DADOS (OCULTAR)'!$P$3:$R$56,3,0),"")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">
      <c r="A939" s="3" t="str">
        <f>IFERROR(VLOOKUP(B939,'[1]DADOS (OCULTAR)'!$P$3:$R$56,3,0),"")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">
      <c r="A940" s="3" t="str">
        <f>IFERROR(VLOOKUP(B940,'[1]DADOS (OCULTAR)'!$P$3:$R$56,3,0),"")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">
      <c r="A941" s="3" t="str">
        <f>IFERROR(VLOOKUP(B941,'[1]DADOS (OCULTAR)'!$P$3:$R$56,3,0),"")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">
      <c r="A942" s="3" t="str">
        <f>IFERROR(VLOOKUP(B942,'[1]DADOS (OCULTAR)'!$P$3:$R$56,3,0),"")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">
      <c r="A943" s="3" t="str">
        <f>IFERROR(VLOOKUP(B943,'[1]DADOS (OCULTAR)'!$P$3:$R$56,3,0),"")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">
      <c r="A944" s="3" t="str">
        <f>IFERROR(VLOOKUP(B944,'[1]DADOS (OCULTAR)'!$P$3:$R$56,3,0),"")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">
      <c r="A945" s="3" t="str">
        <f>IFERROR(VLOOKUP(B945,'[1]DADOS (OCULTAR)'!$P$3:$R$56,3,0),"")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">
      <c r="A946" s="3" t="str">
        <f>IFERROR(VLOOKUP(B946,'[1]DADOS (OCULTAR)'!$P$3:$R$56,3,0),"")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">
      <c r="A947" s="3" t="str">
        <f>IFERROR(VLOOKUP(B947,'[1]DADOS (OCULTAR)'!$P$3:$R$56,3,0),"")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">
      <c r="A948" s="3" t="str">
        <f>IFERROR(VLOOKUP(B948,'[1]DADOS (OCULTAR)'!$P$3:$R$56,3,0),"")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">
      <c r="A949" s="3" t="str">
        <f>IFERROR(VLOOKUP(B949,'[1]DADOS (OCULTAR)'!$P$3:$R$56,3,0),"")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">
      <c r="A950" s="3" t="str">
        <f>IFERROR(VLOOKUP(B950,'[1]DADOS (OCULTAR)'!$P$3:$R$56,3,0),"")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">
      <c r="A951" s="3" t="str">
        <f>IFERROR(VLOOKUP(B951,'[1]DADOS (OCULTAR)'!$P$3:$R$56,3,0),"")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">
      <c r="A952" s="3" t="str">
        <f>IFERROR(VLOOKUP(B952,'[1]DADOS (OCULTAR)'!$P$3:$R$56,3,0),"")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">
      <c r="A953" s="3" t="str">
        <f>IFERROR(VLOOKUP(B953,'[1]DADOS (OCULTAR)'!$P$3:$R$56,3,0),"")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">
      <c r="A954" s="3" t="str">
        <f>IFERROR(VLOOKUP(B954,'[1]DADOS (OCULTAR)'!$P$3:$R$56,3,0),"")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">
      <c r="A955" s="3" t="str">
        <f>IFERROR(VLOOKUP(B955,'[1]DADOS (OCULTAR)'!$P$3:$R$56,3,0),"")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">
      <c r="A956" s="3" t="str">
        <f>IFERROR(VLOOKUP(B956,'[1]DADOS (OCULTAR)'!$P$3:$R$56,3,0),"")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">
      <c r="A957" s="3" t="str">
        <f>IFERROR(VLOOKUP(B957,'[1]DADOS (OCULTAR)'!$P$3:$R$56,3,0),"")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">
      <c r="A958" s="3" t="str">
        <f>IFERROR(VLOOKUP(B958,'[1]DADOS (OCULTAR)'!$P$3:$R$56,3,0),"")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">
      <c r="A959" s="3" t="str">
        <f>IFERROR(VLOOKUP(B959,'[1]DADOS (OCULTAR)'!$P$3:$R$56,3,0),"")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">
      <c r="A960" s="3" t="str">
        <f>IFERROR(VLOOKUP(B960,'[1]DADOS (OCULTAR)'!$P$3:$R$56,3,0),"")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">
      <c r="A961" s="3" t="str">
        <f>IFERROR(VLOOKUP(B961,'[1]DADOS (OCULTAR)'!$P$3:$R$56,3,0),"")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">
      <c r="A962" s="3" t="str">
        <f>IFERROR(VLOOKUP(B962,'[1]DADOS (OCULTAR)'!$P$3:$R$56,3,0),"")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">
      <c r="A963" s="3" t="str">
        <f>IFERROR(VLOOKUP(B963,'[1]DADOS (OCULTAR)'!$P$3:$R$56,3,0),"")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">
      <c r="A964" s="3" t="str">
        <f>IFERROR(VLOOKUP(B964,'[1]DADOS (OCULTAR)'!$P$3:$R$56,3,0),"")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">
      <c r="A965" s="3" t="str">
        <f>IFERROR(VLOOKUP(B965,'[1]DADOS (OCULTAR)'!$P$3:$R$56,3,0),"")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">
      <c r="A966" s="3" t="str">
        <f>IFERROR(VLOOKUP(B966,'[1]DADOS (OCULTAR)'!$P$3:$R$56,3,0),"")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">
      <c r="A967" s="3" t="str">
        <f>IFERROR(VLOOKUP(B967,'[1]DADOS (OCULTAR)'!$P$3:$R$56,3,0),"")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">
      <c r="A968" s="3" t="str">
        <f>IFERROR(VLOOKUP(B968,'[1]DADOS (OCULTAR)'!$P$3:$R$56,3,0),"")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">
      <c r="A969" s="3" t="str">
        <f>IFERROR(VLOOKUP(B969,'[1]DADOS (OCULTAR)'!$P$3:$R$56,3,0),"")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">
      <c r="A970" s="3" t="str">
        <f>IFERROR(VLOOKUP(B970,'[1]DADOS (OCULTAR)'!$P$3:$R$56,3,0),"")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">
      <c r="A971" s="3" t="str">
        <f>IFERROR(VLOOKUP(B971,'[1]DADOS (OCULTAR)'!$P$3:$R$56,3,0),"")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">
      <c r="A972" s="3" t="str">
        <f>IFERROR(VLOOKUP(B972,'[1]DADOS (OCULTAR)'!$P$3:$R$56,3,0),"")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">
      <c r="A973" s="3" t="str">
        <f>IFERROR(VLOOKUP(B973,'[1]DADOS (OCULTAR)'!$P$3:$R$56,3,0),"")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">
      <c r="A974" s="3" t="str">
        <f>IFERROR(VLOOKUP(B974,'[1]DADOS (OCULTAR)'!$P$3:$R$56,3,0),"")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">
      <c r="A975" s="3" t="str">
        <f>IFERROR(VLOOKUP(B975,'[1]DADOS (OCULTAR)'!$P$3:$R$56,3,0),"")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">
      <c r="A976" s="3" t="str">
        <f>IFERROR(VLOOKUP(B976,'[1]DADOS (OCULTAR)'!$P$3:$R$56,3,0),"")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">
      <c r="A977" s="3" t="str">
        <f>IFERROR(VLOOKUP(B977,'[1]DADOS (OCULTAR)'!$P$3:$R$56,3,0),"")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">
      <c r="A978" s="3" t="str">
        <f>IFERROR(VLOOKUP(B978,'[1]DADOS (OCULTAR)'!$P$3:$R$56,3,0),"")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">
      <c r="A979" s="3" t="str">
        <f>IFERROR(VLOOKUP(B979,'[1]DADOS (OCULTAR)'!$P$3:$R$56,3,0),"")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">
      <c r="A980" s="3" t="str">
        <f>IFERROR(VLOOKUP(B980,'[1]DADOS (OCULTAR)'!$P$3:$R$56,3,0),"")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">
      <c r="A981" s="3" t="str">
        <f>IFERROR(VLOOKUP(B981,'[1]DADOS (OCULTAR)'!$P$3:$R$56,3,0),"")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">
      <c r="A982" s="3" t="str">
        <f>IFERROR(VLOOKUP(B982,'[1]DADOS (OCULTAR)'!$P$3:$R$56,3,0),"")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">
      <c r="A983" s="3" t="str">
        <f>IFERROR(VLOOKUP(B983,'[1]DADOS (OCULTAR)'!$P$3:$R$56,3,0),"")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">
      <c r="A984" s="3" t="str">
        <f>IFERROR(VLOOKUP(B984,'[1]DADOS (OCULTAR)'!$P$3:$R$56,3,0),"")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">
      <c r="A985" s="3" t="str">
        <f>IFERROR(VLOOKUP(B985,'[1]DADOS (OCULTAR)'!$P$3:$R$56,3,0),"")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">
      <c r="A986" s="3" t="str">
        <f>IFERROR(VLOOKUP(B986,'[1]DADOS (OCULTAR)'!$P$3:$R$56,3,0),"")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">
      <c r="A987" s="3" t="str">
        <f>IFERROR(VLOOKUP(B987,'[1]DADOS (OCULTAR)'!$P$3:$R$56,3,0),"")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">
      <c r="A988" s="3" t="str">
        <f>IFERROR(VLOOKUP(B988,'[1]DADOS (OCULTAR)'!$P$3:$R$56,3,0),"")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">
      <c r="A989" s="3" t="str">
        <f>IFERROR(VLOOKUP(B989,'[1]DADOS (OCULTAR)'!$P$3:$R$56,3,0),"")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">
      <c r="A990" s="3" t="str">
        <f>IFERROR(VLOOKUP(B990,'[1]DADOS (OCULTAR)'!$P$3:$R$56,3,0),"")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">
      <c r="A991" s="3" t="str">
        <f>IFERROR(VLOOKUP(B991,'[1]DADOS (OCULTAR)'!$P$3:$R$56,3,0),"")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">
      <c r="A992" s="3" t="str">
        <f>IFERROR(VLOOKUP(B992,'[1]DADOS (OCULTAR)'!$P$3:$R$56,3,0),"")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">
      <c r="A993" s="3" t="str">
        <f>IFERROR(VLOOKUP(B993,'[1]DADOS (OCULTAR)'!$P$3:$R$56,3,0),"")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">
      <c r="A994" s="3" t="str">
        <f>IFERROR(VLOOKUP(B994,'[1]DADOS (OCULTAR)'!$P$3:$R$56,3,0),"")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">
      <c r="A995" s="3" t="str">
        <f>IFERROR(VLOOKUP(B995,'[1]DADOS (OCULTAR)'!$P$3:$R$56,3,0),"")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">
      <c r="A996" s="3" t="str">
        <f>IFERROR(VLOOKUP(B996,'[1]DADOS (OCULTAR)'!$P$3:$R$56,3,0),"")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">
      <c r="A997" s="3" t="str">
        <f>IFERROR(VLOOKUP(B997,'[1]DADOS (OCULTAR)'!$P$3:$R$56,3,0),"")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">
      <c r="A998" s="3" t="str">
        <f>IFERROR(VLOOKUP(B998,'[1]DADOS (OCULTAR)'!$P$3:$R$56,3,0),"")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">
      <c r="A999" s="3" t="str">
        <f>IFERROR(VLOOKUP(B999,'[1]DADOS (OCULTAR)'!$P$3:$R$56,3,0),"")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">
      <c r="A1000" s="3" t="str">
        <f>IFERROR(VLOOKUP(B1000,'[1]DADOS (OCULTAR)'!$P$3:$R$56,3,0),"")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">
      <c r="A1001" s="3" t="str">
        <f>IFERROR(VLOOKUP(B1001,'[1]DADOS (OCULTAR)'!$P$3:$R$56,3,0),"")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">
      <c r="A1002" s="3" t="str">
        <f>IFERROR(VLOOKUP(B1002,'[1]DADOS (OCULTAR)'!$P$3:$R$56,3,0),"")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">
      <c r="A1003" s="3" t="str">
        <f>IFERROR(VLOOKUP(B1003,'[1]DADOS (OCULTAR)'!$P$3:$R$56,3,0),"")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">
      <c r="A1004" s="3" t="str">
        <f>IFERROR(VLOOKUP(B1004,'[1]DADOS (OCULTAR)'!$P$3:$R$56,3,0),"")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">
      <c r="A1005" s="3" t="str">
        <f>IFERROR(VLOOKUP(B1005,'[1]DADOS (OCULTAR)'!$P$3:$R$56,3,0),"")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">
      <c r="A1006" s="3" t="str">
        <f>IFERROR(VLOOKUP(B1006,'[1]DADOS (OCULTAR)'!$P$3:$R$56,3,0),"")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">
      <c r="A1007" s="3" t="str">
        <f>IFERROR(VLOOKUP(B1007,'[1]DADOS (OCULTAR)'!$P$3:$R$56,3,0),"")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">
      <c r="A1008" s="3" t="str">
        <f>IFERROR(VLOOKUP(B1008,'[1]DADOS (OCULTAR)'!$P$3:$R$56,3,0),"")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">
      <c r="A1009" s="3" t="str">
        <f>IFERROR(VLOOKUP(B1009,'[1]DADOS (OCULTAR)'!$P$3:$R$56,3,0),"")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">
      <c r="A1010" s="3" t="str">
        <f>IFERROR(VLOOKUP(B1010,'[1]DADOS (OCULTAR)'!$P$3:$R$56,3,0),"")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">
      <c r="A1011" s="3" t="str">
        <f>IFERROR(VLOOKUP(B1011,'[1]DADOS (OCULTAR)'!$P$3:$R$56,3,0),"")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">
      <c r="A1012" s="3" t="str">
        <f>IFERROR(VLOOKUP(B1012,'[1]DADOS (OCULTAR)'!$P$3:$R$56,3,0),"")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">
      <c r="A1013" s="3" t="str">
        <f>IFERROR(VLOOKUP(B1013,'[1]DADOS (OCULTAR)'!$P$3:$R$56,3,0),"")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">
      <c r="A1014" s="3" t="str">
        <f>IFERROR(VLOOKUP(B1014,'[1]DADOS (OCULTAR)'!$P$3:$R$56,3,0),"")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">
      <c r="A1015" s="3" t="str">
        <f>IFERROR(VLOOKUP(B1015,'[1]DADOS (OCULTAR)'!$P$3:$R$56,3,0),"")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">
      <c r="A1016" s="3" t="str">
        <f>IFERROR(VLOOKUP(B1016,'[1]DADOS (OCULTAR)'!$P$3:$R$56,3,0),"")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">
      <c r="A1017" s="3" t="str">
        <f>IFERROR(VLOOKUP(B1017,'[1]DADOS (OCULTAR)'!$P$3:$R$56,3,0),"")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">
      <c r="A1018" s="3" t="str">
        <f>IFERROR(VLOOKUP(B1018,'[1]DADOS (OCULTAR)'!$P$3:$R$56,3,0),"")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">
      <c r="A1019" s="3" t="str">
        <f>IFERROR(VLOOKUP(B1019,'[1]DADOS (OCULTAR)'!$P$3:$R$56,3,0),"")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">
      <c r="A1020" s="3" t="str">
        <f>IFERROR(VLOOKUP(B1020,'[1]DADOS (OCULTAR)'!$P$3:$R$56,3,0),"")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">
      <c r="A1021" s="3" t="str">
        <f>IFERROR(VLOOKUP(B1021,'[1]DADOS (OCULTAR)'!$P$3:$R$56,3,0),"")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">
      <c r="A1022" s="3" t="str">
        <f>IFERROR(VLOOKUP(B1022,'[1]DADOS (OCULTAR)'!$P$3:$R$56,3,0),"")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">
      <c r="A1023" s="3" t="str">
        <f>IFERROR(VLOOKUP(B1023,'[1]DADOS (OCULTAR)'!$P$3:$R$56,3,0),"")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">
      <c r="A1024" s="3" t="str">
        <f>IFERROR(VLOOKUP(B1024,'[1]DADOS (OCULTAR)'!$P$3:$R$56,3,0),"")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">
      <c r="A1025" s="3" t="str">
        <f>IFERROR(VLOOKUP(B1025,'[1]DADOS (OCULTAR)'!$P$3:$R$56,3,0),"")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">
      <c r="A1026" s="3" t="str">
        <f>IFERROR(VLOOKUP(B1026,'[1]DADOS (OCULTAR)'!$P$3:$R$56,3,0),"")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">
      <c r="A1027" s="3" t="str">
        <f>IFERROR(VLOOKUP(B1027,'[1]DADOS (OCULTAR)'!$P$3:$R$56,3,0),"")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">
      <c r="A1028" s="3" t="str">
        <f>IFERROR(VLOOKUP(B1028,'[1]DADOS (OCULTAR)'!$P$3:$R$56,3,0),"")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">
      <c r="A1029" s="3" t="str">
        <f>IFERROR(VLOOKUP(B1029,'[1]DADOS (OCULTAR)'!$P$3:$R$56,3,0),"")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">
      <c r="A1030" s="3" t="str">
        <f>IFERROR(VLOOKUP(B1030,'[1]DADOS (OCULTAR)'!$P$3:$R$56,3,0),"")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">
      <c r="A1031" s="3" t="str">
        <f>IFERROR(VLOOKUP(B1031,'[1]DADOS (OCULTAR)'!$P$3:$R$56,3,0),"")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">
      <c r="A1032" s="3" t="str">
        <f>IFERROR(VLOOKUP(B1032,'[1]DADOS (OCULTAR)'!$P$3:$R$56,3,0),"")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">
      <c r="A1033" s="3" t="str">
        <f>IFERROR(VLOOKUP(B1033,'[1]DADOS (OCULTAR)'!$P$3:$R$56,3,0),"")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">
      <c r="A1034" s="3" t="str">
        <f>IFERROR(VLOOKUP(B1034,'[1]DADOS (OCULTAR)'!$P$3:$R$56,3,0),"")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">
      <c r="A1035" s="3" t="str">
        <f>IFERROR(VLOOKUP(B1035,'[1]DADOS (OCULTAR)'!$P$3:$R$56,3,0),"")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">
      <c r="A1036" s="3" t="str">
        <f>IFERROR(VLOOKUP(B1036,'[1]DADOS (OCULTAR)'!$P$3:$R$56,3,0),"")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">
      <c r="A1037" s="3" t="str">
        <f>IFERROR(VLOOKUP(B1037,'[1]DADOS (OCULTAR)'!$P$3:$R$56,3,0),"")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">
      <c r="A1038" s="3" t="str">
        <f>IFERROR(VLOOKUP(B1038,'[1]DADOS (OCULTAR)'!$P$3:$R$56,3,0),"")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">
      <c r="A1039" s="3" t="str">
        <f>IFERROR(VLOOKUP(B1039,'[1]DADOS (OCULTAR)'!$P$3:$R$56,3,0),"")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">
      <c r="A1040" s="3" t="str">
        <f>IFERROR(VLOOKUP(B1040,'[1]DADOS (OCULTAR)'!$P$3:$R$56,3,0),"")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">
      <c r="A1041" s="3" t="str">
        <f>IFERROR(VLOOKUP(B1041,'[1]DADOS (OCULTAR)'!$P$3:$R$56,3,0),"")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">
      <c r="A1042" s="3" t="str">
        <f>IFERROR(VLOOKUP(B1042,'[1]DADOS (OCULTAR)'!$P$3:$R$56,3,0),"")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">
      <c r="A1043" s="3" t="str">
        <f>IFERROR(VLOOKUP(B1043,'[1]DADOS (OCULTAR)'!$P$3:$R$56,3,0),"")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">
      <c r="A1044" s="3" t="str">
        <f>IFERROR(VLOOKUP(B1044,'[1]DADOS (OCULTAR)'!$P$3:$R$56,3,0),"")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">
      <c r="A1045" s="3" t="str">
        <f>IFERROR(VLOOKUP(B1045,'[1]DADOS (OCULTAR)'!$P$3:$R$56,3,0),"")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">
      <c r="A1046" s="3" t="str">
        <f>IFERROR(VLOOKUP(B1046,'[1]DADOS (OCULTAR)'!$P$3:$R$56,3,0),"")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">
      <c r="A1047" s="3" t="str">
        <f>IFERROR(VLOOKUP(B1047,'[1]DADOS (OCULTAR)'!$P$3:$R$56,3,0),"")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">
      <c r="A1048" s="3" t="str">
        <f>IFERROR(VLOOKUP(B1048,'[1]DADOS (OCULTAR)'!$P$3:$R$56,3,0),"")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">
      <c r="A1049" s="3" t="str">
        <f>IFERROR(VLOOKUP(B1049,'[1]DADOS (OCULTAR)'!$P$3:$R$56,3,0),"")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">
      <c r="A1050" s="3" t="str">
        <f>IFERROR(VLOOKUP(B1050,'[1]DADOS (OCULTAR)'!$P$3:$R$56,3,0),"")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">
      <c r="A1051" s="3" t="str">
        <f>IFERROR(VLOOKUP(B1051,'[1]DADOS (OCULTAR)'!$P$3:$R$56,3,0),"")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">
      <c r="A1052" s="3" t="str">
        <f>IFERROR(VLOOKUP(B1052,'[1]DADOS (OCULTAR)'!$P$3:$R$56,3,0),"")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">
      <c r="A1053" s="3" t="str">
        <f>IFERROR(VLOOKUP(B1053,'[1]DADOS (OCULTAR)'!$P$3:$R$56,3,0),"")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">
      <c r="A1054" s="3" t="str">
        <f>IFERROR(VLOOKUP(B1054,'[1]DADOS (OCULTAR)'!$P$3:$R$56,3,0),"")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">
      <c r="A1055" s="3" t="str">
        <f>IFERROR(VLOOKUP(B1055,'[1]DADOS (OCULTAR)'!$P$3:$R$56,3,0),"")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">
      <c r="A1056" s="3" t="str">
        <f>IFERROR(VLOOKUP(B1056,'[1]DADOS (OCULTAR)'!$P$3:$R$56,3,0),"")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">
      <c r="A1057" s="3" t="str">
        <f>IFERROR(VLOOKUP(B1057,'[1]DADOS (OCULTAR)'!$P$3:$R$56,3,0),"")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">
      <c r="A1058" s="3" t="str">
        <f>IFERROR(VLOOKUP(B1058,'[1]DADOS (OCULTAR)'!$P$3:$R$56,3,0),"")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">
      <c r="A1059" s="3" t="str">
        <f>IFERROR(VLOOKUP(B1059,'[1]DADOS (OCULTAR)'!$P$3:$R$56,3,0),"")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">
      <c r="A1060" s="3" t="str">
        <f>IFERROR(VLOOKUP(B1060,'[1]DADOS (OCULTAR)'!$P$3:$R$56,3,0),"")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">
      <c r="A1061" s="3" t="str">
        <f>IFERROR(VLOOKUP(B1061,'[1]DADOS (OCULTAR)'!$P$3:$R$56,3,0),"")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">
      <c r="A1062" s="3" t="str">
        <f>IFERROR(VLOOKUP(B1062,'[1]DADOS (OCULTAR)'!$P$3:$R$56,3,0),"")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">
      <c r="A1063" s="3" t="str">
        <f>IFERROR(VLOOKUP(B1063,'[1]DADOS (OCULTAR)'!$P$3:$R$56,3,0),"")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">
      <c r="A1064" s="3" t="str">
        <f>IFERROR(VLOOKUP(B1064,'[1]DADOS (OCULTAR)'!$P$3:$R$56,3,0),"")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">
      <c r="A1065" s="3" t="str">
        <f>IFERROR(VLOOKUP(B1065,'[1]DADOS (OCULTAR)'!$P$3:$R$56,3,0),"")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">
      <c r="A1066" s="3" t="str">
        <f>IFERROR(VLOOKUP(B1066,'[1]DADOS (OCULTAR)'!$P$3:$R$56,3,0),"")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">
      <c r="A1067" s="3" t="str">
        <f>IFERROR(VLOOKUP(B1067,'[1]DADOS (OCULTAR)'!$P$3:$R$56,3,0),"")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">
      <c r="A1068" s="3" t="str">
        <f>IFERROR(VLOOKUP(B1068,'[1]DADOS (OCULTAR)'!$P$3:$R$56,3,0),"")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">
      <c r="A1069" s="3" t="str">
        <f>IFERROR(VLOOKUP(B1069,'[1]DADOS (OCULTAR)'!$P$3:$R$56,3,0),"")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">
      <c r="A1070" s="3" t="str">
        <f>IFERROR(VLOOKUP(B1070,'[1]DADOS (OCULTAR)'!$P$3:$R$56,3,0),"")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">
      <c r="A1071" s="3" t="str">
        <f>IFERROR(VLOOKUP(B1071,'[1]DADOS (OCULTAR)'!$P$3:$R$56,3,0),"")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">
      <c r="A1072" s="3" t="str">
        <f>IFERROR(VLOOKUP(B1072,'[1]DADOS (OCULTAR)'!$P$3:$R$56,3,0),"")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">
      <c r="A1073" s="3" t="str">
        <f>IFERROR(VLOOKUP(B1073,'[1]DADOS (OCULTAR)'!$P$3:$R$56,3,0),"")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">
      <c r="A1074" s="3" t="str">
        <f>IFERROR(VLOOKUP(B1074,'[1]DADOS (OCULTAR)'!$P$3:$R$56,3,0),"")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">
      <c r="A1075" s="3" t="str">
        <f>IFERROR(VLOOKUP(B1075,'[1]DADOS (OCULTAR)'!$P$3:$R$56,3,0),"")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">
      <c r="A1076" s="3" t="str">
        <f>IFERROR(VLOOKUP(B1076,'[1]DADOS (OCULTAR)'!$P$3:$R$56,3,0),"")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">
      <c r="A1077" s="3" t="str">
        <f>IFERROR(VLOOKUP(B1077,'[1]DADOS (OCULTAR)'!$P$3:$R$56,3,0),"")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">
      <c r="A1078" s="3" t="str">
        <f>IFERROR(VLOOKUP(B1078,'[1]DADOS (OCULTAR)'!$P$3:$R$56,3,0),"")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">
      <c r="A1079" s="3" t="str">
        <f>IFERROR(VLOOKUP(B1079,'[1]DADOS (OCULTAR)'!$P$3:$R$56,3,0),"")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">
      <c r="A1080" s="3" t="str">
        <f>IFERROR(VLOOKUP(B1080,'[1]DADOS (OCULTAR)'!$P$3:$R$56,3,0),"")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">
      <c r="A1081" s="3" t="str">
        <f>IFERROR(VLOOKUP(B1081,'[1]DADOS (OCULTAR)'!$P$3:$R$56,3,0),"")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">
      <c r="A1082" s="3" t="str">
        <f>IFERROR(VLOOKUP(B1082,'[1]DADOS (OCULTAR)'!$P$3:$R$56,3,0),"")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">
      <c r="A1083" s="3" t="str">
        <f>IFERROR(VLOOKUP(B1083,'[1]DADOS (OCULTAR)'!$P$3:$R$56,3,0),"")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">
      <c r="A1084" s="3" t="str">
        <f>IFERROR(VLOOKUP(B1084,'[1]DADOS (OCULTAR)'!$P$3:$R$56,3,0),"")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">
      <c r="A1085" s="3" t="str">
        <f>IFERROR(VLOOKUP(B1085,'[1]DADOS (OCULTAR)'!$P$3:$R$56,3,0),"")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">
      <c r="A1086" s="3" t="str">
        <f>IFERROR(VLOOKUP(B1086,'[1]DADOS (OCULTAR)'!$P$3:$R$56,3,0),"")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">
      <c r="A1087" s="3" t="str">
        <f>IFERROR(VLOOKUP(B1087,'[1]DADOS (OCULTAR)'!$P$3:$R$56,3,0),"")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">
      <c r="A1088" s="3" t="str">
        <f>IFERROR(VLOOKUP(B1088,'[1]DADOS (OCULTAR)'!$P$3:$R$56,3,0),"")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">
      <c r="A1089" s="3" t="str">
        <f>IFERROR(VLOOKUP(B1089,'[1]DADOS (OCULTAR)'!$P$3:$R$56,3,0),"")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">
      <c r="A1090" s="3" t="str">
        <f>IFERROR(VLOOKUP(B1090,'[1]DADOS (OCULTAR)'!$P$3:$R$56,3,0),"")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">
      <c r="A1091" s="3" t="str">
        <f>IFERROR(VLOOKUP(B1091,'[1]DADOS (OCULTAR)'!$P$3:$R$56,3,0),"")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">
      <c r="A1092" s="3" t="str">
        <f>IFERROR(VLOOKUP(B1092,'[1]DADOS (OCULTAR)'!$P$3:$R$56,3,0),"")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">
      <c r="A1093" s="3" t="str">
        <f>IFERROR(VLOOKUP(B1093,'[1]DADOS (OCULTAR)'!$P$3:$R$56,3,0),"")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">
      <c r="A1094" s="3" t="str">
        <f>IFERROR(VLOOKUP(B1094,'[1]DADOS (OCULTAR)'!$P$3:$R$56,3,0),"")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">
      <c r="A1095" s="3" t="str">
        <f>IFERROR(VLOOKUP(B1095,'[1]DADOS (OCULTAR)'!$P$3:$R$56,3,0),"")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">
      <c r="A1096" s="3" t="str">
        <f>IFERROR(VLOOKUP(B1096,'[1]DADOS (OCULTAR)'!$P$3:$R$56,3,0),"")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">
      <c r="A1097" s="3" t="str">
        <f>IFERROR(VLOOKUP(B1097,'[1]DADOS (OCULTAR)'!$P$3:$R$56,3,0),"")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">
      <c r="A1098" s="3" t="str">
        <f>IFERROR(VLOOKUP(B1098,'[1]DADOS (OCULTAR)'!$P$3:$R$56,3,0),"")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">
      <c r="A1099" s="3" t="str">
        <f>IFERROR(VLOOKUP(B1099,'[1]DADOS (OCULTAR)'!$P$3:$R$56,3,0),"")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">
      <c r="A1100" s="3" t="str">
        <f>IFERROR(VLOOKUP(B1100,'[1]DADOS (OCULTAR)'!$P$3:$R$56,3,0),"")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">
      <c r="A1101" s="3" t="str">
        <f>IFERROR(VLOOKUP(B1101,'[1]DADOS (OCULTAR)'!$P$3:$R$56,3,0),"")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">
      <c r="A1102" s="3" t="str">
        <f>IFERROR(VLOOKUP(B1102,'[1]DADOS (OCULTAR)'!$P$3:$R$56,3,0),"")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">
      <c r="A1103" s="3" t="str">
        <f>IFERROR(VLOOKUP(B1103,'[1]DADOS (OCULTAR)'!$P$3:$R$56,3,0),"")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">
      <c r="A1104" s="3" t="str">
        <f>IFERROR(VLOOKUP(B1104,'[1]DADOS (OCULTAR)'!$P$3:$R$56,3,0),"")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">
      <c r="A1105" s="3" t="str">
        <f>IFERROR(VLOOKUP(B1105,'[1]DADOS (OCULTAR)'!$P$3:$R$56,3,0),"")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">
      <c r="A1106" s="3" t="str">
        <f>IFERROR(VLOOKUP(B1106,'[1]DADOS (OCULTAR)'!$P$3:$R$56,3,0),"")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">
      <c r="A1107" s="3" t="str">
        <f>IFERROR(VLOOKUP(B1107,'[1]DADOS (OCULTAR)'!$P$3:$R$56,3,0),"")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">
      <c r="A1108" s="3" t="str">
        <f>IFERROR(VLOOKUP(B1108,'[1]DADOS (OCULTAR)'!$P$3:$R$56,3,0),"")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">
      <c r="A1109" s="3" t="str">
        <f>IFERROR(VLOOKUP(B1109,'[1]DADOS (OCULTAR)'!$P$3:$R$56,3,0),"")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">
      <c r="A1110" s="3" t="str">
        <f>IFERROR(VLOOKUP(B1110,'[1]DADOS (OCULTAR)'!$P$3:$R$56,3,0),"")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">
      <c r="A1111" s="3" t="str">
        <f>IFERROR(VLOOKUP(B1111,'[1]DADOS (OCULTAR)'!$P$3:$R$56,3,0),"")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">
      <c r="A1112" s="3" t="str">
        <f>IFERROR(VLOOKUP(B1112,'[1]DADOS (OCULTAR)'!$P$3:$R$56,3,0),"")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">
      <c r="A1113" s="3" t="str">
        <f>IFERROR(VLOOKUP(B1113,'[1]DADOS (OCULTAR)'!$P$3:$R$56,3,0),"")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">
      <c r="A1114" s="3" t="str">
        <f>IFERROR(VLOOKUP(B1114,'[1]DADOS (OCULTAR)'!$P$3:$R$56,3,0),"")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">
      <c r="A1115" s="3" t="str">
        <f>IFERROR(VLOOKUP(B1115,'[1]DADOS (OCULTAR)'!$P$3:$R$56,3,0),"")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">
      <c r="A1116" s="3" t="str">
        <f>IFERROR(VLOOKUP(B1116,'[1]DADOS (OCULTAR)'!$P$3:$R$56,3,0),"")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">
      <c r="A1117" s="3" t="str">
        <f>IFERROR(VLOOKUP(B1117,'[1]DADOS (OCULTAR)'!$P$3:$R$56,3,0),"")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">
      <c r="A1118" s="3" t="str">
        <f>IFERROR(VLOOKUP(B1118,'[1]DADOS (OCULTAR)'!$P$3:$R$56,3,0),"")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">
      <c r="A1119" s="3" t="str">
        <f>IFERROR(VLOOKUP(B1119,'[1]DADOS (OCULTAR)'!$P$3:$R$56,3,0),"")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">
      <c r="A1120" s="3" t="str">
        <f>IFERROR(VLOOKUP(B1120,'[1]DADOS (OCULTAR)'!$P$3:$R$56,3,0),"")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">
      <c r="A1121" s="3" t="str">
        <f>IFERROR(VLOOKUP(B1121,'[1]DADOS (OCULTAR)'!$P$3:$R$56,3,0),"")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">
      <c r="A1122" s="3" t="str">
        <f>IFERROR(VLOOKUP(B1122,'[1]DADOS (OCULTAR)'!$P$3:$R$56,3,0),"")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">
      <c r="A1123" s="3" t="str">
        <f>IFERROR(VLOOKUP(B1123,'[1]DADOS (OCULTAR)'!$P$3:$R$56,3,0),"")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">
      <c r="A1124" s="3" t="str">
        <f>IFERROR(VLOOKUP(B1124,'[1]DADOS (OCULTAR)'!$P$3:$R$56,3,0),"")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">
      <c r="A1125" s="3" t="str">
        <f>IFERROR(VLOOKUP(B1125,'[1]DADOS (OCULTAR)'!$P$3:$R$56,3,0),"")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">
      <c r="A1126" s="3" t="str">
        <f>IFERROR(VLOOKUP(B1126,'[1]DADOS (OCULTAR)'!$P$3:$R$56,3,0),"")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">
      <c r="A1127" s="3" t="str">
        <f>IFERROR(VLOOKUP(B1127,'[1]DADOS (OCULTAR)'!$P$3:$R$56,3,0),"")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">
      <c r="A1128" s="3" t="str">
        <f>IFERROR(VLOOKUP(B1128,'[1]DADOS (OCULTAR)'!$P$3:$R$56,3,0),"")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">
      <c r="A1129" s="3" t="str">
        <f>IFERROR(VLOOKUP(B1129,'[1]DADOS (OCULTAR)'!$P$3:$R$56,3,0),"")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">
      <c r="A1130" s="3" t="str">
        <f>IFERROR(VLOOKUP(B1130,'[1]DADOS (OCULTAR)'!$P$3:$R$56,3,0),"")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">
      <c r="A1131" s="3" t="str">
        <f>IFERROR(VLOOKUP(B1131,'[1]DADOS (OCULTAR)'!$P$3:$R$56,3,0),"")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">
      <c r="A1132" s="3" t="str">
        <f>IFERROR(VLOOKUP(B1132,'[1]DADOS (OCULTAR)'!$P$3:$R$56,3,0),"")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">
      <c r="A1133" s="3" t="str">
        <f>IFERROR(VLOOKUP(B1133,'[1]DADOS (OCULTAR)'!$P$3:$R$56,3,0),"")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">
      <c r="A1134" s="3" t="str">
        <f>IFERROR(VLOOKUP(B1134,'[1]DADOS (OCULTAR)'!$P$3:$R$56,3,0),"")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">
      <c r="A1135" s="3" t="str">
        <f>IFERROR(VLOOKUP(B1135,'[1]DADOS (OCULTAR)'!$P$3:$R$56,3,0),"")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">
      <c r="A1136" s="3" t="str">
        <f>IFERROR(VLOOKUP(B1136,'[1]DADOS (OCULTAR)'!$P$3:$R$56,3,0),"")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">
      <c r="A1137" s="3" t="str">
        <f>IFERROR(VLOOKUP(B1137,'[1]DADOS (OCULTAR)'!$P$3:$R$56,3,0),"")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">
      <c r="A1138" s="3" t="str">
        <f>IFERROR(VLOOKUP(B1138,'[1]DADOS (OCULTAR)'!$P$3:$R$56,3,0),"")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">
      <c r="A1139" s="3" t="str">
        <f>IFERROR(VLOOKUP(B1139,'[1]DADOS (OCULTAR)'!$P$3:$R$56,3,0),"")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">
      <c r="A1140" s="3" t="str">
        <f>IFERROR(VLOOKUP(B1140,'[1]DADOS (OCULTAR)'!$P$3:$R$56,3,0),"")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">
      <c r="A1141" s="3" t="str">
        <f>IFERROR(VLOOKUP(B1141,'[1]DADOS (OCULTAR)'!$P$3:$R$56,3,0),"")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">
      <c r="A1142" s="3" t="str">
        <f>IFERROR(VLOOKUP(B1142,'[1]DADOS (OCULTAR)'!$P$3:$R$56,3,0),"")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">
      <c r="A1143" s="3" t="str">
        <f>IFERROR(VLOOKUP(B1143,'[1]DADOS (OCULTAR)'!$P$3:$R$56,3,0),"")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">
      <c r="A1144" s="3" t="str">
        <f>IFERROR(VLOOKUP(B1144,'[1]DADOS (OCULTAR)'!$P$3:$R$56,3,0),"")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">
      <c r="A1145" s="3" t="str">
        <f>IFERROR(VLOOKUP(B1145,'[1]DADOS (OCULTAR)'!$P$3:$R$56,3,0),"")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">
      <c r="A1146" s="3" t="str">
        <f>IFERROR(VLOOKUP(B1146,'[1]DADOS (OCULTAR)'!$P$3:$R$56,3,0),"")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">
      <c r="A1147" s="3" t="str">
        <f>IFERROR(VLOOKUP(B1147,'[1]DADOS (OCULTAR)'!$P$3:$R$56,3,0),"")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">
      <c r="A1148" s="3" t="str">
        <f>IFERROR(VLOOKUP(B1148,'[1]DADOS (OCULTAR)'!$P$3:$R$56,3,0),"")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">
      <c r="A1149" s="3" t="str">
        <f>IFERROR(VLOOKUP(B1149,'[1]DADOS (OCULTAR)'!$P$3:$R$56,3,0),"")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">
      <c r="A1150" s="3" t="str">
        <f>IFERROR(VLOOKUP(B1150,'[1]DADOS (OCULTAR)'!$P$3:$R$56,3,0),"")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">
      <c r="A1151" s="3" t="str">
        <f>IFERROR(VLOOKUP(B1151,'[1]DADOS (OCULTAR)'!$P$3:$R$56,3,0),"")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">
      <c r="A1152" s="3" t="str">
        <f>IFERROR(VLOOKUP(B1152,'[1]DADOS (OCULTAR)'!$P$3:$R$56,3,0),"")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">
      <c r="A1153" s="3" t="str">
        <f>IFERROR(VLOOKUP(B1153,'[1]DADOS (OCULTAR)'!$P$3:$R$56,3,0),"")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">
      <c r="A1154" s="3" t="str">
        <f>IFERROR(VLOOKUP(B1154,'[1]DADOS (OCULTAR)'!$P$3:$R$56,3,0),"")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">
      <c r="A1155" s="3" t="str">
        <f>IFERROR(VLOOKUP(B1155,'[1]DADOS (OCULTAR)'!$P$3:$R$56,3,0),"")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">
      <c r="A1156" s="3" t="str">
        <f>IFERROR(VLOOKUP(B1156,'[1]DADOS (OCULTAR)'!$P$3:$R$56,3,0),"")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">
      <c r="A1157" s="3" t="str">
        <f>IFERROR(VLOOKUP(B1157,'[1]DADOS (OCULTAR)'!$P$3:$R$56,3,0),"")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">
      <c r="A1158" s="3" t="str">
        <f>IFERROR(VLOOKUP(B1158,'[1]DADOS (OCULTAR)'!$P$3:$R$56,3,0),"")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">
      <c r="A1159" s="3" t="str">
        <f>IFERROR(VLOOKUP(B1159,'[1]DADOS (OCULTAR)'!$P$3:$R$56,3,0),"")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">
      <c r="A1160" s="3" t="str">
        <f>IFERROR(VLOOKUP(B1160,'[1]DADOS (OCULTAR)'!$P$3:$R$56,3,0),"")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">
      <c r="A1161" s="3" t="str">
        <f>IFERROR(VLOOKUP(B1161,'[1]DADOS (OCULTAR)'!$P$3:$R$56,3,0),"")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">
      <c r="A1162" s="3" t="str">
        <f>IFERROR(VLOOKUP(B1162,'[1]DADOS (OCULTAR)'!$P$3:$R$56,3,0),"")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">
      <c r="A1163" s="3" t="str">
        <f>IFERROR(VLOOKUP(B1163,'[1]DADOS (OCULTAR)'!$P$3:$R$56,3,0),"")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">
      <c r="A1164" s="3" t="str">
        <f>IFERROR(VLOOKUP(B1164,'[1]DADOS (OCULTAR)'!$P$3:$R$56,3,0),"")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">
      <c r="A1165" s="3" t="str">
        <f>IFERROR(VLOOKUP(B1165,'[1]DADOS (OCULTAR)'!$P$3:$R$56,3,0),"")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">
      <c r="A1166" s="3" t="str">
        <f>IFERROR(VLOOKUP(B1166,'[1]DADOS (OCULTAR)'!$P$3:$R$56,3,0),"")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">
      <c r="A1167" s="3" t="str">
        <f>IFERROR(VLOOKUP(B1167,'[1]DADOS (OCULTAR)'!$P$3:$R$56,3,0),"")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">
      <c r="A1168" s="3" t="str">
        <f>IFERROR(VLOOKUP(B1168,'[1]DADOS (OCULTAR)'!$P$3:$R$56,3,0),"")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">
      <c r="A1169" s="3" t="str">
        <f>IFERROR(VLOOKUP(B1169,'[1]DADOS (OCULTAR)'!$P$3:$R$56,3,0),"")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">
      <c r="A1170" s="3" t="str">
        <f>IFERROR(VLOOKUP(B1170,'[1]DADOS (OCULTAR)'!$P$3:$R$56,3,0),"")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">
      <c r="A1171" s="3" t="str">
        <f>IFERROR(VLOOKUP(B1171,'[1]DADOS (OCULTAR)'!$P$3:$R$56,3,0),"")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">
      <c r="A1172" s="3" t="str">
        <f>IFERROR(VLOOKUP(B1172,'[1]DADOS (OCULTAR)'!$P$3:$R$56,3,0),"")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">
      <c r="A1173" s="3" t="str">
        <f>IFERROR(VLOOKUP(B1173,'[1]DADOS (OCULTAR)'!$P$3:$R$56,3,0),"")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">
      <c r="A1174" s="3" t="str">
        <f>IFERROR(VLOOKUP(B1174,'[1]DADOS (OCULTAR)'!$P$3:$R$56,3,0),"")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">
      <c r="A1175" s="3" t="str">
        <f>IFERROR(VLOOKUP(B1175,'[1]DADOS (OCULTAR)'!$P$3:$R$56,3,0),"")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">
      <c r="A1176" s="3" t="str">
        <f>IFERROR(VLOOKUP(B1176,'[1]DADOS (OCULTAR)'!$P$3:$R$56,3,0),"")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">
      <c r="A1177" s="3" t="str">
        <f>IFERROR(VLOOKUP(B1177,'[1]DADOS (OCULTAR)'!$P$3:$R$56,3,0),"")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">
      <c r="A1178" s="3" t="str">
        <f>IFERROR(VLOOKUP(B1178,'[1]DADOS (OCULTAR)'!$P$3:$R$56,3,0),"")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">
      <c r="A1179" s="3" t="str">
        <f>IFERROR(VLOOKUP(B1179,'[1]DADOS (OCULTAR)'!$P$3:$R$56,3,0),"")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">
      <c r="A1180" s="3" t="str">
        <f>IFERROR(VLOOKUP(B1180,'[1]DADOS (OCULTAR)'!$P$3:$R$56,3,0),"")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">
      <c r="A1181" s="3" t="str">
        <f>IFERROR(VLOOKUP(B1181,'[1]DADOS (OCULTAR)'!$P$3:$R$56,3,0),"")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">
      <c r="A1182" s="3" t="str">
        <f>IFERROR(VLOOKUP(B1182,'[1]DADOS (OCULTAR)'!$P$3:$R$56,3,0),"")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">
      <c r="A1183" s="3" t="str">
        <f>IFERROR(VLOOKUP(B1183,'[1]DADOS (OCULTAR)'!$P$3:$R$56,3,0),"")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">
      <c r="A1184" s="3" t="str">
        <f>IFERROR(VLOOKUP(B1184,'[1]DADOS (OCULTAR)'!$P$3:$R$56,3,0),"")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">
      <c r="A1185" s="3" t="str">
        <f>IFERROR(VLOOKUP(B1185,'[1]DADOS (OCULTAR)'!$P$3:$R$56,3,0),"")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">
      <c r="A1186" s="3" t="str">
        <f>IFERROR(VLOOKUP(B1186,'[1]DADOS (OCULTAR)'!$P$3:$R$56,3,0),"")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">
      <c r="A1187" s="3" t="str">
        <f>IFERROR(VLOOKUP(B1187,'[1]DADOS (OCULTAR)'!$P$3:$R$56,3,0),"")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">
      <c r="A1188" s="3" t="str">
        <f>IFERROR(VLOOKUP(B1188,'[1]DADOS (OCULTAR)'!$P$3:$R$56,3,0),"")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">
      <c r="A1189" s="3" t="str">
        <f>IFERROR(VLOOKUP(B1189,'[1]DADOS (OCULTAR)'!$P$3:$R$56,3,0),"")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">
      <c r="A1190" s="3" t="str">
        <f>IFERROR(VLOOKUP(B1190,'[1]DADOS (OCULTAR)'!$P$3:$R$56,3,0),"")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">
      <c r="A1191" s="3" t="str">
        <f>IFERROR(VLOOKUP(B1191,'[1]DADOS (OCULTAR)'!$P$3:$R$56,3,0),"")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">
      <c r="A1192" s="3" t="str">
        <f>IFERROR(VLOOKUP(B1192,'[1]DADOS (OCULTAR)'!$P$3:$R$56,3,0),"")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">
      <c r="A1193" s="3" t="str">
        <f>IFERROR(VLOOKUP(B1193,'[1]DADOS (OCULTAR)'!$P$3:$R$56,3,0),"")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">
      <c r="A1194" s="3" t="str">
        <f>IFERROR(VLOOKUP(B1194,'[1]DADOS (OCULTAR)'!$P$3:$R$56,3,0),"")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">
      <c r="A1195" s="3" t="str">
        <f>IFERROR(VLOOKUP(B1195,'[1]DADOS (OCULTAR)'!$P$3:$R$56,3,0),"")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">
      <c r="A1196" s="3" t="str">
        <f>IFERROR(VLOOKUP(B1196,'[1]DADOS (OCULTAR)'!$P$3:$R$56,3,0),"")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">
      <c r="A1197" s="3" t="str">
        <f>IFERROR(VLOOKUP(B1197,'[1]DADOS (OCULTAR)'!$P$3:$R$56,3,0),"")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">
      <c r="A1198" s="3" t="str">
        <f>IFERROR(VLOOKUP(B1198,'[1]DADOS (OCULTAR)'!$P$3:$R$56,3,0),"")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">
      <c r="A1199" s="3" t="str">
        <f>IFERROR(VLOOKUP(B1199,'[1]DADOS (OCULTAR)'!$P$3:$R$56,3,0),"")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">
      <c r="A1200" s="3" t="str">
        <f>IFERROR(VLOOKUP(B1200,'[1]DADOS (OCULTAR)'!$P$3:$R$56,3,0),"")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">
      <c r="A1201" s="3" t="str">
        <f>IFERROR(VLOOKUP(B1201,'[1]DADOS (OCULTAR)'!$P$3:$R$56,3,0),"")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">
      <c r="A1202" s="3" t="str">
        <f>IFERROR(VLOOKUP(B1202,'[1]DADOS (OCULTAR)'!$P$3:$R$56,3,0),"")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">
      <c r="A1203" s="3" t="str">
        <f>IFERROR(VLOOKUP(B1203,'[1]DADOS (OCULTAR)'!$P$3:$R$56,3,0),"")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">
      <c r="A1204" s="3" t="str">
        <f>IFERROR(VLOOKUP(B1204,'[1]DADOS (OCULTAR)'!$P$3:$R$56,3,0),"")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">
      <c r="A1205" s="3" t="str">
        <f>IFERROR(VLOOKUP(B1205,'[1]DADOS (OCULTAR)'!$P$3:$R$56,3,0),"")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">
      <c r="A1206" s="3" t="str">
        <f>IFERROR(VLOOKUP(B1206,'[1]DADOS (OCULTAR)'!$P$3:$R$56,3,0),"")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">
      <c r="A1207" s="3" t="str">
        <f>IFERROR(VLOOKUP(B1207,'[1]DADOS (OCULTAR)'!$P$3:$R$56,3,0),"")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">
      <c r="A1208" s="3" t="str">
        <f>IFERROR(VLOOKUP(B1208,'[1]DADOS (OCULTAR)'!$P$3:$R$56,3,0),"")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">
      <c r="A1209" s="3" t="str">
        <f>IFERROR(VLOOKUP(B1209,'[1]DADOS (OCULTAR)'!$P$3:$R$56,3,0),"")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">
      <c r="A1210" s="3" t="str">
        <f>IFERROR(VLOOKUP(B1210,'[1]DADOS (OCULTAR)'!$P$3:$R$56,3,0),"")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">
      <c r="A1211" s="3" t="str">
        <f>IFERROR(VLOOKUP(B1211,'[1]DADOS (OCULTAR)'!$P$3:$R$56,3,0),"")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">
      <c r="A1212" s="3" t="str">
        <f>IFERROR(VLOOKUP(B1212,'[1]DADOS (OCULTAR)'!$P$3:$R$56,3,0),"")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">
      <c r="A1213" s="3" t="str">
        <f>IFERROR(VLOOKUP(B1213,'[1]DADOS (OCULTAR)'!$P$3:$R$56,3,0),"")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">
      <c r="A1214" s="3" t="str">
        <f>IFERROR(VLOOKUP(B1214,'[1]DADOS (OCULTAR)'!$P$3:$R$56,3,0),"")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">
      <c r="A1215" s="3" t="str">
        <f>IFERROR(VLOOKUP(B1215,'[1]DADOS (OCULTAR)'!$P$3:$R$56,3,0),"")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">
      <c r="A1216" s="3" t="str">
        <f>IFERROR(VLOOKUP(B1216,'[1]DADOS (OCULTAR)'!$P$3:$R$56,3,0),"")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">
      <c r="A1217" s="3" t="str">
        <f>IFERROR(VLOOKUP(B1217,'[1]DADOS (OCULTAR)'!$P$3:$R$56,3,0),"")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">
      <c r="A1218" s="3" t="str">
        <f>IFERROR(VLOOKUP(B1218,'[1]DADOS (OCULTAR)'!$P$3:$R$56,3,0),"")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">
      <c r="A1219" s="3" t="str">
        <f>IFERROR(VLOOKUP(B1219,'[1]DADOS (OCULTAR)'!$P$3:$R$56,3,0),"")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">
      <c r="A1220" s="3" t="str">
        <f>IFERROR(VLOOKUP(B1220,'[1]DADOS (OCULTAR)'!$P$3:$R$56,3,0),"")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">
      <c r="A1221" s="3" t="str">
        <f>IFERROR(VLOOKUP(B1221,'[1]DADOS (OCULTAR)'!$P$3:$R$56,3,0),"")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">
      <c r="A1222" s="3" t="str">
        <f>IFERROR(VLOOKUP(B1222,'[1]DADOS (OCULTAR)'!$P$3:$R$56,3,0),"")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">
      <c r="A1223" s="3" t="str">
        <f>IFERROR(VLOOKUP(B1223,'[1]DADOS (OCULTAR)'!$P$3:$R$56,3,0),"")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">
      <c r="A1224" s="3" t="str">
        <f>IFERROR(VLOOKUP(B1224,'[1]DADOS (OCULTAR)'!$P$3:$R$56,3,0),"")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">
      <c r="A1225" s="3" t="str">
        <f>IFERROR(VLOOKUP(B1225,'[1]DADOS (OCULTAR)'!$P$3:$R$56,3,0),"")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">
      <c r="A1226" s="3" t="str">
        <f>IFERROR(VLOOKUP(B1226,'[1]DADOS (OCULTAR)'!$P$3:$R$56,3,0),"")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">
      <c r="A1227" s="3" t="str">
        <f>IFERROR(VLOOKUP(B1227,'[1]DADOS (OCULTAR)'!$P$3:$R$56,3,0),"")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">
      <c r="A1228" s="3" t="str">
        <f>IFERROR(VLOOKUP(B1228,'[1]DADOS (OCULTAR)'!$P$3:$R$56,3,0),"")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">
      <c r="A1229" s="3" t="str">
        <f>IFERROR(VLOOKUP(B1229,'[1]DADOS (OCULTAR)'!$P$3:$R$56,3,0),"")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">
      <c r="A1230" s="3" t="str">
        <f>IFERROR(VLOOKUP(B1230,'[1]DADOS (OCULTAR)'!$P$3:$R$56,3,0),"")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">
      <c r="A1231" s="3" t="str">
        <f>IFERROR(VLOOKUP(B1231,'[1]DADOS (OCULTAR)'!$P$3:$R$56,3,0),"")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">
      <c r="A1232" s="3" t="str">
        <f>IFERROR(VLOOKUP(B1232,'[1]DADOS (OCULTAR)'!$P$3:$R$56,3,0),"")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">
      <c r="A1233" s="3" t="str">
        <f>IFERROR(VLOOKUP(B1233,'[1]DADOS (OCULTAR)'!$P$3:$R$56,3,0),"")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">
      <c r="A1234" s="3" t="str">
        <f>IFERROR(VLOOKUP(B1234,'[1]DADOS (OCULTAR)'!$P$3:$R$56,3,0),"")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">
      <c r="A1235" s="3" t="str">
        <f>IFERROR(VLOOKUP(B1235,'[1]DADOS (OCULTAR)'!$P$3:$R$56,3,0),"")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">
      <c r="A1236" s="3" t="str">
        <f>IFERROR(VLOOKUP(B1236,'[1]DADOS (OCULTAR)'!$P$3:$R$56,3,0),"")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">
      <c r="A1237" s="3" t="str">
        <f>IFERROR(VLOOKUP(B1237,'[1]DADOS (OCULTAR)'!$P$3:$R$56,3,0),"")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">
      <c r="A1238" s="3" t="str">
        <f>IFERROR(VLOOKUP(B1238,'[1]DADOS (OCULTAR)'!$P$3:$R$56,3,0),"")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">
      <c r="A1239" s="3" t="str">
        <f>IFERROR(VLOOKUP(B1239,'[1]DADOS (OCULTAR)'!$P$3:$R$56,3,0),"")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">
      <c r="A1240" s="3" t="str">
        <f>IFERROR(VLOOKUP(B1240,'[1]DADOS (OCULTAR)'!$P$3:$R$56,3,0),"")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">
      <c r="A1241" s="3" t="str">
        <f>IFERROR(VLOOKUP(B1241,'[1]DADOS (OCULTAR)'!$P$3:$R$56,3,0),"")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">
      <c r="A1242" s="3" t="str">
        <f>IFERROR(VLOOKUP(B1242,'[1]DADOS (OCULTAR)'!$P$3:$R$56,3,0),"")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">
      <c r="A1243" s="3" t="str">
        <f>IFERROR(VLOOKUP(B1243,'[1]DADOS (OCULTAR)'!$P$3:$R$56,3,0),"")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">
      <c r="A1244" s="3" t="str">
        <f>IFERROR(VLOOKUP(B1244,'[1]DADOS (OCULTAR)'!$P$3:$R$56,3,0),"")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">
      <c r="A1245" s="3" t="str">
        <f>IFERROR(VLOOKUP(B1245,'[1]DADOS (OCULTAR)'!$P$3:$R$56,3,0),"")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">
      <c r="A1246" s="3" t="str">
        <f>IFERROR(VLOOKUP(B1246,'[1]DADOS (OCULTAR)'!$P$3:$R$56,3,0),"")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">
      <c r="A1247" s="3" t="str">
        <f>IFERROR(VLOOKUP(B1247,'[1]DADOS (OCULTAR)'!$P$3:$R$56,3,0),"")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">
      <c r="A1248" s="3" t="str">
        <f>IFERROR(VLOOKUP(B1248,'[1]DADOS (OCULTAR)'!$P$3:$R$56,3,0),"")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">
      <c r="A1249" s="3" t="str">
        <f>IFERROR(VLOOKUP(B1249,'[1]DADOS (OCULTAR)'!$P$3:$R$56,3,0),"")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">
      <c r="A1250" s="3" t="str">
        <f>IFERROR(VLOOKUP(B1250,'[1]DADOS (OCULTAR)'!$P$3:$R$56,3,0),"")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">
      <c r="A1251" s="3" t="str">
        <f>IFERROR(VLOOKUP(B1251,'[1]DADOS (OCULTAR)'!$P$3:$R$56,3,0),"")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">
      <c r="A1252" s="3" t="str">
        <f>IFERROR(VLOOKUP(B1252,'[1]DADOS (OCULTAR)'!$P$3:$R$56,3,0),"")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">
      <c r="A1253" s="3" t="str">
        <f>IFERROR(VLOOKUP(B1253,'[1]DADOS (OCULTAR)'!$P$3:$R$56,3,0),"")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">
      <c r="A1254" s="3" t="str">
        <f>IFERROR(VLOOKUP(B1254,'[1]DADOS (OCULTAR)'!$P$3:$R$56,3,0),"")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">
      <c r="A1255" s="3" t="str">
        <f>IFERROR(VLOOKUP(B1255,'[1]DADOS (OCULTAR)'!$P$3:$R$56,3,0),"")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">
      <c r="A1256" s="3" t="str">
        <f>IFERROR(VLOOKUP(B1256,'[1]DADOS (OCULTAR)'!$P$3:$R$56,3,0),"")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">
      <c r="A1257" s="3" t="str">
        <f>IFERROR(VLOOKUP(B1257,'[1]DADOS (OCULTAR)'!$P$3:$R$56,3,0),"")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">
      <c r="A1258" s="3" t="str">
        <f>IFERROR(VLOOKUP(B1258,'[1]DADOS (OCULTAR)'!$P$3:$R$56,3,0),"")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">
      <c r="A1259" s="3" t="str">
        <f>IFERROR(VLOOKUP(B1259,'[1]DADOS (OCULTAR)'!$P$3:$R$56,3,0),"")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">
      <c r="A1260" s="3" t="str">
        <f>IFERROR(VLOOKUP(B1260,'[1]DADOS (OCULTAR)'!$P$3:$R$56,3,0),"")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">
      <c r="A1261" s="3" t="str">
        <f>IFERROR(VLOOKUP(B1261,'[1]DADOS (OCULTAR)'!$P$3:$R$56,3,0),"")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">
      <c r="A1262" s="3" t="str">
        <f>IFERROR(VLOOKUP(B1262,'[1]DADOS (OCULTAR)'!$P$3:$R$56,3,0),"")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">
      <c r="A1263" s="3" t="str">
        <f>IFERROR(VLOOKUP(B1263,'[1]DADOS (OCULTAR)'!$P$3:$R$56,3,0),"")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">
      <c r="A1264" s="3" t="str">
        <f>IFERROR(VLOOKUP(B1264,'[1]DADOS (OCULTAR)'!$P$3:$R$56,3,0),"")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">
      <c r="A1265" s="3" t="str">
        <f>IFERROR(VLOOKUP(B1265,'[1]DADOS (OCULTAR)'!$P$3:$R$56,3,0),"")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">
      <c r="A1266" s="3" t="str">
        <f>IFERROR(VLOOKUP(B1266,'[1]DADOS (OCULTAR)'!$P$3:$R$56,3,0),"")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">
      <c r="A1267" s="3" t="str">
        <f>IFERROR(VLOOKUP(B1267,'[1]DADOS (OCULTAR)'!$P$3:$R$56,3,0),"")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">
      <c r="A1268" s="3" t="str">
        <f>IFERROR(VLOOKUP(B1268,'[1]DADOS (OCULTAR)'!$P$3:$R$56,3,0),"")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">
      <c r="A1269" s="3" t="str">
        <f>IFERROR(VLOOKUP(B1269,'[1]DADOS (OCULTAR)'!$P$3:$R$56,3,0),"")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">
      <c r="A1270" s="3" t="str">
        <f>IFERROR(VLOOKUP(B1270,'[1]DADOS (OCULTAR)'!$P$3:$R$56,3,0),"")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">
      <c r="A1271" s="3" t="str">
        <f>IFERROR(VLOOKUP(B1271,'[1]DADOS (OCULTAR)'!$P$3:$R$56,3,0),"")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">
      <c r="A1272" s="3" t="str">
        <f>IFERROR(VLOOKUP(B1272,'[1]DADOS (OCULTAR)'!$P$3:$R$56,3,0),"")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">
      <c r="A1273" s="3" t="str">
        <f>IFERROR(VLOOKUP(B1273,'[1]DADOS (OCULTAR)'!$P$3:$R$56,3,0),"")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">
      <c r="A1274" s="3" t="str">
        <f>IFERROR(VLOOKUP(B1274,'[1]DADOS (OCULTAR)'!$P$3:$R$56,3,0),"")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">
      <c r="A1275" s="3" t="str">
        <f>IFERROR(VLOOKUP(B1275,'[1]DADOS (OCULTAR)'!$P$3:$R$56,3,0),"")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">
      <c r="A1276" s="3" t="str">
        <f>IFERROR(VLOOKUP(B1276,'[1]DADOS (OCULTAR)'!$P$3:$R$56,3,0),"")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">
      <c r="A1277" s="3" t="str">
        <f>IFERROR(VLOOKUP(B1277,'[1]DADOS (OCULTAR)'!$P$3:$R$56,3,0),"")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">
      <c r="A1278" s="3" t="str">
        <f>IFERROR(VLOOKUP(B1278,'[1]DADOS (OCULTAR)'!$P$3:$R$56,3,0),"")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">
      <c r="A1279" s="3" t="str">
        <f>IFERROR(VLOOKUP(B1279,'[1]DADOS (OCULTAR)'!$P$3:$R$56,3,0),"")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">
      <c r="A1280" s="3" t="str">
        <f>IFERROR(VLOOKUP(B1280,'[1]DADOS (OCULTAR)'!$P$3:$R$56,3,0),"")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">
      <c r="A1281" s="3" t="str">
        <f>IFERROR(VLOOKUP(B1281,'[1]DADOS (OCULTAR)'!$P$3:$R$56,3,0),"")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">
      <c r="A1282" s="3" t="str">
        <f>IFERROR(VLOOKUP(B1282,'[1]DADOS (OCULTAR)'!$P$3:$R$56,3,0),"")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">
      <c r="A1283" s="3" t="str">
        <f>IFERROR(VLOOKUP(B1283,'[1]DADOS (OCULTAR)'!$P$3:$R$56,3,0),"")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">
      <c r="A1284" s="3" t="str">
        <f>IFERROR(VLOOKUP(B1284,'[1]DADOS (OCULTAR)'!$P$3:$R$56,3,0),"")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">
      <c r="A1285" s="3" t="str">
        <f>IFERROR(VLOOKUP(B1285,'[1]DADOS (OCULTAR)'!$P$3:$R$56,3,0),"")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">
      <c r="A1286" s="3" t="str">
        <f>IFERROR(VLOOKUP(B1286,'[1]DADOS (OCULTAR)'!$P$3:$R$56,3,0),"")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">
      <c r="A1287" s="3" t="str">
        <f>IFERROR(VLOOKUP(B1287,'[1]DADOS (OCULTAR)'!$P$3:$R$56,3,0),"")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">
      <c r="A1288" s="3" t="str">
        <f>IFERROR(VLOOKUP(B1288,'[1]DADOS (OCULTAR)'!$P$3:$R$56,3,0),"")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">
      <c r="A1289" s="3" t="str">
        <f>IFERROR(VLOOKUP(B1289,'[1]DADOS (OCULTAR)'!$P$3:$R$56,3,0),"")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">
      <c r="A1290" s="3" t="str">
        <f>IFERROR(VLOOKUP(B1290,'[1]DADOS (OCULTAR)'!$P$3:$R$56,3,0),"")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">
      <c r="A1291" s="3" t="str">
        <f>IFERROR(VLOOKUP(B1291,'[1]DADOS (OCULTAR)'!$P$3:$R$56,3,0),"")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">
      <c r="A1292" s="3" t="str">
        <f>IFERROR(VLOOKUP(B1292,'[1]DADOS (OCULTAR)'!$P$3:$R$56,3,0),"")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">
      <c r="A1293" s="3" t="str">
        <f>IFERROR(VLOOKUP(B1293,'[1]DADOS (OCULTAR)'!$P$3:$R$56,3,0),"")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">
      <c r="A1294" s="3" t="str">
        <f>IFERROR(VLOOKUP(B1294,'[1]DADOS (OCULTAR)'!$P$3:$R$56,3,0),"")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">
      <c r="A1295" s="3" t="str">
        <f>IFERROR(VLOOKUP(B1295,'[1]DADOS (OCULTAR)'!$P$3:$R$56,3,0),"")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">
      <c r="A1296" s="3" t="str">
        <f>IFERROR(VLOOKUP(B1296,'[1]DADOS (OCULTAR)'!$P$3:$R$56,3,0),"")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">
      <c r="A1297" s="3" t="str">
        <f>IFERROR(VLOOKUP(B1297,'[1]DADOS (OCULTAR)'!$P$3:$R$56,3,0),"")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">
      <c r="A1298" s="3" t="str">
        <f>IFERROR(VLOOKUP(B1298,'[1]DADOS (OCULTAR)'!$P$3:$R$56,3,0),"")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">
      <c r="A1299" s="3" t="str">
        <f>IFERROR(VLOOKUP(B1299,'[1]DADOS (OCULTAR)'!$P$3:$R$56,3,0),"")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">
      <c r="A1300" s="3" t="str">
        <f>IFERROR(VLOOKUP(B1300,'[1]DADOS (OCULTAR)'!$P$3:$R$56,3,0),"")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">
      <c r="A1301" s="3" t="str">
        <f>IFERROR(VLOOKUP(B1301,'[1]DADOS (OCULTAR)'!$P$3:$R$56,3,0),"")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">
      <c r="A1302" s="3" t="str">
        <f>IFERROR(VLOOKUP(B1302,'[1]DADOS (OCULTAR)'!$P$3:$R$56,3,0),"")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">
      <c r="A1303" s="3" t="str">
        <f>IFERROR(VLOOKUP(B1303,'[1]DADOS (OCULTAR)'!$P$3:$R$56,3,0),"")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">
      <c r="A1304" s="3" t="str">
        <f>IFERROR(VLOOKUP(B1304,'[1]DADOS (OCULTAR)'!$P$3:$R$56,3,0),"")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">
      <c r="A1305" s="3" t="str">
        <f>IFERROR(VLOOKUP(B1305,'[1]DADOS (OCULTAR)'!$P$3:$R$56,3,0),"")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">
      <c r="A1306" s="3" t="str">
        <f>IFERROR(VLOOKUP(B1306,'[1]DADOS (OCULTAR)'!$P$3:$R$56,3,0),"")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">
      <c r="A1307" s="3" t="str">
        <f>IFERROR(VLOOKUP(B1307,'[1]DADOS (OCULTAR)'!$P$3:$R$56,3,0),"")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">
      <c r="A1308" s="3" t="str">
        <f>IFERROR(VLOOKUP(B1308,'[1]DADOS (OCULTAR)'!$P$3:$R$56,3,0),"")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">
      <c r="A1309" s="3" t="str">
        <f>IFERROR(VLOOKUP(B1309,'[1]DADOS (OCULTAR)'!$P$3:$R$56,3,0),"")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">
      <c r="A1310" s="3" t="str">
        <f>IFERROR(VLOOKUP(B1310,'[1]DADOS (OCULTAR)'!$P$3:$R$56,3,0),"")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">
      <c r="A1311" s="3" t="str">
        <f>IFERROR(VLOOKUP(B1311,'[1]DADOS (OCULTAR)'!$P$3:$R$56,3,0),"")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">
      <c r="A1312" s="3" t="str">
        <f>IFERROR(VLOOKUP(B1312,'[1]DADOS (OCULTAR)'!$P$3:$R$56,3,0),"")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">
      <c r="A1313" s="3" t="str">
        <f>IFERROR(VLOOKUP(B1313,'[1]DADOS (OCULTAR)'!$P$3:$R$56,3,0),"")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">
      <c r="A1314" s="3" t="str">
        <f>IFERROR(VLOOKUP(B1314,'[1]DADOS (OCULTAR)'!$P$3:$R$56,3,0),"")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">
      <c r="A1315" s="3" t="str">
        <f>IFERROR(VLOOKUP(B1315,'[1]DADOS (OCULTAR)'!$P$3:$R$56,3,0),"")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">
      <c r="A1316" s="3" t="str">
        <f>IFERROR(VLOOKUP(B1316,'[1]DADOS (OCULTAR)'!$P$3:$R$56,3,0),"")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">
      <c r="A1317" s="3" t="str">
        <f>IFERROR(VLOOKUP(B1317,'[1]DADOS (OCULTAR)'!$P$3:$R$56,3,0),"")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">
      <c r="A1318" s="3" t="str">
        <f>IFERROR(VLOOKUP(B1318,'[1]DADOS (OCULTAR)'!$P$3:$R$56,3,0),"")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">
      <c r="A1319" s="3" t="str">
        <f>IFERROR(VLOOKUP(B1319,'[1]DADOS (OCULTAR)'!$P$3:$R$56,3,0),"")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">
      <c r="A1320" s="3" t="str">
        <f>IFERROR(VLOOKUP(B1320,'[1]DADOS (OCULTAR)'!$P$3:$R$56,3,0),"")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">
      <c r="A1321" s="3" t="str">
        <f>IFERROR(VLOOKUP(B1321,'[1]DADOS (OCULTAR)'!$P$3:$R$56,3,0),"")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">
      <c r="A1322" s="3" t="str">
        <f>IFERROR(VLOOKUP(B1322,'[1]DADOS (OCULTAR)'!$P$3:$R$56,3,0),"")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">
      <c r="A1323" s="3" t="str">
        <f>IFERROR(VLOOKUP(B1323,'[1]DADOS (OCULTAR)'!$P$3:$R$56,3,0),"")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">
      <c r="A1324" s="3" t="str">
        <f>IFERROR(VLOOKUP(B1324,'[1]DADOS (OCULTAR)'!$P$3:$R$56,3,0),"")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">
      <c r="A1325" s="3" t="str">
        <f>IFERROR(VLOOKUP(B1325,'[1]DADOS (OCULTAR)'!$P$3:$R$56,3,0),"")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">
      <c r="A1326" s="3" t="str">
        <f>IFERROR(VLOOKUP(B1326,'[1]DADOS (OCULTAR)'!$P$3:$R$56,3,0),"")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">
      <c r="A1327" s="3" t="str">
        <f>IFERROR(VLOOKUP(B1327,'[1]DADOS (OCULTAR)'!$P$3:$R$56,3,0),"")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">
      <c r="A1328" s="3" t="str">
        <f>IFERROR(VLOOKUP(B1328,'[1]DADOS (OCULTAR)'!$P$3:$R$56,3,0),"")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">
      <c r="A1329" s="3" t="str">
        <f>IFERROR(VLOOKUP(B1329,'[1]DADOS (OCULTAR)'!$P$3:$R$56,3,0),"")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">
      <c r="A1330" s="3" t="str">
        <f>IFERROR(VLOOKUP(B1330,'[1]DADOS (OCULTAR)'!$P$3:$R$56,3,0),"")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">
      <c r="A1331" s="3" t="str">
        <f>IFERROR(VLOOKUP(B1331,'[1]DADOS (OCULTAR)'!$P$3:$R$56,3,0),"")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">
      <c r="A1332" s="3" t="str">
        <f>IFERROR(VLOOKUP(B1332,'[1]DADOS (OCULTAR)'!$P$3:$R$56,3,0),"")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">
      <c r="A1333" s="3" t="str">
        <f>IFERROR(VLOOKUP(B1333,'[1]DADOS (OCULTAR)'!$P$3:$R$56,3,0),"")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">
      <c r="A1334" s="3" t="str">
        <f>IFERROR(VLOOKUP(B1334,'[1]DADOS (OCULTAR)'!$P$3:$R$56,3,0),"")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">
      <c r="A1335" s="3" t="str">
        <f>IFERROR(VLOOKUP(B1335,'[1]DADOS (OCULTAR)'!$P$3:$R$56,3,0),"")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">
      <c r="A1336" s="3" t="str">
        <f>IFERROR(VLOOKUP(B1336,'[1]DADOS (OCULTAR)'!$P$3:$R$56,3,0),"")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">
      <c r="A1337" s="3" t="str">
        <f>IFERROR(VLOOKUP(B1337,'[1]DADOS (OCULTAR)'!$P$3:$R$56,3,0),"")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">
      <c r="A1338" s="3" t="str">
        <f>IFERROR(VLOOKUP(B1338,'[1]DADOS (OCULTAR)'!$P$3:$R$56,3,0),"")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">
      <c r="A1339" s="3" t="str">
        <f>IFERROR(VLOOKUP(B1339,'[1]DADOS (OCULTAR)'!$P$3:$R$56,3,0),"")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">
      <c r="A1340" s="3" t="str">
        <f>IFERROR(VLOOKUP(B1340,'[1]DADOS (OCULTAR)'!$P$3:$R$56,3,0),"")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">
      <c r="A1341" s="3" t="str">
        <f>IFERROR(VLOOKUP(B1341,'[1]DADOS (OCULTAR)'!$P$3:$R$56,3,0),"")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">
      <c r="A1342" s="3" t="str">
        <f>IFERROR(VLOOKUP(B1342,'[1]DADOS (OCULTAR)'!$P$3:$R$56,3,0),"")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">
      <c r="A1343" s="3" t="str">
        <f>IFERROR(VLOOKUP(B1343,'[1]DADOS (OCULTAR)'!$P$3:$R$56,3,0),"")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">
      <c r="A1344" s="3" t="str">
        <f>IFERROR(VLOOKUP(B1344,'[1]DADOS (OCULTAR)'!$P$3:$R$56,3,0),"")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">
      <c r="A1345" s="3" t="str">
        <f>IFERROR(VLOOKUP(B1345,'[1]DADOS (OCULTAR)'!$P$3:$R$56,3,0),"")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">
      <c r="A1346" s="3" t="str">
        <f>IFERROR(VLOOKUP(B1346,'[1]DADOS (OCULTAR)'!$P$3:$R$56,3,0),"")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">
      <c r="A1347" s="3" t="str">
        <f>IFERROR(VLOOKUP(B1347,'[1]DADOS (OCULTAR)'!$P$3:$R$56,3,0),"")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">
      <c r="A1348" s="3" t="str">
        <f>IFERROR(VLOOKUP(B1348,'[1]DADOS (OCULTAR)'!$P$3:$R$56,3,0),"")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">
      <c r="A1349" s="3" t="str">
        <f>IFERROR(VLOOKUP(B1349,'[1]DADOS (OCULTAR)'!$P$3:$R$56,3,0),"")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">
      <c r="A1350" s="3" t="str">
        <f>IFERROR(VLOOKUP(B1350,'[1]DADOS (OCULTAR)'!$P$3:$R$56,3,0),"")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">
      <c r="A1351" s="3" t="str">
        <f>IFERROR(VLOOKUP(B1351,'[1]DADOS (OCULTAR)'!$P$3:$R$56,3,0),"")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">
      <c r="A1352" s="3" t="str">
        <f>IFERROR(VLOOKUP(B1352,'[1]DADOS (OCULTAR)'!$P$3:$R$56,3,0),"")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">
      <c r="A1353" s="3" t="str">
        <f>IFERROR(VLOOKUP(B1353,'[1]DADOS (OCULTAR)'!$P$3:$R$56,3,0),"")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">
      <c r="A1354" s="3" t="str">
        <f>IFERROR(VLOOKUP(B1354,'[1]DADOS (OCULTAR)'!$P$3:$R$56,3,0),"")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">
      <c r="A1355" s="3" t="str">
        <f>IFERROR(VLOOKUP(B1355,'[1]DADOS (OCULTAR)'!$P$3:$R$56,3,0),"")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">
      <c r="A1356" s="3" t="str">
        <f>IFERROR(VLOOKUP(B1356,'[1]DADOS (OCULTAR)'!$P$3:$R$56,3,0),"")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">
      <c r="A1357" s="3" t="str">
        <f>IFERROR(VLOOKUP(B1357,'[1]DADOS (OCULTAR)'!$P$3:$R$56,3,0),"")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">
      <c r="A1358" s="3" t="str">
        <f>IFERROR(VLOOKUP(B1358,'[1]DADOS (OCULTAR)'!$P$3:$R$56,3,0),"")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">
      <c r="A1359" s="3" t="str">
        <f>IFERROR(VLOOKUP(B1359,'[1]DADOS (OCULTAR)'!$P$3:$R$56,3,0),"")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">
      <c r="A1360" s="3" t="str">
        <f>IFERROR(VLOOKUP(B1360,'[1]DADOS (OCULTAR)'!$P$3:$R$56,3,0),"")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">
      <c r="A1361" s="3" t="str">
        <f>IFERROR(VLOOKUP(B1361,'[1]DADOS (OCULTAR)'!$P$3:$R$56,3,0),"")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">
      <c r="A1362" s="3" t="str">
        <f>IFERROR(VLOOKUP(B1362,'[1]DADOS (OCULTAR)'!$P$3:$R$56,3,0),"")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">
      <c r="A1363" s="3" t="str">
        <f>IFERROR(VLOOKUP(B1363,'[1]DADOS (OCULTAR)'!$P$3:$R$56,3,0),"")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">
      <c r="A1364" s="3" t="str">
        <f>IFERROR(VLOOKUP(B1364,'[1]DADOS (OCULTAR)'!$P$3:$R$56,3,0),"")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">
      <c r="A1365" s="3" t="str">
        <f>IFERROR(VLOOKUP(B1365,'[1]DADOS (OCULTAR)'!$P$3:$R$56,3,0),"")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">
      <c r="A1366" s="3" t="str">
        <f>IFERROR(VLOOKUP(B1366,'[1]DADOS (OCULTAR)'!$P$3:$R$56,3,0),"")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">
      <c r="A1367" s="3" t="str">
        <f>IFERROR(VLOOKUP(B1367,'[1]DADOS (OCULTAR)'!$P$3:$R$56,3,0),"")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">
      <c r="A1368" s="3" t="str">
        <f>IFERROR(VLOOKUP(B1368,'[1]DADOS (OCULTAR)'!$P$3:$R$56,3,0),"")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">
      <c r="A1369" s="3" t="str">
        <f>IFERROR(VLOOKUP(B1369,'[1]DADOS (OCULTAR)'!$P$3:$R$56,3,0),"")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">
      <c r="A1370" s="3" t="str">
        <f>IFERROR(VLOOKUP(B1370,'[1]DADOS (OCULTAR)'!$P$3:$R$56,3,0),"")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">
      <c r="A1371" s="3" t="str">
        <f>IFERROR(VLOOKUP(B1371,'[1]DADOS (OCULTAR)'!$P$3:$R$56,3,0),"")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">
      <c r="A1372" s="3" t="str">
        <f>IFERROR(VLOOKUP(B1372,'[1]DADOS (OCULTAR)'!$P$3:$R$56,3,0),"")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">
      <c r="A1373" s="3" t="str">
        <f>IFERROR(VLOOKUP(B1373,'[1]DADOS (OCULTAR)'!$P$3:$R$56,3,0),"")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">
      <c r="A1374" s="3" t="str">
        <f>IFERROR(VLOOKUP(B1374,'[1]DADOS (OCULTAR)'!$P$3:$R$56,3,0),"")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">
      <c r="A1375" s="3" t="str">
        <f>IFERROR(VLOOKUP(B1375,'[1]DADOS (OCULTAR)'!$P$3:$R$56,3,0),"")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">
      <c r="A1376" s="3" t="str">
        <f>IFERROR(VLOOKUP(B1376,'[1]DADOS (OCULTAR)'!$P$3:$R$56,3,0),"")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">
      <c r="A1377" s="3" t="str">
        <f>IFERROR(VLOOKUP(B1377,'[1]DADOS (OCULTAR)'!$P$3:$R$56,3,0),"")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">
      <c r="A1378" s="3" t="str">
        <f>IFERROR(VLOOKUP(B1378,'[1]DADOS (OCULTAR)'!$P$3:$R$56,3,0),"")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">
      <c r="A1379" s="3" t="str">
        <f>IFERROR(VLOOKUP(B1379,'[1]DADOS (OCULTAR)'!$P$3:$R$56,3,0),"")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">
      <c r="A1380" s="3" t="str">
        <f>IFERROR(VLOOKUP(B1380,'[1]DADOS (OCULTAR)'!$P$3:$R$56,3,0),"")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">
      <c r="A1381" s="3" t="str">
        <f>IFERROR(VLOOKUP(B1381,'[1]DADOS (OCULTAR)'!$P$3:$R$56,3,0),"")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">
      <c r="A1382" s="3" t="str">
        <f>IFERROR(VLOOKUP(B1382,'[1]DADOS (OCULTAR)'!$P$3:$R$56,3,0),"")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">
      <c r="A1383" s="3" t="str">
        <f>IFERROR(VLOOKUP(B1383,'[1]DADOS (OCULTAR)'!$P$3:$R$56,3,0),"")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">
      <c r="A1384" s="3" t="str">
        <f>IFERROR(VLOOKUP(B1384,'[1]DADOS (OCULTAR)'!$P$3:$R$56,3,0),"")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">
      <c r="A1385" s="3" t="str">
        <f>IFERROR(VLOOKUP(B1385,'[1]DADOS (OCULTAR)'!$P$3:$R$56,3,0),"")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">
      <c r="A1386" s="3" t="str">
        <f>IFERROR(VLOOKUP(B1386,'[1]DADOS (OCULTAR)'!$P$3:$R$56,3,0),"")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">
      <c r="A1387" s="3" t="str">
        <f>IFERROR(VLOOKUP(B1387,'[1]DADOS (OCULTAR)'!$P$3:$R$56,3,0),"")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">
      <c r="A1388" s="3" t="str">
        <f>IFERROR(VLOOKUP(B1388,'[1]DADOS (OCULTAR)'!$P$3:$R$56,3,0),"")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">
      <c r="A1389" s="3" t="str">
        <f>IFERROR(VLOOKUP(B1389,'[1]DADOS (OCULTAR)'!$P$3:$R$56,3,0),"")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">
      <c r="A1390" s="3" t="str">
        <f>IFERROR(VLOOKUP(B1390,'[1]DADOS (OCULTAR)'!$P$3:$R$56,3,0),"")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">
      <c r="A1391" s="3" t="str">
        <f>IFERROR(VLOOKUP(B1391,'[1]DADOS (OCULTAR)'!$P$3:$R$56,3,0),"")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">
      <c r="A1392" s="3" t="str">
        <f>IFERROR(VLOOKUP(B1392,'[1]DADOS (OCULTAR)'!$P$3:$R$56,3,0),"")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">
      <c r="A1393" s="3" t="str">
        <f>IFERROR(VLOOKUP(B1393,'[1]DADOS (OCULTAR)'!$P$3:$R$56,3,0),"")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">
      <c r="A1394" s="3" t="str">
        <f>IFERROR(VLOOKUP(B1394,'[1]DADOS (OCULTAR)'!$P$3:$R$56,3,0),"")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">
      <c r="A1395" s="3" t="str">
        <f>IFERROR(VLOOKUP(B1395,'[1]DADOS (OCULTAR)'!$P$3:$R$56,3,0),"")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">
      <c r="A1396" s="3" t="str">
        <f>IFERROR(VLOOKUP(B1396,'[1]DADOS (OCULTAR)'!$P$3:$R$56,3,0),"")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">
      <c r="A1397" s="3" t="str">
        <f>IFERROR(VLOOKUP(B1397,'[1]DADOS (OCULTAR)'!$P$3:$R$56,3,0),"")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">
      <c r="A1398" s="3" t="str">
        <f>IFERROR(VLOOKUP(B1398,'[1]DADOS (OCULTAR)'!$P$3:$R$56,3,0),"")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">
      <c r="A1399" s="3" t="str">
        <f>IFERROR(VLOOKUP(B1399,'[1]DADOS (OCULTAR)'!$P$3:$R$56,3,0),"")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">
      <c r="A1400" s="3" t="str">
        <f>IFERROR(VLOOKUP(B1400,'[1]DADOS (OCULTAR)'!$P$3:$R$56,3,0),"")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">
      <c r="A1401" s="3" t="str">
        <f>IFERROR(VLOOKUP(B1401,'[1]DADOS (OCULTAR)'!$P$3:$R$56,3,0),"")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">
      <c r="A1402" s="3" t="str">
        <f>IFERROR(VLOOKUP(B1402,'[1]DADOS (OCULTAR)'!$P$3:$R$56,3,0),"")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">
      <c r="A1403" s="3" t="str">
        <f>IFERROR(VLOOKUP(B1403,'[1]DADOS (OCULTAR)'!$P$3:$R$56,3,0),"")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">
      <c r="A1404" s="3" t="str">
        <f>IFERROR(VLOOKUP(B1404,'[1]DADOS (OCULTAR)'!$P$3:$R$56,3,0),"")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">
      <c r="A1405" s="3" t="str">
        <f>IFERROR(VLOOKUP(B1405,'[1]DADOS (OCULTAR)'!$P$3:$R$56,3,0),"")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">
      <c r="A1406" s="3" t="str">
        <f>IFERROR(VLOOKUP(B1406,'[1]DADOS (OCULTAR)'!$P$3:$R$56,3,0),"")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">
      <c r="A1407" s="3" t="str">
        <f>IFERROR(VLOOKUP(B1407,'[1]DADOS (OCULTAR)'!$P$3:$R$56,3,0),"")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">
      <c r="A1408" s="3" t="str">
        <f>IFERROR(VLOOKUP(B1408,'[1]DADOS (OCULTAR)'!$P$3:$R$56,3,0),"")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">
      <c r="A1409" s="3" t="str">
        <f>IFERROR(VLOOKUP(B1409,'[1]DADOS (OCULTAR)'!$P$3:$R$56,3,0),"")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">
      <c r="A1410" s="3" t="str">
        <f>IFERROR(VLOOKUP(B1410,'[1]DADOS (OCULTAR)'!$P$3:$R$56,3,0),"")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">
      <c r="A1411" s="3" t="str">
        <f>IFERROR(VLOOKUP(B1411,'[1]DADOS (OCULTAR)'!$P$3:$R$56,3,0),"")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">
      <c r="A1412" s="3" t="str">
        <f>IFERROR(VLOOKUP(B1412,'[1]DADOS (OCULTAR)'!$P$3:$R$56,3,0),"")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">
      <c r="A1413" s="3" t="str">
        <f>IFERROR(VLOOKUP(B1413,'[1]DADOS (OCULTAR)'!$P$3:$R$56,3,0),"")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">
      <c r="A1414" s="3" t="str">
        <f>IFERROR(VLOOKUP(B1414,'[1]DADOS (OCULTAR)'!$P$3:$R$56,3,0),"")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">
      <c r="A1415" s="3" t="str">
        <f>IFERROR(VLOOKUP(B1415,'[1]DADOS (OCULTAR)'!$P$3:$R$56,3,0),"")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">
      <c r="A1416" s="3" t="str">
        <f>IFERROR(VLOOKUP(B1416,'[1]DADOS (OCULTAR)'!$P$3:$R$56,3,0),"")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">
      <c r="A1417" s="3" t="str">
        <f>IFERROR(VLOOKUP(B1417,'[1]DADOS (OCULTAR)'!$P$3:$R$56,3,0),"")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">
      <c r="A1418" s="3" t="str">
        <f>IFERROR(VLOOKUP(B1418,'[1]DADOS (OCULTAR)'!$P$3:$R$56,3,0),"")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">
      <c r="A1419" s="3" t="str">
        <f>IFERROR(VLOOKUP(B1419,'[1]DADOS (OCULTAR)'!$P$3:$R$56,3,0),"")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">
      <c r="A1420" s="3" t="str">
        <f>IFERROR(VLOOKUP(B1420,'[1]DADOS (OCULTAR)'!$P$3:$R$56,3,0),"")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">
      <c r="A1421" s="3" t="str">
        <f>IFERROR(VLOOKUP(B1421,'[1]DADOS (OCULTAR)'!$P$3:$R$56,3,0),"")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">
      <c r="A1422" s="3" t="str">
        <f>IFERROR(VLOOKUP(B1422,'[1]DADOS (OCULTAR)'!$P$3:$R$56,3,0),"")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">
      <c r="A1423" s="3" t="str">
        <f>IFERROR(VLOOKUP(B1423,'[1]DADOS (OCULTAR)'!$P$3:$R$56,3,0),"")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">
      <c r="A1424" s="3" t="str">
        <f>IFERROR(VLOOKUP(B1424,'[1]DADOS (OCULTAR)'!$P$3:$R$56,3,0),"")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">
      <c r="A1425" s="3" t="str">
        <f>IFERROR(VLOOKUP(B1425,'[1]DADOS (OCULTAR)'!$P$3:$R$56,3,0),"")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">
      <c r="A1426" s="3" t="str">
        <f>IFERROR(VLOOKUP(B1426,'[1]DADOS (OCULTAR)'!$P$3:$R$56,3,0),"")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">
      <c r="A1427" s="3" t="str">
        <f>IFERROR(VLOOKUP(B1427,'[1]DADOS (OCULTAR)'!$P$3:$R$56,3,0),"")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">
      <c r="A1428" s="3" t="str">
        <f>IFERROR(VLOOKUP(B1428,'[1]DADOS (OCULTAR)'!$P$3:$R$56,3,0),"")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">
      <c r="A1429" s="3" t="str">
        <f>IFERROR(VLOOKUP(B1429,'[1]DADOS (OCULTAR)'!$P$3:$R$56,3,0),"")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">
      <c r="A1430" s="3" t="str">
        <f>IFERROR(VLOOKUP(B1430,'[1]DADOS (OCULTAR)'!$P$3:$R$56,3,0),"")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">
      <c r="A1431" s="3" t="str">
        <f>IFERROR(VLOOKUP(B1431,'[1]DADOS (OCULTAR)'!$P$3:$R$56,3,0),"")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">
      <c r="A1432" s="3" t="str">
        <f>IFERROR(VLOOKUP(B1432,'[1]DADOS (OCULTAR)'!$P$3:$R$56,3,0),"")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">
      <c r="A1433" s="3" t="str">
        <f>IFERROR(VLOOKUP(B1433,'[1]DADOS (OCULTAR)'!$P$3:$R$56,3,0),"")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">
      <c r="A1434" s="3" t="str">
        <f>IFERROR(VLOOKUP(B1434,'[1]DADOS (OCULTAR)'!$P$3:$R$56,3,0),"")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">
      <c r="A1435" s="3" t="str">
        <f>IFERROR(VLOOKUP(B1435,'[1]DADOS (OCULTAR)'!$P$3:$R$56,3,0),"")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">
      <c r="A1436" s="3" t="str">
        <f>IFERROR(VLOOKUP(B1436,'[1]DADOS (OCULTAR)'!$P$3:$R$56,3,0),"")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">
      <c r="A1437" s="3" t="str">
        <f>IFERROR(VLOOKUP(B1437,'[1]DADOS (OCULTAR)'!$P$3:$R$56,3,0),"")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">
      <c r="A1438" s="3" t="str">
        <f>IFERROR(VLOOKUP(B1438,'[1]DADOS (OCULTAR)'!$P$3:$R$56,3,0),"")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">
      <c r="A1439" s="3" t="str">
        <f>IFERROR(VLOOKUP(B1439,'[1]DADOS (OCULTAR)'!$P$3:$R$56,3,0),"")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">
      <c r="A1440" s="3" t="str">
        <f>IFERROR(VLOOKUP(B1440,'[1]DADOS (OCULTAR)'!$P$3:$R$56,3,0),"")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">
      <c r="A1441" s="3" t="str">
        <f>IFERROR(VLOOKUP(B1441,'[1]DADOS (OCULTAR)'!$P$3:$R$56,3,0),"")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">
      <c r="A1442" s="3" t="str">
        <f>IFERROR(VLOOKUP(B1442,'[1]DADOS (OCULTAR)'!$P$3:$R$56,3,0),"")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">
      <c r="A1443" s="3" t="str">
        <f>IFERROR(VLOOKUP(B1443,'[1]DADOS (OCULTAR)'!$P$3:$R$56,3,0),"")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">
      <c r="A1444" s="3" t="str">
        <f>IFERROR(VLOOKUP(B1444,'[1]DADOS (OCULTAR)'!$P$3:$R$56,3,0),"")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">
      <c r="A1445" s="3" t="str">
        <f>IFERROR(VLOOKUP(B1445,'[1]DADOS (OCULTAR)'!$P$3:$R$56,3,0),"")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">
      <c r="A1446" s="3" t="str">
        <f>IFERROR(VLOOKUP(B1446,'[1]DADOS (OCULTAR)'!$P$3:$R$56,3,0),"")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">
      <c r="A1447" s="3" t="str">
        <f>IFERROR(VLOOKUP(B1447,'[1]DADOS (OCULTAR)'!$P$3:$R$56,3,0),"")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">
      <c r="A1448" s="3" t="str">
        <f>IFERROR(VLOOKUP(B1448,'[1]DADOS (OCULTAR)'!$P$3:$R$56,3,0),"")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">
      <c r="A1449" s="3" t="str">
        <f>IFERROR(VLOOKUP(B1449,'[1]DADOS (OCULTAR)'!$P$3:$R$56,3,0),"")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">
      <c r="A1450" s="3" t="str">
        <f>IFERROR(VLOOKUP(B1450,'[1]DADOS (OCULTAR)'!$P$3:$R$56,3,0),"")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">
      <c r="A1451" s="3" t="str">
        <f>IFERROR(VLOOKUP(B1451,'[1]DADOS (OCULTAR)'!$P$3:$R$56,3,0),"")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">
      <c r="A1452" s="3" t="str">
        <f>IFERROR(VLOOKUP(B1452,'[1]DADOS (OCULTAR)'!$P$3:$R$56,3,0),"")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">
      <c r="A1453" s="3" t="str">
        <f>IFERROR(VLOOKUP(B1453,'[1]DADOS (OCULTAR)'!$P$3:$R$56,3,0),"")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">
      <c r="A1454" s="3" t="str">
        <f>IFERROR(VLOOKUP(B1454,'[1]DADOS (OCULTAR)'!$P$3:$R$56,3,0),"")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">
      <c r="A1455" s="3" t="str">
        <f>IFERROR(VLOOKUP(B1455,'[1]DADOS (OCULTAR)'!$P$3:$R$56,3,0),"")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">
      <c r="A1456" s="3" t="str">
        <f>IFERROR(VLOOKUP(B1456,'[1]DADOS (OCULTAR)'!$P$3:$R$56,3,0),"")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">
      <c r="A1457" s="3" t="str">
        <f>IFERROR(VLOOKUP(B1457,'[1]DADOS (OCULTAR)'!$P$3:$R$56,3,0),"")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">
      <c r="A1458" s="3" t="str">
        <f>IFERROR(VLOOKUP(B1458,'[1]DADOS (OCULTAR)'!$P$3:$R$56,3,0),"")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">
      <c r="A1459" s="3" t="str">
        <f>IFERROR(VLOOKUP(B1459,'[1]DADOS (OCULTAR)'!$P$3:$R$56,3,0),"")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">
      <c r="A1460" s="3" t="str">
        <f>IFERROR(VLOOKUP(B1460,'[1]DADOS (OCULTAR)'!$P$3:$R$56,3,0),"")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">
      <c r="A1461" s="3" t="str">
        <f>IFERROR(VLOOKUP(B1461,'[1]DADOS (OCULTAR)'!$P$3:$R$56,3,0),"")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">
      <c r="A1462" s="3" t="str">
        <f>IFERROR(VLOOKUP(B1462,'[1]DADOS (OCULTAR)'!$P$3:$R$56,3,0),"")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">
      <c r="A1463" s="3" t="str">
        <f>IFERROR(VLOOKUP(B1463,'[1]DADOS (OCULTAR)'!$P$3:$R$56,3,0),"")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">
      <c r="A1464" s="3" t="str">
        <f>IFERROR(VLOOKUP(B1464,'[1]DADOS (OCULTAR)'!$P$3:$R$56,3,0),"")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">
      <c r="A1465" s="3" t="str">
        <f>IFERROR(VLOOKUP(B1465,'[1]DADOS (OCULTAR)'!$P$3:$R$56,3,0),"")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">
      <c r="A1466" s="3" t="str">
        <f>IFERROR(VLOOKUP(B1466,'[1]DADOS (OCULTAR)'!$P$3:$R$56,3,0),"")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">
      <c r="A1467" s="3" t="str">
        <f>IFERROR(VLOOKUP(B1467,'[1]DADOS (OCULTAR)'!$P$3:$R$56,3,0),"")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">
      <c r="A1468" s="3" t="str">
        <f>IFERROR(VLOOKUP(B1468,'[1]DADOS (OCULTAR)'!$P$3:$R$56,3,0),"")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">
      <c r="A1469" s="3" t="str">
        <f>IFERROR(VLOOKUP(B1469,'[1]DADOS (OCULTAR)'!$P$3:$R$56,3,0),"")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">
      <c r="A1470" s="3" t="str">
        <f>IFERROR(VLOOKUP(B1470,'[1]DADOS (OCULTAR)'!$P$3:$R$56,3,0),"")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">
      <c r="A1471" s="3" t="str">
        <f>IFERROR(VLOOKUP(B1471,'[1]DADOS (OCULTAR)'!$P$3:$R$56,3,0),"")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">
      <c r="A1472" s="3" t="str">
        <f>IFERROR(VLOOKUP(B1472,'[1]DADOS (OCULTAR)'!$P$3:$R$56,3,0),"")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">
      <c r="A1473" s="3" t="str">
        <f>IFERROR(VLOOKUP(B1473,'[1]DADOS (OCULTAR)'!$P$3:$R$56,3,0),"")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">
      <c r="A1474" s="3" t="str">
        <f>IFERROR(VLOOKUP(B1474,'[1]DADOS (OCULTAR)'!$P$3:$R$56,3,0),"")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">
      <c r="A1475" s="3" t="str">
        <f>IFERROR(VLOOKUP(B1475,'[1]DADOS (OCULTAR)'!$P$3:$R$56,3,0),"")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">
      <c r="A1476" s="3" t="str">
        <f>IFERROR(VLOOKUP(B1476,'[1]DADOS (OCULTAR)'!$P$3:$R$56,3,0),"")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">
      <c r="A1477" s="3" t="str">
        <f>IFERROR(VLOOKUP(B1477,'[1]DADOS (OCULTAR)'!$P$3:$R$56,3,0),"")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">
      <c r="A1478" s="3" t="str">
        <f>IFERROR(VLOOKUP(B1478,'[1]DADOS (OCULTAR)'!$P$3:$R$56,3,0),"")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">
      <c r="A1479" s="3" t="str">
        <f>IFERROR(VLOOKUP(B1479,'[1]DADOS (OCULTAR)'!$P$3:$R$56,3,0),"")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">
      <c r="A1480" s="3" t="str">
        <f>IFERROR(VLOOKUP(B1480,'[1]DADOS (OCULTAR)'!$P$3:$R$56,3,0),"")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">
      <c r="A1481" s="3" t="str">
        <f>IFERROR(VLOOKUP(B1481,'[1]DADOS (OCULTAR)'!$P$3:$R$56,3,0),"")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">
      <c r="A1482" s="3" t="str">
        <f>IFERROR(VLOOKUP(B1482,'[1]DADOS (OCULTAR)'!$P$3:$R$56,3,0),"")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">
      <c r="A1483" s="3" t="str">
        <f>IFERROR(VLOOKUP(B1483,'[1]DADOS (OCULTAR)'!$P$3:$R$56,3,0),"")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">
      <c r="A1484" s="3" t="str">
        <f>IFERROR(VLOOKUP(B1484,'[1]DADOS (OCULTAR)'!$P$3:$R$56,3,0),"")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">
      <c r="A1485" s="3" t="str">
        <f>IFERROR(VLOOKUP(B1485,'[1]DADOS (OCULTAR)'!$P$3:$R$56,3,0),"")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">
      <c r="A1486" s="3" t="str">
        <f>IFERROR(VLOOKUP(B1486,'[1]DADOS (OCULTAR)'!$P$3:$R$56,3,0),"")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">
      <c r="A1487" s="3" t="str">
        <f>IFERROR(VLOOKUP(B1487,'[1]DADOS (OCULTAR)'!$P$3:$R$56,3,0),"")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">
      <c r="A1488" s="3" t="str">
        <f>IFERROR(VLOOKUP(B1488,'[1]DADOS (OCULTAR)'!$P$3:$R$56,3,0),"")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">
      <c r="A1489" s="3" t="str">
        <f>IFERROR(VLOOKUP(B1489,'[1]DADOS (OCULTAR)'!$P$3:$R$56,3,0),"")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">
      <c r="A1490" s="3" t="str">
        <f>IFERROR(VLOOKUP(B1490,'[1]DADOS (OCULTAR)'!$P$3:$R$56,3,0),"")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">
      <c r="A1491" s="3" t="str">
        <f>IFERROR(VLOOKUP(B1491,'[1]DADOS (OCULTAR)'!$P$3:$R$56,3,0),"")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">
      <c r="A1492" s="3" t="str">
        <f>IFERROR(VLOOKUP(B1492,'[1]DADOS (OCULTAR)'!$P$3:$R$56,3,0),"")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">
      <c r="A1493" s="3" t="str">
        <f>IFERROR(VLOOKUP(B1493,'[1]DADOS (OCULTAR)'!$P$3:$R$56,3,0),"")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">
      <c r="A1494" s="3" t="str">
        <f>IFERROR(VLOOKUP(B1494,'[1]DADOS (OCULTAR)'!$P$3:$R$56,3,0),"")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">
      <c r="A1495" s="3" t="str">
        <f>IFERROR(VLOOKUP(B1495,'[1]DADOS (OCULTAR)'!$P$3:$R$56,3,0),"")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">
      <c r="A1496" s="3" t="str">
        <f>IFERROR(VLOOKUP(B1496,'[1]DADOS (OCULTAR)'!$P$3:$R$56,3,0),"")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">
      <c r="A1497" s="3" t="str">
        <f>IFERROR(VLOOKUP(B1497,'[1]DADOS (OCULTAR)'!$P$3:$R$56,3,0),"")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">
      <c r="A1498" s="3" t="str">
        <f>IFERROR(VLOOKUP(B1498,'[1]DADOS (OCULTAR)'!$P$3:$R$56,3,0),"")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">
      <c r="A1499" s="3" t="str">
        <f>IFERROR(VLOOKUP(B1499,'[1]DADOS (OCULTAR)'!$P$3:$R$56,3,0),"")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">
      <c r="A1500" s="3" t="str">
        <f>IFERROR(VLOOKUP(B1500,'[1]DADOS (OCULTAR)'!$P$3:$R$56,3,0),"")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">
      <c r="A1501" s="3" t="str">
        <f>IFERROR(VLOOKUP(B1501,'[1]DADOS (OCULTAR)'!$P$3:$R$56,3,0),"")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">
      <c r="A1502" s="3" t="str">
        <f>IFERROR(VLOOKUP(B1502,'[1]DADOS (OCULTAR)'!$P$3:$R$56,3,0),"")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">
      <c r="A1503" s="3" t="str">
        <f>IFERROR(VLOOKUP(B1503,'[1]DADOS (OCULTAR)'!$P$3:$R$56,3,0),"")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">
      <c r="A1504" s="3" t="str">
        <f>IFERROR(VLOOKUP(B1504,'[1]DADOS (OCULTAR)'!$P$3:$R$56,3,0),"")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">
      <c r="A1505" s="3" t="str">
        <f>IFERROR(VLOOKUP(B1505,'[1]DADOS (OCULTAR)'!$P$3:$R$56,3,0),"")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">
      <c r="A1506" s="3" t="str">
        <f>IFERROR(VLOOKUP(B1506,'[1]DADOS (OCULTAR)'!$P$3:$R$56,3,0),"")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">
      <c r="A1507" s="3" t="str">
        <f>IFERROR(VLOOKUP(B1507,'[1]DADOS (OCULTAR)'!$P$3:$R$56,3,0),"")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">
      <c r="A1508" s="3" t="str">
        <f>IFERROR(VLOOKUP(B1508,'[1]DADOS (OCULTAR)'!$P$3:$R$56,3,0),"")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">
      <c r="A1509" s="3" t="str">
        <f>IFERROR(VLOOKUP(B1509,'[1]DADOS (OCULTAR)'!$P$3:$R$56,3,0),"")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">
      <c r="A1510" s="3" t="str">
        <f>IFERROR(VLOOKUP(B1510,'[1]DADOS (OCULTAR)'!$P$3:$R$56,3,0),"")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">
      <c r="A1511" s="3" t="str">
        <f>IFERROR(VLOOKUP(B1511,'[1]DADOS (OCULTAR)'!$P$3:$R$56,3,0),"")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">
      <c r="A1512" s="3" t="str">
        <f>IFERROR(VLOOKUP(B1512,'[1]DADOS (OCULTAR)'!$P$3:$R$56,3,0),"")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">
      <c r="A1513" s="3" t="str">
        <f>IFERROR(VLOOKUP(B1513,'[1]DADOS (OCULTAR)'!$P$3:$R$56,3,0),"")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">
      <c r="A1514" s="3" t="str">
        <f>IFERROR(VLOOKUP(B1514,'[1]DADOS (OCULTAR)'!$P$3:$R$56,3,0),"")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">
      <c r="A1515" s="3" t="str">
        <f>IFERROR(VLOOKUP(B1515,'[1]DADOS (OCULTAR)'!$P$3:$R$56,3,0),"")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">
      <c r="A1516" s="3" t="str">
        <f>IFERROR(VLOOKUP(B1516,'[1]DADOS (OCULTAR)'!$P$3:$R$56,3,0),"")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">
      <c r="A1517" s="3" t="str">
        <f>IFERROR(VLOOKUP(B1517,'[1]DADOS (OCULTAR)'!$P$3:$R$56,3,0),"")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">
      <c r="A1518" s="3" t="str">
        <f>IFERROR(VLOOKUP(B1518,'[1]DADOS (OCULTAR)'!$P$3:$R$56,3,0),"")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">
      <c r="A1519" s="3" t="str">
        <f>IFERROR(VLOOKUP(B1519,'[1]DADOS (OCULTAR)'!$P$3:$R$56,3,0),"")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">
      <c r="A1520" s="3" t="str">
        <f>IFERROR(VLOOKUP(B1520,'[1]DADOS (OCULTAR)'!$P$3:$R$56,3,0),"")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">
      <c r="A1521" s="3" t="str">
        <f>IFERROR(VLOOKUP(B1521,'[1]DADOS (OCULTAR)'!$P$3:$R$56,3,0),"")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">
      <c r="A1522" s="3" t="str">
        <f>IFERROR(VLOOKUP(B1522,'[1]DADOS (OCULTAR)'!$P$3:$R$56,3,0),"")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">
      <c r="A1523" s="3" t="str">
        <f>IFERROR(VLOOKUP(B1523,'[1]DADOS (OCULTAR)'!$P$3:$R$56,3,0),"")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">
      <c r="A1524" s="3" t="str">
        <f>IFERROR(VLOOKUP(B1524,'[1]DADOS (OCULTAR)'!$P$3:$R$56,3,0),"")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">
      <c r="A1525" s="3" t="str">
        <f>IFERROR(VLOOKUP(B1525,'[1]DADOS (OCULTAR)'!$P$3:$R$56,3,0),"")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">
      <c r="A1526" s="3" t="str">
        <f>IFERROR(VLOOKUP(B1526,'[1]DADOS (OCULTAR)'!$P$3:$R$56,3,0),"")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">
      <c r="A1527" s="3" t="str">
        <f>IFERROR(VLOOKUP(B1527,'[1]DADOS (OCULTAR)'!$P$3:$R$56,3,0),"")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">
      <c r="A1528" s="3" t="str">
        <f>IFERROR(VLOOKUP(B1528,'[1]DADOS (OCULTAR)'!$P$3:$R$56,3,0),"")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">
      <c r="A1529" s="3" t="str">
        <f>IFERROR(VLOOKUP(B1529,'[1]DADOS (OCULTAR)'!$P$3:$R$56,3,0),"")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">
      <c r="A1530" s="3" t="str">
        <f>IFERROR(VLOOKUP(B1530,'[1]DADOS (OCULTAR)'!$P$3:$R$56,3,0),"")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">
      <c r="A1531" s="3" t="str">
        <f>IFERROR(VLOOKUP(B1531,'[1]DADOS (OCULTAR)'!$P$3:$R$56,3,0),"")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">
      <c r="A1532" s="3" t="str">
        <f>IFERROR(VLOOKUP(B1532,'[1]DADOS (OCULTAR)'!$P$3:$R$56,3,0),"")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">
      <c r="A1533" s="3" t="str">
        <f>IFERROR(VLOOKUP(B1533,'[1]DADOS (OCULTAR)'!$P$3:$R$56,3,0),"")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">
      <c r="A1534" s="3" t="str">
        <f>IFERROR(VLOOKUP(B1534,'[1]DADOS (OCULTAR)'!$P$3:$R$56,3,0),"")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">
      <c r="A1535" s="3" t="str">
        <f>IFERROR(VLOOKUP(B1535,'[1]DADOS (OCULTAR)'!$P$3:$R$56,3,0),"")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">
      <c r="A1536" s="3" t="str">
        <f>IFERROR(VLOOKUP(B1536,'[1]DADOS (OCULTAR)'!$P$3:$R$56,3,0),"")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">
      <c r="A1537" s="3" t="str">
        <f>IFERROR(VLOOKUP(B1537,'[1]DADOS (OCULTAR)'!$P$3:$R$56,3,0),"")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">
      <c r="A1538" s="3" t="str">
        <f>IFERROR(VLOOKUP(B1538,'[1]DADOS (OCULTAR)'!$P$3:$R$56,3,0),"")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">
      <c r="A1539" s="3" t="str">
        <f>IFERROR(VLOOKUP(B1539,'[1]DADOS (OCULTAR)'!$P$3:$R$56,3,0),"")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">
      <c r="A1540" s="3" t="str">
        <f>IFERROR(VLOOKUP(B1540,'[1]DADOS (OCULTAR)'!$P$3:$R$56,3,0),"")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">
      <c r="A1541" s="3" t="str">
        <f>IFERROR(VLOOKUP(B1541,'[1]DADOS (OCULTAR)'!$P$3:$R$56,3,0),"")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">
      <c r="A1542" s="3" t="str">
        <f>IFERROR(VLOOKUP(B1542,'[1]DADOS (OCULTAR)'!$P$3:$R$56,3,0),"")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">
      <c r="A1543" s="3" t="str">
        <f>IFERROR(VLOOKUP(B1543,'[1]DADOS (OCULTAR)'!$P$3:$R$56,3,0),"")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">
      <c r="A1544" s="3" t="str">
        <f>IFERROR(VLOOKUP(B1544,'[1]DADOS (OCULTAR)'!$P$3:$R$56,3,0),"")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">
      <c r="A1545" s="3" t="str">
        <f>IFERROR(VLOOKUP(B1545,'[1]DADOS (OCULTAR)'!$P$3:$R$56,3,0),"")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">
      <c r="A1546" s="3" t="str">
        <f>IFERROR(VLOOKUP(B1546,'[1]DADOS (OCULTAR)'!$P$3:$R$56,3,0),"")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">
      <c r="A1547" s="3" t="str">
        <f>IFERROR(VLOOKUP(B1547,'[1]DADOS (OCULTAR)'!$P$3:$R$56,3,0),"")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">
      <c r="A1548" s="3" t="str">
        <f>IFERROR(VLOOKUP(B1548,'[1]DADOS (OCULTAR)'!$P$3:$R$56,3,0),"")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">
      <c r="A1549" s="3" t="str">
        <f>IFERROR(VLOOKUP(B1549,'[1]DADOS (OCULTAR)'!$P$3:$R$56,3,0),"")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">
      <c r="A1550" s="3" t="str">
        <f>IFERROR(VLOOKUP(B1550,'[1]DADOS (OCULTAR)'!$P$3:$R$56,3,0),"")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">
      <c r="A1551" s="3" t="str">
        <f>IFERROR(VLOOKUP(B1551,'[1]DADOS (OCULTAR)'!$P$3:$R$56,3,0),"")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">
      <c r="A1552" s="3" t="str">
        <f>IFERROR(VLOOKUP(B1552,'[1]DADOS (OCULTAR)'!$P$3:$R$56,3,0),"")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">
      <c r="A1553" s="3" t="str">
        <f>IFERROR(VLOOKUP(B1553,'[1]DADOS (OCULTAR)'!$P$3:$R$56,3,0),"")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">
      <c r="A1554" s="3" t="str">
        <f>IFERROR(VLOOKUP(B1554,'[1]DADOS (OCULTAR)'!$P$3:$R$56,3,0),"")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">
      <c r="A1555" s="3" t="str">
        <f>IFERROR(VLOOKUP(B1555,'[1]DADOS (OCULTAR)'!$P$3:$R$56,3,0),"")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">
      <c r="A1556" s="3" t="str">
        <f>IFERROR(VLOOKUP(B1556,'[1]DADOS (OCULTAR)'!$P$3:$R$56,3,0),"")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">
      <c r="A1557" s="3" t="str">
        <f>IFERROR(VLOOKUP(B1557,'[1]DADOS (OCULTAR)'!$P$3:$R$56,3,0),"")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">
      <c r="A1558" s="3" t="str">
        <f>IFERROR(VLOOKUP(B1558,'[1]DADOS (OCULTAR)'!$P$3:$R$56,3,0),"")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">
      <c r="A1559" s="3" t="str">
        <f>IFERROR(VLOOKUP(B1559,'[1]DADOS (OCULTAR)'!$P$3:$R$56,3,0),"")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">
      <c r="A1560" s="3" t="str">
        <f>IFERROR(VLOOKUP(B1560,'[1]DADOS (OCULTAR)'!$P$3:$R$56,3,0),"")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">
      <c r="A1561" s="3" t="str">
        <f>IFERROR(VLOOKUP(B1561,'[1]DADOS (OCULTAR)'!$P$3:$R$56,3,0),"")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">
      <c r="A1562" s="3" t="str">
        <f>IFERROR(VLOOKUP(B1562,'[1]DADOS (OCULTAR)'!$P$3:$R$56,3,0),"")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">
      <c r="A1563" s="3" t="str">
        <f>IFERROR(VLOOKUP(B1563,'[1]DADOS (OCULTAR)'!$P$3:$R$56,3,0),"")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">
      <c r="A1564" s="3" t="str">
        <f>IFERROR(VLOOKUP(B1564,'[1]DADOS (OCULTAR)'!$P$3:$R$56,3,0),"")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">
      <c r="A1565" s="3" t="str">
        <f>IFERROR(VLOOKUP(B1565,'[1]DADOS (OCULTAR)'!$P$3:$R$56,3,0),"")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">
      <c r="A1566" s="3" t="str">
        <f>IFERROR(VLOOKUP(B1566,'[1]DADOS (OCULTAR)'!$P$3:$R$56,3,0),"")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">
      <c r="A1567" s="3" t="str">
        <f>IFERROR(VLOOKUP(B1567,'[1]DADOS (OCULTAR)'!$P$3:$R$56,3,0),"")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">
      <c r="A1568" s="3" t="str">
        <f>IFERROR(VLOOKUP(B1568,'[1]DADOS (OCULTAR)'!$P$3:$R$56,3,0),"")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">
      <c r="A1569" s="3" t="str">
        <f>IFERROR(VLOOKUP(B1569,'[1]DADOS (OCULTAR)'!$P$3:$R$56,3,0),"")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">
      <c r="A1570" s="3" t="str">
        <f>IFERROR(VLOOKUP(B1570,'[1]DADOS (OCULTAR)'!$P$3:$R$56,3,0),"")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">
      <c r="A1571" s="3" t="str">
        <f>IFERROR(VLOOKUP(B1571,'[1]DADOS (OCULTAR)'!$P$3:$R$56,3,0),"")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">
      <c r="A1572" s="3" t="str">
        <f>IFERROR(VLOOKUP(B1572,'[1]DADOS (OCULTAR)'!$P$3:$R$56,3,0),"")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">
      <c r="A1573" s="3" t="str">
        <f>IFERROR(VLOOKUP(B1573,'[1]DADOS (OCULTAR)'!$P$3:$R$56,3,0),"")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">
      <c r="A1574" s="3" t="str">
        <f>IFERROR(VLOOKUP(B1574,'[1]DADOS (OCULTAR)'!$P$3:$R$56,3,0),"")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">
      <c r="A1575" s="3" t="str">
        <f>IFERROR(VLOOKUP(B1575,'[1]DADOS (OCULTAR)'!$P$3:$R$56,3,0),"")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">
      <c r="A1576" s="3" t="str">
        <f>IFERROR(VLOOKUP(B1576,'[1]DADOS (OCULTAR)'!$P$3:$R$56,3,0),"")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">
      <c r="A1577" s="3" t="str">
        <f>IFERROR(VLOOKUP(B1577,'[1]DADOS (OCULTAR)'!$P$3:$R$56,3,0),"")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">
      <c r="A1578" s="3" t="str">
        <f>IFERROR(VLOOKUP(B1578,'[1]DADOS (OCULTAR)'!$P$3:$R$56,3,0),"")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">
      <c r="A1579" s="3" t="str">
        <f>IFERROR(VLOOKUP(B1579,'[1]DADOS (OCULTAR)'!$P$3:$R$56,3,0),"")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">
      <c r="A1580" s="3" t="str">
        <f>IFERROR(VLOOKUP(B1580,'[1]DADOS (OCULTAR)'!$P$3:$R$56,3,0),"")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">
      <c r="A1581" s="3" t="str">
        <f>IFERROR(VLOOKUP(B1581,'[1]DADOS (OCULTAR)'!$P$3:$R$56,3,0),"")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">
      <c r="A1582" s="3" t="str">
        <f>IFERROR(VLOOKUP(B1582,'[1]DADOS (OCULTAR)'!$P$3:$R$56,3,0),"")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">
      <c r="A1583" s="3" t="str">
        <f>IFERROR(VLOOKUP(B1583,'[1]DADOS (OCULTAR)'!$P$3:$R$56,3,0),"")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">
      <c r="A1584" s="3" t="str">
        <f>IFERROR(VLOOKUP(B1584,'[1]DADOS (OCULTAR)'!$P$3:$R$56,3,0),"")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">
      <c r="A1585" s="3" t="str">
        <f>IFERROR(VLOOKUP(B1585,'[1]DADOS (OCULTAR)'!$P$3:$R$56,3,0),"")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">
      <c r="A1586" s="3" t="str">
        <f>IFERROR(VLOOKUP(B1586,'[1]DADOS (OCULTAR)'!$P$3:$R$56,3,0),"")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">
      <c r="A1587" s="3" t="str">
        <f>IFERROR(VLOOKUP(B1587,'[1]DADOS (OCULTAR)'!$P$3:$R$56,3,0),"")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">
      <c r="A1588" s="3" t="str">
        <f>IFERROR(VLOOKUP(B1588,'[1]DADOS (OCULTAR)'!$P$3:$R$56,3,0),"")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">
      <c r="A1589" s="3" t="str">
        <f>IFERROR(VLOOKUP(B1589,'[1]DADOS (OCULTAR)'!$P$3:$R$56,3,0),"")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">
      <c r="A1590" s="3" t="str">
        <f>IFERROR(VLOOKUP(B1590,'[1]DADOS (OCULTAR)'!$P$3:$R$56,3,0),"")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">
      <c r="A1591" s="3" t="str">
        <f>IFERROR(VLOOKUP(B1591,'[1]DADOS (OCULTAR)'!$P$3:$R$56,3,0),"")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">
      <c r="A1592" s="3" t="str">
        <f>IFERROR(VLOOKUP(B1592,'[1]DADOS (OCULTAR)'!$P$3:$R$56,3,0),"")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">
      <c r="A1593" s="3" t="str">
        <f>IFERROR(VLOOKUP(B1593,'[1]DADOS (OCULTAR)'!$P$3:$R$56,3,0),"")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">
      <c r="A1594" s="3" t="str">
        <f>IFERROR(VLOOKUP(B1594,'[1]DADOS (OCULTAR)'!$P$3:$R$56,3,0),"")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">
      <c r="A1595" s="3" t="str">
        <f>IFERROR(VLOOKUP(B1595,'[1]DADOS (OCULTAR)'!$P$3:$R$56,3,0),"")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">
      <c r="A1596" s="3" t="str">
        <f>IFERROR(VLOOKUP(B1596,'[1]DADOS (OCULTAR)'!$P$3:$R$56,3,0),"")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">
      <c r="A1597" s="3" t="str">
        <f>IFERROR(VLOOKUP(B1597,'[1]DADOS (OCULTAR)'!$P$3:$R$56,3,0),"")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">
      <c r="A1598" s="3" t="str">
        <f>IFERROR(VLOOKUP(B1598,'[1]DADOS (OCULTAR)'!$P$3:$R$56,3,0),"")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">
      <c r="A1599" s="3" t="str">
        <f>IFERROR(VLOOKUP(B1599,'[1]DADOS (OCULTAR)'!$P$3:$R$56,3,0),"")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">
      <c r="A1600" s="3" t="str">
        <f>IFERROR(VLOOKUP(B1600,'[1]DADOS (OCULTAR)'!$P$3:$R$56,3,0),"")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">
      <c r="A1601" s="3" t="str">
        <f>IFERROR(VLOOKUP(B1601,'[1]DADOS (OCULTAR)'!$P$3:$R$56,3,0),"")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">
      <c r="A1602" s="3" t="str">
        <f>IFERROR(VLOOKUP(B1602,'[1]DADOS (OCULTAR)'!$P$3:$R$56,3,0),"")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">
      <c r="A1603" s="3" t="str">
        <f>IFERROR(VLOOKUP(B1603,'[1]DADOS (OCULTAR)'!$P$3:$R$56,3,0),"")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">
      <c r="A1604" s="3" t="str">
        <f>IFERROR(VLOOKUP(B1604,'[1]DADOS (OCULTAR)'!$P$3:$R$56,3,0),"")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">
      <c r="A1605" s="3" t="str">
        <f>IFERROR(VLOOKUP(B1605,'[1]DADOS (OCULTAR)'!$P$3:$R$56,3,0),"")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">
      <c r="A1606" s="3" t="str">
        <f>IFERROR(VLOOKUP(B1606,'[1]DADOS (OCULTAR)'!$P$3:$R$56,3,0),"")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">
      <c r="A1607" s="3" t="str">
        <f>IFERROR(VLOOKUP(B1607,'[1]DADOS (OCULTAR)'!$P$3:$R$56,3,0),"")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">
      <c r="A1608" s="3" t="str">
        <f>IFERROR(VLOOKUP(B1608,'[1]DADOS (OCULTAR)'!$P$3:$R$56,3,0),"")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">
      <c r="A1609" s="3" t="str">
        <f>IFERROR(VLOOKUP(B1609,'[1]DADOS (OCULTAR)'!$P$3:$R$56,3,0),"")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">
      <c r="A1610" s="3" t="str">
        <f>IFERROR(VLOOKUP(B1610,'[1]DADOS (OCULTAR)'!$P$3:$R$56,3,0),"")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">
      <c r="A1611" s="3" t="str">
        <f>IFERROR(VLOOKUP(B1611,'[1]DADOS (OCULTAR)'!$P$3:$R$56,3,0),"")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">
      <c r="A1612" s="3" t="str">
        <f>IFERROR(VLOOKUP(B1612,'[1]DADOS (OCULTAR)'!$P$3:$R$56,3,0),"")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">
      <c r="A1613" s="3" t="str">
        <f>IFERROR(VLOOKUP(B1613,'[1]DADOS (OCULTAR)'!$P$3:$R$56,3,0),"")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">
      <c r="A1614" s="3" t="str">
        <f>IFERROR(VLOOKUP(B1614,'[1]DADOS (OCULTAR)'!$P$3:$R$56,3,0),"")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">
      <c r="A1615" s="3" t="str">
        <f>IFERROR(VLOOKUP(B1615,'[1]DADOS (OCULTAR)'!$P$3:$R$56,3,0),"")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">
      <c r="A1616" s="3" t="str">
        <f>IFERROR(VLOOKUP(B1616,'[1]DADOS (OCULTAR)'!$P$3:$R$56,3,0),"")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">
      <c r="A1617" s="3" t="str">
        <f>IFERROR(VLOOKUP(B1617,'[1]DADOS (OCULTAR)'!$P$3:$R$56,3,0),"")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">
      <c r="A1618" s="3" t="str">
        <f>IFERROR(VLOOKUP(B1618,'[1]DADOS (OCULTAR)'!$P$3:$R$56,3,0),"")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">
      <c r="A1619" s="3" t="str">
        <f>IFERROR(VLOOKUP(B1619,'[1]DADOS (OCULTAR)'!$P$3:$R$56,3,0),"")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">
      <c r="A1620" s="3" t="str">
        <f>IFERROR(VLOOKUP(B1620,'[1]DADOS (OCULTAR)'!$P$3:$R$56,3,0),"")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">
      <c r="A1621" s="3" t="str">
        <f>IFERROR(VLOOKUP(B1621,'[1]DADOS (OCULTAR)'!$P$3:$R$56,3,0),"")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">
      <c r="A1622" s="3" t="str">
        <f>IFERROR(VLOOKUP(B1622,'[1]DADOS (OCULTAR)'!$P$3:$R$56,3,0),"")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">
      <c r="A1623" s="3" t="str">
        <f>IFERROR(VLOOKUP(B1623,'[1]DADOS (OCULTAR)'!$P$3:$R$56,3,0),"")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">
      <c r="A1624" s="3" t="str">
        <f>IFERROR(VLOOKUP(B1624,'[1]DADOS (OCULTAR)'!$P$3:$R$56,3,0),"")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">
      <c r="A1625" s="3" t="str">
        <f>IFERROR(VLOOKUP(B1625,'[1]DADOS (OCULTAR)'!$P$3:$R$56,3,0),"")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">
      <c r="A1626" s="3" t="str">
        <f>IFERROR(VLOOKUP(B1626,'[1]DADOS (OCULTAR)'!$P$3:$R$56,3,0),"")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">
      <c r="A1627" s="3" t="str">
        <f>IFERROR(VLOOKUP(B1627,'[1]DADOS (OCULTAR)'!$P$3:$R$56,3,0),"")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">
      <c r="A1628" s="3" t="str">
        <f>IFERROR(VLOOKUP(B1628,'[1]DADOS (OCULTAR)'!$P$3:$R$56,3,0),"")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">
      <c r="A1629" s="3" t="str">
        <f>IFERROR(VLOOKUP(B1629,'[1]DADOS (OCULTAR)'!$P$3:$R$56,3,0),"")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">
      <c r="A1630" s="3" t="str">
        <f>IFERROR(VLOOKUP(B1630,'[1]DADOS (OCULTAR)'!$P$3:$R$56,3,0),"")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">
      <c r="A1631" s="3" t="str">
        <f>IFERROR(VLOOKUP(B1631,'[1]DADOS (OCULTAR)'!$P$3:$R$56,3,0),"")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">
      <c r="A1632" s="3" t="str">
        <f>IFERROR(VLOOKUP(B1632,'[1]DADOS (OCULTAR)'!$P$3:$R$56,3,0),"")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">
      <c r="A1633" s="3" t="str">
        <f>IFERROR(VLOOKUP(B1633,'[1]DADOS (OCULTAR)'!$P$3:$R$56,3,0),"")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">
      <c r="A1634" s="3" t="str">
        <f>IFERROR(VLOOKUP(B1634,'[1]DADOS (OCULTAR)'!$P$3:$R$56,3,0),"")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">
      <c r="A1635" s="3" t="str">
        <f>IFERROR(VLOOKUP(B1635,'[1]DADOS (OCULTAR)'!$P$3:$R$56,3,0),"")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">
      <c r="A1636" s="3" t="str">
        <f>IFERROR(VLOOKUP(B1636,'[1]DADOS (OCULTAR)'!$P$3:$R$56,3,0),"")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">
      <c r="A1637" s="3" t="str">
        <f>IFERROR(VLOOKUP(B1637,'[1]DADOS (OCULTAR)'!$P$3:$R$56,3,0),"")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">
      <c r="A1638" s="3" t="str">
        <f>IFERROR(VLOOKUP(B1638,'[1]DADOS (OCULTAR)'!$P$3:$R$56,3,0),"")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">
      <c r="A1639" s="3" t="str">
        <f>IFERROR(VLOOKUP(B1639,'[1]DADOS (OCULTAR)'!$P$3:$R$56,3,0),"")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">
      <c r="A1640" s="3" t="str">
        <f>IFERROR(VLOOKUP(B1640,'[1]DADOS (OCULTAR)'!$P$3:$R$56,3,0),"")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">
      <c r="A1641" s="3" t="str">
        <f>IFERROR(VLOOKUP(B1641,'[1]DADOS (OCULTAR)'!$P$3:$R$56,3,0),"")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">
      <c r="A1642" s="3" t="str">
        <f>IFERROR(VLOOKUP(B1642,'[1]DADOS (OCULTAR)'!$P$3:$R$56,3,0),"")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">
      <c r="A1643" s="3" t="str">
        <f>IFERROR(VLOOKUP(B1643,'[1]DADOS (OCULTAR)'!$P$3:$R$56,3,0),"")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">
      <c r="A1644" s="3" t="str">
        <f>IFERROR(VLOOKUP(B1644,'[1]DADOS (OCULTAR)'!$P$3:$R$56,3,0),"")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">
      <c r="A1645" s="3" t="str">
        <f>IFERROR(VLOOKUP(B1645,'[1]DADOS (OCULTAR)'!$P$3:$R$56,3,0),"")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">
      <c r="A1646" s="3" t="str">
        <f>IFERROR(VLOOKUP(B1646,'[1]DADOS (OCULTAR)'!$P$3:$R$56,3,0),"")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">
      <c r="A1647" s="3" t="str">
        <f>IFERROR(VLOOKUP(B1647,'[1]DADOS (OCULTAR)'!$P$3:$R$56,3,0),"")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">
      <c r="A1648" s="3" t="str">
        <f>IFERROR(VLOOKUP(B1648,'[1]DADOS (OCULTAR)'!$P$3:$R$56,3,0),"")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">
      <c r="A1649" s="3" t="str">
        <f>IFERROR(VLOOKUP(B1649,'[1]DADOS (OCULTAR)'!$P$3:$R$56,3,0),"")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">
      <c r="A1650" s="3" t="str">
        <f>IFERROR(VLOOKUP(B1650,'[1]DADOS (OCULTAR)'!$P$3:$R$56,3,0),"")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">
      <c r="A1651" s="3" t="str">
        <f>IFERROR(VLOOKUP(B1651,'[1]DADOS (OCULTAR)'!$P$3:$R$56,3,0),"")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">
      <c r="A1652" s="3" t="str">
        <f>IFERROR(VLOOKUP(B1652,'[1]DADOS (OCULTAR)'!$P$3:$R$56,3,0),"")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">
      <c r="A1653" s="3" t="str">
        <f>IFERROR(VLOOKUP(B1653,'[1]DADOS (OCULTAR)'!$P$3:$R$56,3,0),"")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">
      <c r="A1654" s="3" t="str">
        <f>IFERROR(VLOOKUP(B1654,'[1]DADOS (OCULTAR)'!$P$3:$R$56,3,0),"")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">
      <c r="A1655" s="3" t="str">
        <f>IFERROR(VLOOKUP(B1655,'[1]DADOS (OCULTAR)'!$P$3:$R$56,3,0),"")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">
      <c r="A1656" s="3" t="str">
        <f>IFERROR(VLOOKUP(B1656,'[1]DADOS (OCULTAR)'!$P$3:$R$56,3,0),"")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">
      <c r="A1657" s="3" t="str">
        <f>IFERROR(VLOOKUP(B1657,'[1]DADOS (OCULTAR)'!$P$3:$R$56,3,0),"")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">
      <c r="A1658" s="3" t="str">
        <f>IFERROR(VLOOKUP(B1658,'[1]DADOS (OCULTAR)'!$P$3:$R$56,3,0),"")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">
      <c r="A1659" s="3" t="str">
        <f>IFERROR(VLOOKUP(B1659,'[1]DADOS (OCULTAR)'!$P$3:$R$56,3,0),"")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">
      <c r="A1660" s="3" t="str">
        <f>IFERROR(VLOOKUP(B1660,'[1]DADOS (OCULTAR)'!$P$3:$R$56,3,0),"")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">
      <c r="A1661" s="3" t="str">
        <f>IFERROR(VLOOKUP(B1661,'[1]DADOS (OCULTAR)'!$P$3:$R$56,3,0),"")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">
      <c r="A1662" s="3" t="str">
        <f>IFERROR(VLOOKUP(B1662,'[1]DADOS (OCULTAR)'!$P$3:$R$56,3,0),"")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">
      <c r="A1663" s="3" t="str">
        <f>IFERROR(VLOOKUP(B1663,'[1]DADOS (OCULTAR)'!$P$3:$R$56,3,0),"")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">
      <c r="A1664" s="3" t="str">
        <f>IFERROR(VLOOKUP(B1664,'[1]DADOS (OCULTAR)'!$P$3:$R$56,3,0),"")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">
      <c r="A1665" s="3" t="str">
        <f>IFERROR(VLOOKUP(B1665,'[1]DADOS (OCULTAR)'!$P$3:$R$56,3,0),"")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">
      <c r="A1666" s="3" t="str">
        <f>IFERROR(VLOOKUP(B1666,'[1]DADOS (OCULTAR)'!$P$3:$R$56,3,0),"")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">
      <c r="A1667" s="3" t="str">
        <f>IFERROR(VLOOKUP(B1667,'[1]DADOS (OCULTAR)'!$P$3:$R$56,3,0),"")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">
      <c r="A1668" s="3" t="str">
        <f>IFERROR(VLOOKUP(B1668,'[1]DADOS (OCULTAR)'!$P$3:$R$56,3,0),"")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">
      <c r="A1669" s="3" t="str">
        <f>IFERROR(VLOOKUP(B1669,'[1]DADOS (OCULTAR)'!$P$3:$R$56,3,0),"")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">
      <c r="A1670" s="3" t="str">
        <f>IFERROR(VLOOKUP(B1670,'[1]DADOS (OCULTAR)'!$P$3:$R$56,3,0),"")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">
      <c r="A1671" s="3" t="str">
        <f>IFERROR(VLOOKUP(B1671,'[1]DADOS (OCULTAR)'!$P$3:$R$56,3,0),"")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">
      <c r="A1672" s="3" t="str">
        <f>IFERROR(VLOOKUP(B1672,'[1]DADOS (OCULTAR)'!$P$3:$R$56,3,0),"")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">
      <c r="A1673" s="3" t="str">
        <f>IFERROR(VLOOKUP(B1673,'[1]DADOS (OCULTAR)'!$P$3:$R$56,3,0),"")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">
      <c r="A1674" s="3" t="str">
        <f>IFERROR(VLOOKUP(B1674,'[1]DADOS (OCULTAR)'!$P$3:$R$56,3,0),"")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">
      <c r="A1675" s="3" t="str">
        <f>IFERROR(VLOOKUP(B1675,'[1]DADOS (OCULTAR)'!$P$3:$R$56,3,0),"")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">
      <c r="A1676" s="3" t="str">
        <f>IFERROR(VLOOKUP(B1676,'[1]DADOS (OCULTAR)'!$P$3:$R$56,3,0),"")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">
      <c r="A1677" s="3" t="str">
        <f>IFERROR(VLOOKUP(B1677,'[1]DADOS (OCULTAR)'!$P$3:$R$56,3,0),"")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">
      <c r="A1678" s="3" t="str">
        <f>IFERROR(VLOOKUP(B1678,'[1]DADOS (OCULTAR)'!$P$3:$R$56,3,0),"")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">
      <c r="A1679" s="3" t="str">
        <f>IFERROR(VLOOKUP(B1679,'[1]DADOS (OCULTAR)'!$P$3:$R$56,3,0),"")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">
      <c r="A1680" s="3" t="str">
        <f>IFERROR(VLOOKUP(B1680,'[1]DADOS (OCULTAR)'!$P$3:$R$56,3,0),"")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">
      <c r="A1681" s="3" t="str">
        <f>IFERROR(VLOOKUP(B1681,'[1]DADOS (OCULTAR)'!$P$3:$R$56,3,0),"")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">
      <c r="A1682" s="3" t="str">
        <f>IFERROR(VLOOKUP(B1682,'[1]DADOS (OCULTAR)'!$P$3:$R$56,3,0),"")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">
      <c r="A1683" s="3" t="str">
        <f>IFERROR(VLOOKUP(B1683,'[1]DADOS (OCULTAR)'!$P$3:$R$56,3,0),"")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">
      <c r="A1684" s="3" t="str">
        <f>IFERROR(VLOOKUP(B1684,'[1]DADOS (OCULTAR)'!$P$3:$R$56,3,0),"")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">
      <c r="A1685" s="3" t="str">
        <f>IFERROR(VLOOKUP(B1685,'[1]DADOS (OCULTAR)'!$P$3:$R$56,3,0),"")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">
      <c r="A1686" s="3" t="str">
        <f>IFERROR(VLOOKUP(B1686,'[1]DADOS (OCULTAR)'!$P$3:$R$56,3,0),"")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">
      <c r="A1687" s="3" t="str">
        <f>IFERROR(VLOOKUP(B1687,'[1]DADOS (OCULTAR)'!$P$3:$R$56,3,0),"")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">
      <c r="A1688" s="3" t="str">
        <f>IFERROR(VLOOKUP(B1688,'[1]DADOS (OCULTAR)'!$P$3:$R$56,3,0),"")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">
      <c r="A1689" s="3" t="str">
        <f>IFERROR(VLOOKUP(B1689,'[1]DADOS (OCULTAR)'!$P$3:$R$56,3,0),"")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">
      <c r="A1690" s="3" t="str">
        <f>IFERROR(VLOOKUP(B1690,'[1]DADOS (OCULTAR)'!$P$3:$R$56,3,0),"")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">
      <c r="A1691" s="3" t="str">
        <f>IFERROR(VLOOKUP(B1691,'[1]DADOS (OCULTAR)'!$P$3:$R$56,3,0),"")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">
      <c r="A1692" s="3" t="str">
        <f>IFERROR(VLOOKUP(B1692,'[1]DADOS (OCULTAR)'!$P$3:$R$56,3,0),"")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">
      <c r="A1693" s="3" t="str">
        <f>IFERROR(VLOOKUP(B1693,'[1]DADOS (OCULTAR)'!$P$3:$R$56,3,0),"")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">
      <c r="A1694" s="3" t="str">
        <f>IFERROR(VLOOKUP(B1694,'[1]DADOS (OCULTAR)'!$P$3:$R$56,3,0),"")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">
      <c r="A1695" s="3" t="str">
        <f>IFERROR(VLOOKUP(B1695,'[1]DADOS (OCULTAR)'!$P$3:$R$56,3,0),"")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">
      <c r="A1696" s="3" t="str">
        <f>IFERROR(VLOOKUP(B1696,'[1]DADOS (OCULTAR)'!$P$3:$R$56,3,0),"")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">
      <c r="A1697" s="3" t="str">
        <f>IFERROR(VLOOKUP(B1697,'[1]DADOS (OCULTAR)'!$P$3:$R$56,3,0),"")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">
      <c r="A1698" s="3" t="str">
        <f>IFERROR(VLOOKUP(B1698,'[1]DADOS (OCULTAR)'!$P$3:$R$56,3,0),"")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">
      <c r="A1699" s="3" t="str">
        <f>IFERROR(VLOOKUP(B1699,'[1]DADOS (OCULTAR)'!$P$3:$R$56,3,0),"")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">
      <c r="A1700" s="3" t="str">
        <f>IFERROR(VLOOKUP(B1700,'[1]DADOS (OCULTAR)'!$P$3:$R$56,3,0),"")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">
      <c r="A1701" s="3" t="str">
        <f>IFERROR(VLOOKUP(B1701,'[1]DADOS (OCULTAR)'!$P$3:$R$56,3,0),"")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">
      <c r="A1702" s="3" t="str">
        <f>IFERROR(VLOOKUP(B1702,'[1]DADOS (OCULTAR)'!$P$3:$R$56,3,0),"")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">
      <c r="A1703" s="3" t="str">
        <f>IFERROR(VLOOKUP(B1703,'[1]DADOS (OCULTAR)'!$P$3:$R$56,3,0),"")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">
      <c r="A1704" s="3" t="str">
        <f>IFERROR(VLOOKUP(B1704,'[1]DADOS (OCULTAR)'!$P$3:$R$56,3,0),"")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">
      <c r="A1705" s="3" t="str">
        <f>IFERROR(VLOOKUP(B1705,'[1]DADOS (OCULTAR)'!$P$3:$R$56,3,0),"")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">
      <c r="A1706" s="3" t="str">
        <f>IFERROR(VLOOKUP(B1706,'[1]DADOS (OCULTAR)'!$P$3:$R$56,3,0),"")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">
      <c r="A1707" s="3" t="str">
        <f>IFERROR(VLOOKUP(B1707,'[1]DADOS (OCULTAR)'!$P$3:$R$56,3,0),"")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">
      <c r="A1708" s="3" t="str">
        <f>IFERROR(VLOOKUP(B1708,'[1]DADOS (OCULTAR)'!$P$3:$R$56,3,0),"")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">
      <c r="A1709" s="3" t="str">
        <f>IFERROR(VLOOKUP(B1709,'[1]DADOS (OCULTAR)'!$P$3:$R$56,3,0),"")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">
      <c r="A1710" s="3" t="str">
        <f>IFERROR(VLOOKUP(B1710,'[1]DADOS (OCULTAR)'!$P$3:$R$56,3,0),"")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">
      <c r="A1711" s="3" t="str">
        <f>IFERROR(VLOOKUP(B1711,'[1]DADOS (OCULTAR)'!$P$3:$R$56,3,0),"")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">
      <c r="A1712" s="3" t="str">
        <f>IFERROR(VLOOKUP(B1712,'[1]DADOS (OCULTAR)'!$P$3:$R$56,3,0),"")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">
      <c r="A1713" s="3" t="str">
        <f>IFERROR(VLOOKUP(B1713,'[1]DADOS (OCULTAR)'!$P$3:$R$56,3,0),"")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">
      <c r="A1714" s="3" t="str">
        <f>IFERROR(VLOOKUP(B1714,'[1]DADOS (OCULTAR)'!$P$3:$R$56,3,0),"")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">
      <c r="A1715" s="3" t="str">
        <f>IFERROR(VLOOKUP(B1715,'[1]DADOS (OCULTAR)'!$P$3:$R$56,3,0),"")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">
      <c r="A1716" s="3" t="str">
        <f>IFERROR(VLOOKUP(B1716,'[1]DADOS (OCULTAR)'!$P$3:$R$56,3,0),"")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">
      <c r="A1717" s="3" t="str">
        <f>IFERROR(VLOOKUP(B1717,'[1]DADOS (OCULTAR)'!$P$3:$R$56,3,0),"")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">
      <c r="A1718" s="3" t="str">
        <f>IFERROR(VLOOKUP(B1718,'[1]DADOS (OCULTAR)'!$P$3:$R$56,3,0),"")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">
      <c r="A1719" s="3" t="str">
        <f>IFERROR(VLOOKUP(B1719,'[1]DADOS (OCULTAR)'!$P$3:$R$56,3,0),"")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">
      <c r="A1720" s="3" t="str">
        <f>IFERROR(VLOOKUP(B1720,'[1]DADOS (OCULTAR)'!$P$3:$R$56,3,0),"")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">
      <c r="A1721" s="3" t="str">
        <f>IFERROR(VLOOKUP(B1721,'[1]DADOS (OCULTAR)'!$P$3:$R$56,3,0),"")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">
      <c r="A1722" s="3" t="str">
        <f>IFERROR(VLOOKUP(B1722,'[1]DADOS (OCULTAR)'!$P$3:$R$56,3,0),"")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">
      <c r="A1723" s="3" t="str">
        <f>IFERROR(VLOOKUP(B1723,'[1]DADOS (OCULTAR)'!$P$3:$R$56,3,0),"")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">
      <c r="A1724" s="3" t="str">
        <f>IFERROR(VLOOKUP(B1724,'[1]DADOS (OCULTAR)'!$P$3:$R$56,3,0),"")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">
      <c r="A1725" s="3" t="str">
        <f>IFERROR(VLOOKUP(B1725,'[1]DADOS (OCULTAR)'!$P$3:$R$56,3,0),"")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">
      <c r="A1726" s="3" t="str">
        <f>IFERROR(VLOOKUP(B1726,'[1]DADOS (OCULTAR)'!$P$3:$R$56,3,0),"")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">
      <c r="A1727" s="3" t="str">
        <f>IFERROR(VLOOKUP(B1727,'[1]DADOS (OCULTAR)'!$P$3:$R$56,3,0),"")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">
      <c r="A1728" s="3" t="str">
        <f>IFERROR(VLOOKUP(B1728,'[1]DADOS (OCULTAR)'!$P$3:$R$56,3,0),"")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">
      <c r="A1729" s="3" t="str">
        <f>IFERROR(VLOOKUP(B1729,'[1]DADOS (OCULTAR)'!$P$3:$R$56,3,0),"")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">
      <c r="A1730" s="3" t="str">
        <f>IFERROR(VLOOKUP(B1730,'[1]DADOS (OCULTAR)'!$P$3:$R$56,3,0),"")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">
      <c r="A1731" s="3" t="str">
        <f>IFERROR(VLOOKUP(B1731,'[1]DADOS (OCULTAR)'!$P$3:$R$56,3,0),"")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">
      <c r="A1732" s="3" t="str">
        <f>IFERROR(VLOOKUP(B1732,'[1]DADOS (OCULTAR)'!$P$3:$R$56,3,0),"")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">
      <c r="A1733" s="3" t="str">
        <f>IFERROR(VLOOKUP(B1733,'[1]DADOS (OCULTAR)'!$P$3:$R$56,3,0),"")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">
      <c r="A1734" s="3" t="str">
        <f>IFERROR(VLOOKUP(B1734,'[1]DADOS (OCULTAR)'!$P$3:$R$56,3,0),"")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">
      <c r="A1735" s="3" t="str">
        <f>IFERROR(VLOOKUP(B1735,'[1]DADOS (OCULTAR)'!$P$3:$R$56,3,0),"")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">
      <c r="A1736" s="3" t="str">
        <f>IFERROR(VLOOKUP(B1736,'[1]DADOS (OCULTAR)'!$P$3:$R$56,3,0),"")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">
      <c r="A1737" s="3" t="str">
        <f>IFERROR(VLOOKUP(B1737,'[1]DADOS (OCULTAR)'!$P$3:$R$56,3,0),"")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">
      <c r="A1738" s="3" t="str">
        <f>IFERROR(VLOOKUP(B1738,'[1]DADOS (OCULTAR)'!$P$3:$R$56,3,0),"")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">
      <c r="A1739" s="3" t="str">
        <f>IFERROR(VLOOKUP(B1739,'[1]DADOS (OCULTAR)'!$P$3:$R$56,3,0),"")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">
      <c r="A1740" s="3" t="str">
        <f>IFERROR(VLOOKUP(B1740,'[1]DADOS (OCULTAR)'!$P$3:$R$56,3,0),"")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">
      <c r="A1741" s="3" t="str">
        <f>IFERROR(VLOOKUP(B1741,'[1]DADOS (OCULTAR)'!$P$3:$R$56,3,0),"")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">
      <c r="A1742" s="3" t="str">
        <f>IFERROR(VLOOKUP(B1742,'[1]DADOS (OCULTAR)'!$P$3:$R$56,3,0),"")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">
      <c r="A1743" s="3" t="str">
        <f>IFERROR(VLOOKUP(B1743,'[1]DADOS (OCULTAR)'!$P$3:$R$56,3,0),"")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">
      <c r="A1744" s="3" t="str">
        <f>IFERROR(VLOOKUP(B1744,'[1]DADOS (OCULTAR)'!$P$3:$R$56,3,0),"")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">
      <c r="A1745" s="3" t="str">
        <f>IFERROR(VLOOKUP(B1745,'[1]DADOS (OCULTAR)'!$P$3:$R$56,3,0),"")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">
      <c r="A1746" s="3" t="str">
        <f>IFERROR(VLOOKUP(B1746,'[1]DADOS (OCULTAR)'!$P$3:$R$56,3,0),"")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">
      <c r="A1747" s="3" t="str">
        <f>IFERROR(VLOOKUP(B1747,'[1]DADOS (OCULTAR)'!$P$3:$R$56,3,0),"")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">
      <c r="A1748" s="3" t="str">
        <f>IFERROR(VLOOKUP(B1748,'[1]DADOS (OCULTAR)'!$P$3:$R$56,3,0),"")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">
      <c r="A1749" s="3" t="str">
        <f>IFERROR(VLOOKUP(B1749,'[1]DADOS (OCULTAR)'!$P$3:$R$56,3,0),"")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">
      <c r="A1750" s="3" t="str">
        <f>IFERROR(VLOOKUP(B1750,'[1]DADOS (OCULTAR)'!$P$3:$R$56,3,0),"")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">
      <c r="A1751" s="3" t="str">
        <f>IFERROR(VLOOKUP(B1751,'[1]DADOS (OCULTAR)'!$P$3:$R$56,3,0),"")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">
      <c r="A1752" s="3" t="str">
        <f>IFERROR(VLOOKUP(B1752,'[1]DADOS (OCULTAR)'!$P$3:$R$56,3,0),"")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">
      <c r="A1753" s="3" t="str">
        <f>IFERROR(VLOOKUP(B1753,'[1]DADOS (OCULTAR)'!$P$3:$R$56,3,0),"")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">
      <c r="A1754" s="3" t="str">
        <f>IFERROR(VLOOKUP(B1754,'[1]DADOS (OCULTAR)'!$P$3:$R$56,3,0),"")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">
      <c r="A1755" s="3" t="str">
        <f>IFERROR(VLOOKUP(B1755,'[1]DADOS (OCULTAR)'!$P$3:$R$56,3,0),"")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">
      <c r="A1756" s="3" t="str">
        <f>IFERROR(VLOOKUP(B1756,'[1]DADOS (OCULTAR)'!$P$3:$R$56,3,0),"")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">
      <c r="A1757" s="3" t="str">
        <f>IFERROR(VLOOKUP(B1757,'[1]DADOS (OCULTAR)'!$P$3:$R$56,3,0),"")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">
      <c r="A1758" s="3" t="str">
        <f>IFERROR(VLOOKUP(B1758,'[1]DADOS (OCULTAR)'!$P$3:$R$56,3,0),"")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">
      <c r="A1759" s="3" t="str">
        <f>IFERROR(VLOOKUP(B1759,'[1]DADOS (OCULTAR)'!$P$3:$R$56,3,0),"")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">
      <c r="A1760" s="3" t="str">
        <f>IFERROR(VLOOKUP(B1760,'[1]DADOS (OCULTAR)'!$P$3:$R$56,3,0),"")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">
      <c r="A1761" s="3" t="str">
        <f>IFERROR(VLOOKUP(B1761,'[1]DADOS (OCULTAR)'!$P$3:$R$56,3,0),"")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">
      <c r="A1762" s="3" t="str">
        <f>IFERROR(VLOOKUP(B1762,'[1]DADOS (OCULTAR)'!$P$3:$R$56,3,0),"")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">
      <c r="A1763" s="3" t="str">
        <f>IFERROR(VLOOKUP(B1763,'[1]DADOS (OCULTAR)'!$P$3:$R$56,3,0),"")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">
      <c r="A1764" s="3" t="str">
        <f>IFERROR(VLOOKUP(B1764,'[1]DADOS (OCULTAR)'!$P$3:$R$56,3,0),"")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">
      <c r="A1765" s="3" t="str">
        <f>IFERROR(VLOOKUP(B1765,'[1]DADOS (OCULTAR)'!$P$3:$R$56,3,0),"")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">
      <c r="A1766" s="3" t="str">
        <f>IFERROR(VLOOKUP(B1766,'[1]DADOS (OCULTAR)'!$P$3:$R$56,3,0),"")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">
      <c r="A1767" s="3" t="str">
        <f>IFERROR(VLOOKUP(B1767,'[1]DADOS (OCULTAR)'!$P$3:$R$56,3,0),"")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">
      <c r="A1768" s="3" t="str">
        <f>IFERROR(VLOOKUP(B1768,'[1]DADOS (OCULTAR)'!$P$3:$R$56,3,0),"")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">
      <c r="A1769" s="3" t="str">
        <f>IFERROR(VLOOKUP(B1769,'[1]DADOS (OCULTAR)'!$P$3:$R$56,3,0),"")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">
      <c r="A1770" s="3" t="str">
        <f>IFERROR(VLOOKUP(B1770,'[1]DADOS (OCULTAR)'!$P$3:$R$56,3,0),"")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">
      <c r="A1771" s="3" t="str">
        <f>IFERROR(VLOOKUP(B1771,'[1]DADOS (OCULTAR)'!$P$3:$R$56,3,0),"")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">
      <c r="A1772" s="3" t="str">
        <f>IFERROR(VLOOKUP(B1772,'[1]DADOS (OCULTAR)'!$P$3:$R$56,3,0),"")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">
      <c r="A1773" s="3" t="str">
        <f>IFERROR(VLOOKUP(B1773,'[1]DADOS (OCULTAR)'!$P$3:$R$56,3,0),"")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">
      <c r="A1774" s="3" t="str">
        <f>IFERROR(VLOOKUP(B1774,'[1]DADOS (OCULTAR)'!$P$3:$R$56,3,0),"")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">
      <c r="A1775" s="3" t="str">
        <f>IFERROR(VLOOKUP(B1775,'[1]DADOS (OCULTAR)'!$P$3:$R$56,3,0),"")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">
      <c r="A1776" s="3" t="str">
        <f>IFERROR(VLOOKUP(B1776,'[1]DADOS (OCULTAR)'!$P$3:$R$56,3,0),"")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">
      <c r="A1777" s="3" t="str">
        <f>IFERROR(VLOOKUP(B1777,'[1]DADOS (OCULTAR)'!$P$3:$R$56,3,0),"")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">
      <c r="A1778" s="3" t="str">
        <f>IFERROR(VLOOKUP(B1778,'[1]DADOS (OCULTAR)'!$P$3:$R$56,3,0),"")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">
      <c r="A1779" s="3" t="str">
        <f>IFERROR(VLOOKUP(B1779,'[1]DADOS (OCULTAR)'!$P$3:$R$56,3,0),"")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">
      <c r="A1780" s="3" t="str">
        <f>IFERROR(VLOOKUP(B1780,'[1]DADOS (OCULTAR)'!$P$3:$R$56,3,0),"")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">
      <c r="A1781" s="3" t="str">
        <f>IFERROR(VLOOKUP(B1781,'[1]DADOS (OCULTAR)'!$P$3:$R$56,3,0),"")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">
      <c r="A1782" s="3" t="str">
        <f>IFERROR(VLOOKUP(B1782,'[1]DADOS (OCULTAR)'!$P$3:$R$56,3,0),"")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">
      <c r="A1783" s="3" t="str">
        <f>IFERROR(VLOOKUP(B1783,'[1]DADOS (OCULTAR)'!$P$3:$R$56,3,0),"")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">
      <c r="A1784" s="3" t="str">
        <f>IFERROR(VLOOKUP(B1784,'[1]DADOS (OCULTAR)'!$P$3:$R$56,3,0),"")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">
      <c r="A1785" s="3" t="str">
        <f>IFERROR(VLOOKUP(B1785,'[1]DADOS (OCULTAR)'!$P$3:$R$56,3,0),"")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">
      <c r="A1786" s="3" t="str">
        <f>IFERROR(VLOOKUP(B1786,'[1]DADOS (OCULTAR)'!$P$3:$R$56,3,0),"")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">
      <c r="A1787" s="3" t="str">
        <f>IFERROR(VLOOKUP(B1787,'[1]DADOS (OCULTAR)'!$P$3:$R$56,3,0),"")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">
      <c r="A1788" s="3" t="str">
        <f>IFERROR(VLOOKUP(B1788,'[1]DADOS (OCULTAR)'!$P$3:$R$56,3,0),"")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">
      <c r="A1789" s="3" t="str">
        <f>IFERROR(VLOOKUP(B1789,'[1]DADOS (OCULTAR)'!$P$3:$R$56,3,0),"")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">
      <c r="A1790" s="3" t="str">
        <f>IFERROR(VLOOKUP(B1790,'[1]DADOS (OCULTAR)'!$P$3:$R$56,3,0),"")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">
      <c r="A1791" s="3" t="str">
        <f>IFERROR(VLOOKUP(B1791,'[1]DADOS (OCULTAR)'!$P$3:$R$56,3,0),"")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">
      <c r="A1792" s="3" t="str">
        <f>IFERROR(VLOOKUP(B1792,'[1]DADOS (OCULTAR)'!$P$3:$R$56,3,0),"")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">
      <c r="A1793" s="3" t="str">
        <f>IFERROR(VLOOKUP(B1793,'[1]DADOS (OCULTAR)'!$P$3:$R$56,3,0),"")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">
      <c r="A1794" s="3" t="str">
        <f>IFERROR(VLOOKUP(B1794,'[1]DADOS (OCULTAR)'!$P$3:$R$56,3,0),"")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">
      <c r="A1795" s="3" t="str">
        <f>IFERROR(VLOOKUP(B1795,'[1]DADOS (OCULTAR)'!$P$3:$R$56,3,0),"")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">
      <c r="A1796" s="3" t="str">
        <f>IFERROR(VLOOKUP(B1796,'[1]DADOS (OCULTAR)'!$P$3:$R$56,3,0),"")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">
      <c r="A1797" s="3" t="str">
        <f>IFERROR(VLOOKUP(B1797,'[1]DADOS (OCULTAR)'!$P$3:$R$56,3,0),"")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">
      <c r="A1798" s="3" t="str">
        <f>IFERROR(VLOOKUP(B1798,'[1]DADOS (OCULTAR)'!$P$3:$R$56,3,0),"")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">
      <c r="A1799" s="3" t="str">
        <f>IFERROR(VLOOKUP(B1799,'[1]DADOS (OCULTAR)'!$P$3:$R$56,3,0),"")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">
      <c r="A1800" s="3" t="str">
        <f>IFERROR(VLOOKUP(B1800,'[1]DADOS (OCULTAR)'!$P$3:$R$56,3,0),"")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">
      <c r="A1801" s="3" t="str">
        <f>IFERROR(VLOOKUP(B1801,'[1]DADOS (OCULTAR)'!$P$3:$R$56,3,0),"")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">
      <c r="A1802" s="3" t="str">
        <f>IFERROR(VLOOKUP(B1802,'[1]DADOS (OCULTAR)'!$P$3:$R$56,3,0),"")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">
      <c r="A1803" s="3" t="str">
        <f>IFERROR(VLOOKUP(B1803,'[1]DADOS (OCULTAR)'!$P$3:$R$56,3,0),"")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">
      <c r="A1804" s="3" t="str">
        <f>IFERROR(VLOOKUP(B1804,'[1]DADOS (OCULTAR)'!$P$3:$R$56,3,0),"")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">
      <c r="A1805" s="3" t="str">
        <f>IFERROR(VLOOKUP(B1805,'[1]DADOS (OCULTAR)'!$P$3:$R$56,3,0),"")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">
      <c r="A1806" s="3" t="str">
        <f>IFERROR(VLOOKUP(B1806,'[1]DADOS (OCULTAR)'!$P$3:$R$56,3,0),"")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">
      <c r="A1807" s="3" t="str">
        <f>IFERROR(VLOOKUP(B1807,'[1]DADOS (OCULTAR)'!$P$3:$R$56,3,0),"")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">
      <c r="A1808" s="3" t="str">
        <f>IFERROR(VLOOKUP(B1808,'[1]DADOS (OCULTAR)'!$P$3:$R$56,3,0),"")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">
      <c r="A1809" s="3" t="str">
        <f>IFERROR(VLOOKUP(B1809,'[1]DADOS (OCULTAR)'!$P$3:$R$56,3,0),"")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">
      <c r="A1810" s="3" t="str">
        <f>IFERROR(VLOOKUP(B1810,'[1]DADOS (OCULTAR)'!$P$3:$R$56,3,0),"")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">
      <c r="A1811" s="3" t="str">
        <f>IFERROR(VLOOKUP(B1811,'[1]DADOS (OCULTAR)'!$P$3:$R$56,3,0),"")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">
      <c r="A1812" s="3" t="str">
        <f>IFERROR(VLOOKUP(B1812,'[1]DADOS (OCULTAR)'!$P$3:$R$56,3,0),"")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">
      <c r="A1813" s="3" t="str">
        <f>IFERROR(VLOOKUP(B1813,'[1]DADOS (OCULTAR)'!$P$3:$R$56,3,0),"")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">
      <c r="A1814" s="3" t="str">
        <f>IFERROR(VLOOKUP(B1814,'[1]DADOS (OCULTAR)'!$P$3:$R$56,3,0),"")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">
      <c r="A1815" s="3" t="str">
        <f>IFERROR(VLOOKUP(B1815,'[1]DADOS (OCULTAR)'!$P$3:$R$56,3,0),"")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">
      <c r="A1816" s="3" t="str">
        <f>IFERROR(VLOOKUP(B1816,'[1]DADOS (OCULTAR)'!$P$3:$R$56,3,0),"")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">
      <c r="A1817" s="3" t="str">
        <f>IFERROR(VLOOKUP(B1817,'[1]DADOS (OCULTAR)'!$P$3:$R$56,3,0),"")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">
      <c r="A1818" s="3" t="str">
        <f>IFERROR(VLOOKUP(B1818,'[1]DADOS (OCULTAR)'!$P$3:$R$56,3,0),"")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">
      <c r="A1819" s="3" t="str">
        <f>IFERROR(VLOOKUP(B1819,'[1]DADOS (OCULTAR)'!$P$3:$R$56,3,0),"")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">
      <c r="A1820" s="3" t="str">
        <f>IFERROR(VLOOKUP(B1820,'[1]DADOS (OCULTAR)'!$P$3:$R$56,3,0),"")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">
      <c r="A1821" s="3" t="str">
        <f>IFERROR(VLOOKUP(B1821,'[1]DADOS (OCULTAR)'!$P$3:$R$56,3,0),"")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">
      <c r="A1822" s="3" t="str">
        <f>IFERROR(VLOOKUP(B1822,'[1]DADOS (OCULTAR)'!$P$3:$R$56,3,0),"")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">
      <c r="A1823" s="3" t="str">
        <f>IFERROR(VLOOKUP(B1823,'[1]DADOS (OCULTAR)'!$P$3:$R$56,3,0),"")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">
      <c r="A1824" s="3" t="str">
        <f>IFERROR(VLOOKUP(B1824,'[1]DADOS (OCULTAR)'!$P$3:$R$56,3,0),"")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">
      <c r="A1825" s="3" t="str">
        <f>IFERROR(VLOOKUP(B1825,'[1]DADOS (OCULTAR)'!$P$3:$R$56,3,0),"")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">
      <c r="A1826" s="3" t="str">
        <f>IFERROR(VLOOKUP(B1826,'[1]DADOS (OCULTAR)'!$P$3:$R$56,3,0),"")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">
      <c r="A1827" s="3" t="str">
        <f>IFERROR(VLOOKUP(B1827,'[1]DADOS (OCULTAR)'!$P$3:$R$56,3,0),"")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">
      <c r="A1828" s="3" t="str">
        <f>IFERROR(VLOOKUP(B1828,'[1]DADOS (OCULTAR)'!$P$3:$R$56,3,0),"")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">
      <c r="A1829" s="3" t="str">
        <f>IFERROR(VLOOKUP(B1829,'[1]DADOS (OCULTAR)'!$P$3:$R$56,3,0),"")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">
      <c r="A1830" s="3" t="str">
        <f>IFERROR(VLOOKUP(B1830,'[1]DADOS (OCULTAR)'!$P$3:$R$56,3,0),"")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">
      <c r="A1831" s="3" t="str">
        <f>IFERROR(VLOOKUP(B1831,'[1]DADOS (OCULTAR)'!$P$3:$R$56,3,0),"")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">
      <c r="A1832" s="3" t="str">
        <f>IFERROR(VLOOKUP(B1832,'[1]DADOS (OCULTAR)'!$P$3:$R$56,3,0),"")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">
      <c r="A1833" s="3" t="str">
        <f>IFERROR(VLOOKUP(B1833,'[1]DADOS (OCULTAR)'!$P$3:$R$56,3,0),"")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">
      <c r="A1834" s="3" t="str">
        <f>IFERROR(VLOOKUP(B1834,'[1]DADOS (OCULTAR)'!$P$3:$R$56,3,0),"")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">
      <c r="A1835" s="3" t="str">
        <f>IFERROR(VLOOKUP(B1835,'[1]DADOS (OCULTAR)'!$P$3:$R$56,3,0),"")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">
      <c r="A1836" s="3" t="str">
        <f>IFERROR(VLOOKUP(B1836,'[1]DADOS (OCULTAR)'!$P$3:$R$56,3,0),"")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">
      <c r="A1837" s="3" t="str">
        <f>IFERROR(VLOOKUP(B1837,'[1]DADOS (OCULTAR)'!$P$3:$R$56,3,0),"")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">
      <c r="A1838" s="3" t="str">
        <f>IFERROR(VLOOKUP(B1838,'[1]DADOS (OCULTAR)'!$P$3:$R$56,3,0),"")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">
      <c r="A1839" s="3" t="str">
        <f>IFERROR(VLOOKUP(B1839,'[1]DADOS (OCULTAR)'!$P$3:$R$56,3,0),"")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">
      <c r="A1840" s="3" t="str">
        <f>IFERROR(VLOOKUP(B1840,'[1]DADOS (OCULTAR)'!$P$3:$R$56,3,0),"")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">
      <c r="A1841" s="3" t="str">
        <f>IFERROR(VLOOKUP(B1841,'[1]DADOS (OCULTAR)'!$P$3:$R$56,3,0),"")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">
      <c r="A1842" s="3" t="str">
        <f>IFERROR(VLOOKUP(B1842,'[1]DADOS (OCULTAR)'!$P$3:$R$56,3,0),"")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">
      <c r="A1843" s="3" t="str">
        <f>IFERROR(VLOOKUP(B1843,'[1]DADOS (OCULTAR)'!$P$3:$R$56,3,0),"")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">
      <c r="A1844" s="3" t="str">
        <f>IFERROR(VLOOKUP(B1844,'[1]DADOS (OCULTAR)'!$P$3:$R$56,3,0),"")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">
      <c r="A1845" s="3" t="str">
        <f>IFERROR(VLOOKUP(B1845,'[1]DADOS (OCULTAR)'!$P$3:$R$56,3,0),"")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">
      <c r="A1846" s="3" t="str">
        <f>IFERROR(VLOOKUP(B1846,'[1]DADOS (OCULTAR)'!$P$3:$R$56,3,0),"")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">
      <c r="A1847" s="3" t="str">
        <f>IFERROR(VLOOKUP(B1847,'[1]DADOS (OCULTAR)'!$P$3:$R$56,3,0),"")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">
      <c r="A1848" s="3" t="str">
        <f>IFERROR(VLOOKUP(B1848,'[1]DADOS (OCULTAR)'!$P$3:$R$56,3,0),"")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">
      <c r="A1849" s="3" t="str">
        <f>IFERROR(VLOOKUP(B1849,'[1]DADOS (OCULTAR)'!$P$3:$R$56,3,0),"")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">
      <c r="A1850" s="3" t="str">
        <f>IFERROR(VLOOKUP(B1850,'[1]DADOS (OCULTAR)'!$P$3:$R$56,3,0),"")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">
      <c r="A1851" s="3" t="str">
        <f>IFERROR(VLOOKUP(B1851,'[1]DADOS (OCULTAR)'!$P$3:$R$56,3,0),"")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">
      <c r="A1852" s="3" t="str">
        <f>IFERROR(VLOOKUP(B1852,'[1]DADOS (OCULTAR)'!$P$3:$R$56,3,0),"")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">
      <c r="A1853" s="3" t="str">
        <f>IFERROR(VLOOKUP(B1853,'[1]DADOS (OCULTAR)'!$P$3:$R$56,3,0),"")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">
      <c r="A1854" s="3" t="str">
        <f>IFERROR(VLOOKUP(B1854,'[1]DADOS (OCULTAR)'!$P$3:$R$56,3,0),"")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">
      <c r="A1855" s="3" t="str">
        <f>IFERROR(VLOOKUP(B1855,'[1]DADOS (OCULTAR)'!$P$3:$R$56,3,0),"")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">
      <c r="A1856" s="3" t="str">
        <f>IFERROR(VLOOKUP(B1856,'[1]DADOS (OCULTAR)'!$P$3:$R$56,3,0),"")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">
      <c r="A1857" s="3" t="str">
        <f>IFERROR(VLOOKUP(B1857,'[1]DADOS (OCULTAR)'!$P$3:$R$56,3,0),"")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">
      <c r="A1858" s="3" t="str">
        <f>IFERROR(VLOOKUP(B1858,'[1]DADOS (OCULTAR)'!$P$3:$R$56,3,0),"")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">
      <c r="A1859" s="3" t="str">
        <f>IFERROR(VLOOKUP(B1859,'[1]DADOS (OCULTAR)'!$P$3:$R$56,3,0),"")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">
      <c r="A1860" s="3" t="str">
        <f>IFERROR(VLOOKUP(B1860,'[1]DADOS (OCULTAR)'!$P$3:$R$56,3,0),"")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">
      <c r="A1861" s="3" t="str">
        <f>IFERROR(VLOOKUP(B1861,'[1]DADOS (OCULTAR)'!$P$3:$R$56,3,0),"")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">
      <c r="A1862" s="3" t="str">
        <f>IFERROR(VLOOKUP(B1862,'[1]DADOS (OCULTAR)'!$P$3:$R$56,3,0),"")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">
      <c r="A1863" s="3" t="str">
        <f>IFERROR(VLOOKUP(B1863,'[1]DADOS (OCULTAR)'!$P$3:$R$56,3,0),"")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">
      <c r="A1864" s="3" t="str">
        <f>IFERROR(VLOOKUP(B1864,'[1]DADOS (OCULTAR)'!$P$3:$R$56,3,0),"")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">
      <c r="A1865" s="3" t="str">
        <f>IFERROR(VLOOKUP(B1865,'[1]DADOS (OCULTAR)'!$P$3:$R$56,3,0),"")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">
      <c r="A1866" s="3" t="str">
        <f>IFERROR(VLOOKUP(B1866,'[1]DADOS (OCULTAR)'!$P$3:$R$56,3,0),"")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">
      <c r="A1867" s="3" t="str">
        <f>IFERROR(VLOOKUP(B1867,'[1]DADOS (OCULTAR)'!$P$3:$R$56,3,0),"")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">
      <c r="A1868" s="3" t="str">
        <f>IFERROR(VLOOKUP(B1868,'[1]DADOS (OCULTAR)'!$P$3:$R$56,3,0),"")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">
      <c r="A1869" s="3" t="str">
        <f>IFERROR(VLOOKUP(B1869,'[1]DADOS (OCULTAR)'!$P$3:$R$56,3,0),"")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">
      <c r="A1870" s="3" t="str">
        <f>IFERROR(VLOOKUP(B1870,'[1]DADOS (OCULTAR)'!$P$3:$R$56,3,0),"")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">
      <c r="A1871" s="3" t="str">
        <f>IFERROR(VLOOKUP(B1871,'[1]DADOS (OCULTAR)'!$P$3:$R$56,3,0),"")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">
      <c r="A1872" s="3" t="str">
        <f>IFERROR(VLOOKUP(B1872,'[1]DADOS (OCULTAR)'!$P$3:$R$56,3,0),"")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">
      <c r="A1873" s="3" t="str">
        <f>IFERROR(VLOOKUP(B1873,'[1]DADOS (OCULTAR)'!$P$3:$R$56,3,0),"")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">
      <c r="A1874" s="3" t="str">
        <f>IFERROR(VLOOKUP(B1874,'[1]DADOS (OCULTAR)'!$P$3:$R$56,3,0),"")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">
      <c r="A1875" s="3" t="str">
        <f>IFERROR(VLOOKUP(B1875,'[1]DADOS (OCULTAR)'!$P$3:$R$56,3,0),"")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">
      <c r="A1876" s="3" t="str">
        <f>IFERROR(VLOOKUP(B1876,'[1]DADOS (OCULTAR)'!$P$3:$R$56,3,0),"")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">
      <c r="A1877" s="3" t="str">
        <f>IFERROR(VLOOKUP(B1877,'[1]DADOS (OCULTAR)'!$P$3:$R$56,3,0),"")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">
      <c r="A1878" s="3" t="str">
        <f>IFERROR(VLOOKUP(B1878,'[1]DADOS (OCULTAR)'!$P$3:$R$56,3,0),"")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">
      <c r="A1879" s="3" t="str">
        <f>IFERROR(VLOOKUP(B1879,'[1]DADOS (OCULTAR)'!$P$3:$R$56,3,0),"")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">
      <c r="A1880" s="3" t="str">
        <f>IFERROR(VLOOKUP(B1880,'[1]DADOS (OCULTAR)'!$P$3:$R$56,3,0),"")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">
      <c r="A1881" s="3" t="str">
        <f>IFERROR(VLOOKUP(B1881,'[1]DADOS (OCULTAR)'!$P$3:$R$56,3,0),"")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">
      <c r="A1882" s="3" t="str">
        <f>IFERROR(VLOOKUP(B1882,'[1]DADOS (OCULTAR)'!$P$3:$R$56,3,0),"")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">
      <c r="A1883" s="3" t="str">
        <f>IFERROR(VLOOKUP(B1883,'[1]DADOS (OCULTAR)'!$P$3:$R$56,3,0),"")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">
      <c r="A1884" s="3" t="str">
        <f>IFERROR(VLOOKUP(B1884,'[1]DADOS (OCULTAR)'!$P$3:$R$56,3,0),"")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">
      <c r="A1885" s="3" t="str">
        <f>IFERROR(VLOOKUP(B1885,'[1]DADOS (OCULTAR)'!$P$3:$R$56,3,0),"")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">
      <c r="A1886" s="3" t="str">
        <f>IFERROR(VLOOKUP(B1886,'[1]DADOS (OCULTAR)'!$P$3:$R$56,3,0),"")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">
      <c r="A1887" s="3" t="str">
        <f>IFERROR(VLOOKUP(B1887,'[1]DADOS (OCULTAR)'!$P$3:$R$56,3,0),"")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">
      <c r="A1888" s="3" t="str">
        <f>IFERROR(VLOOKUP(B1888,'[1]DADOS (OCULTAR)'!$P$3:$R$56,3,0),"")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">
      <c r="A1889" s="3" t="str">
        <f>IFERROR(VLOOKUP(B1889,'[1]DADOS (OCULTAR)'!$P$3:$R$56,3,0),"")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">
      <c r="A1890" s="3" t="str">
        <f>IFERROR(VLOOKUP(B1890,'[1]DADOS (OCULTAR)'!$P$3:$R$56,3,0),"")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">
      <c r="A1891" s="3" t="str">
        <f>IFERROR(VLOOKUP(B1891,'[1]DADOS (OCULTAR)'!$P$3:$R$56,3,0),"")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">
      <c r="A1892" s="3" t="str">
        <f>IFERROR(VLOOKUP(B1892,'[1]DADOS (OCULTAR)'!$P$3:$R$56,3,0),"")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">
      <c r="A1893" s="3" t="str">
        <f>IFERROR(VLOOKUP(B1893,'[1]DADOS (OCULTAR)'!$P$3:$R$56,3,0),"")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">
      <c r="A1894" s="3" t="str">
        <f>IFERROR(VLOOKUP(B1894,'[1]DADOS (OCULTAR)'!$P$3:$R$56,3,0),"")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">
      <c r="A1895" s="3" t="str">
        <f>IFERROR(VLOOKUP(B1895,'[1]DADOS (OCULTAR)'!$P$3:$R$56,3,0),"")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">
      <c r="A1896" s="3" t="str">
        <f>IFERROR(VLOOKUP(B1896,'[1]DADOS (OCULTAR)'!$P$3:$R$56,3,0),"")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">
      <c r="A1897" s="3" t="str">
        <f>IFERROR(VLOOKUP(B1897,'[1]DADOS (OCULTAR)'!$P$3:$R$56,3,0),"")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">
      <c r="A1898" s="3" t="str">
        <f>IFERROR(VLOOKUP(B1898,'[1]DADOS (OCULTAR)'!$P$3:$R$56,3,0),"")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">
      <c r="A1899" s="3" t="str">
        <f>IFERROR(VLOOKUP(B1899,'[1]DADOS (OCULTAR)'!$P$3:$R$56,3,0),"")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">
      <c r="A1900" s="3" t="str">
        <f>IFERROR(VLOOKUP(B1900,'[1]DADOS (OCULTAR)'!$P$3:$R$56,3,0),"")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">
      <c r="A1901" s="3" t="str">
        <f>IFERROR(VLOOKUP(B1901,'[1]DADOS (OCULTAR)'!$P$3:$R$56,3,0),"")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">
      <c r="A1902" s="3" t="str">
        <f>IFERROR(VLOOKUP(B1902,'[1]DADOS (OCULTAR)'!$P$3:$R$56,3,0),"")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">
      <c r="A1903" s="3" t="str">
        <f>IFERROR(VLOOKUP(B1903,'[1]DADOS (OCULTAR)'!$P$3:$R$56,3,0),"")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">
      <c r="A1904" s="3" t="str">
        <f>IFERROR(VLOOKUP(B1904,'[1]DADOS (OCULTAR)'!$P$3:$R$56,3,0),"")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">
      <c r="A1905" s="3" t="str">
        <f>IFERROR(VLOOKUP(B1905,'[1]DADOS (OCULTAR)'!$P$3:$R$56,3,0),"")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">
      <c r="A1906" s="3" t="str">
        <f>IFERROR(VLOOKUP(B1906,'[1]DADOS (OCULTAR)'!$P$3:$R$56,3,0),"")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">
      <c r="A1907" s="3" t="str">
        <f>IFERROR(VLOOKUP(B1907,'[1]DADOS (OCULTAR)'!$P$3:$R$56,3,0),"")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">
      <c r="A1908" s="3" t="str">
        <f>IFERROR(VLOOKUP(B1908,'[1]DADOS (OCULTAR)'!$P$3:$R$56,3,0),"")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">
      <c r="A1909" s="3" t="str">
        <f>IFERROR(VLOOKUP(B1909,'[1]DADOS (OCULTAR)'!$P$3:$R$56,3,0),"")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">
      <c r="A1910" s="3" t="str">
        <f>IFERROR(VLOOKUP(B1910,'[1]DADOS (OCULTAR)'!$P$3:$R$56,3,0),"")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">
      <c r="A1911" s="3" t="str">
        <f>IFERROR(VLOOKUP(B1911,'[1]DADOS (OCULTAR)'!$P$3:$R$56,3,0),"")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">
      <c r="A1912" s="3" t="str">
        <f>IFERROR(VLOOKUP(B1912,'[1]DADOS (OCULTAR)'!$P$3:$R$56,3,0),"")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">
      <c r="A1913" s="3" t="str">
        <f>IFERROR(VLOOKUP(B1913,'[1]DADOS (OCULTAR)'!$P$3:$R$56,3,0),"")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">
      <c r="A1914" s="3" t="str">
        <f>IFERROR(VLOOKUP(B1914,'[1]DADOS (OCULTAR)'!$P$3:$R$56,3,0),"")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">
      <c r="A1915" s="3" t="str">
        <f>IFERROR(VLOOKUP(B1915,'[1]DADOS (OCULTAR)'!$P$3:$R$56,3,0),"")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">
      <c r="A1916" s="3" t="str">
        <f>IFERROR(VLOOKUP(B1916,'[1]DADOS (OCULTAR)'!$P$3:$R$56,3,0),"")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">
      <c r="A1917" s="3" t="str">
        <f>IFERROR(VLOOKUP(B1917,'[1]DADOS (OCULTAR)'!$P$3:$R$56,3,0),"")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">
      <c r="A1918" s="3" t="str">
        <f>IFERROR(VLOOKUP(B1918,'[1]DADOS (OCULTAR)'!$P$3:$R$56,3,0),"")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">
      <c r="A1919" s="3" t="str">
        <f>IFERROR(VLOOKUP(B1919,'[1]DADOS (OCULTAR)'!$P$3:$R$56,3,0),"")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">
      <c r="A1920" s="3" t="str">
        <f>IFERROR(VLOOKUP(B1920,'[1]DADOS (OCULTAR)'!$P$3:$R$56,3,0),"")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">
      <c r="A1921" s="3" t="str">
        <f>IFERROR(VLOOKUP(B1921,'[1]DADOS (OCULTAR)'!$P$3:$R$56,3,0),"")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">
      <c r="A1922" s="3" t="str">
        <f>IFERROR(VLOOKUP(B1922,'[1]DADOS (OCULTAR)'!$P$3:$R$56,3,0),"")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">
      <c r="A1923" s="3" t="str">
        <f>IFERROR(VLOOKUP(B1923,'[1]DADOS (OCULTAR)'!$P$3:$R$56,3,0),"")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">
      <c r="A1924" s="3" t="str">
        <f>IFERROR(VLOOKUP(B1924,'[1]DADOS (OCULTAR)'!$P$3:$R$56,3,0),"")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">
      <c r="A1925" s="3" t="str">
        <f>IFERROR(VLOOKUP(B1925,'[1]DADOS (OCULTAR)'!$P$3:$R$56,3,0),"")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">
      <c r="A1926" s="3" t="str">
        <f>IFERROR(VLOOKUP(B1926,'[1]DADOS (OCULTAR)'!$P$3:$R$56,3,0),"")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">
      <c r="A1927" s="3" t="str">
        <f>IFERROR(VLOOKUP(B1927,'[1]DADOS (OCULTAR)'!$P$3:$R$56,3,0),"")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">
      <c r="A1928" s="3" t="str">
        <f>IFERROR(VLOOKUP(B1928,'[1]DADOS (OCULTAR)'!$P$3:$R$56,3,0),"")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">
      <c r="A1929" s="3" t="str">
        <f>IFERROR(VLOOKUP(B1929,'[1]DADOS (OCULTAR)'!$P$3:$R$56,3,0),"")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">
      <c r="A1930" s="3" t="str">
        <f>IFERROR(VLOOKUP(B1930,'[1]DADOS (OCULTAR)'!$P$3:$R$56,3,0),"")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">
      <c r="A1931" s="3" t="str">
        <f>IFERROR(VLOOKUP(B1931,'[1]DADOS (OCULTAR)'!$P$3:$R$56,3,0),"")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">
      <c r="A1932" s="3" t="str">
        <f>IFERROR(VLOOKUP(B1932,'[1]DADOS (OCULTAR)'!$P$3:$R$56,3,0),"")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">
      <c r="A1933" s="3" t="str">
        <f>IFERROR(VLOOKUP(B1933,'[1]DADOS (OCULTAR)'!$P$3:$R$56,3,0),"")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">
      <c r="A1934" s="3" t="str">
        <f>IFERROR(VLOOKUP(B1934,'[1]DADOS (OCULTAR)'!$P$3:$R$56,3,0),"")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">
      <c r="A1935" s="3" t="str">
        <f>IFERROR(VLOOKUP(B1935,'[1]DADOS (OCULTAR)'!$P$3:$R$56,3,0),"")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">
      <c r="A1936" s="3" t="str">
        <f>IFERROR(VLOOKUP(B1936,'[1]DADOS (OCULTAR)'!$P$3:$R$56,3,0),"")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">
      <c r="A1937" s="3" t="str">
        <f>IFERROR(VLOOKUP(B1937,'[1]DADOS (OCULTAR)'!$P$3:$R$56,3,0),"")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">
      <c r="A1938" s="3" t="str">
        <f>IFERROR(VLOOKUP(B1938,'[1]DADOS (OCULTAR)'!$P$3:$R$56,3,0),"")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">
      <c r="A1939" s="3" t="str">
        <f>IFERROR(VLOOKUP(B1939,'[1]DADOS (OCULTAR)'!$P$3:$R$56,3,0),"")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">
      <c r="A1940" s="3" t="str">
        <f>IFERROR(VLOOKUP(B1940,'[1]DADOS (OCULTAR)'!$P$3:$R$56,3,0),"")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">
      <c r="A1941" s="3" t="str">
        <f>IFERROR(VLOOKUP(B1941,'[1]DADOS (OCULTAR)'!$P$3:$R$56,3,0),"")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">
      <c r="A1942" s="3" t="str">
        <f>IFERROR(VLOOKUP(B1942,'[1]DADOS (OCULTAR)'!$P$3:$R$56,3,0),"")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">
      <c r="A1943" s="3" t="str">
        <f>IFERROR(VLOOKUP(B1943,'[1]DADOS (OCULTAR)'!$P$3:$R$56,3,0),"")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">
      <c r="A1944" s="3" t="str">
        <f>IFERROR(VLOOKUP(B1944,'[1]DADOS (OCULTAR)'!$P$3:$R$56,3,0),"")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">
      <c r="A1945" s="3" t="str">
        <f>IFERROR(VLOOKUP(B1945,'[1]DADOS (OCULTAR)'!$P$3:$R$56,3,0),"")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">
      <c r="A1946" s="3" t="str">
        <f>IFERROR(VLOOKUP(B1946,'[1]DADOS (OCULTAR)'!$P$3:$R$56,3,0),"")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">
      <c r="A1947" s="3" t="str">
        <f>IFERROR(VLOOKUP(B1947,'[1]DADOS (OCULTAR)'!$P$3:$R$56,3,0),"")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">
      <c r="A1948" s="3" t="str">
        <f>IFERROR(VLOOKUP(B1948,'[1]DADOS (OCULTAR)'!$P$3:$R$56,3,0),"")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">
      <c r="A1949" s="3" t="str">
        <f>IFERROR(VLOOKUP(B1949,'[1]DADOS (OCULTAR)'!$P$3:$R$56,3,0),"")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">
      <c r="A1950" s="3" t="str">
        <f>IFERROR(VLOOKUP(B1950,'[1]DADOS (OCULTAR)'!$P$3:$R$56,3,0),"")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">
      <c r="A1951" s="3" t="str">
        <f>IFERROR(VLOOKUP(B1951,'[1]DADOS (OCULTAR)'!$P$3:$R$56,3,0),"")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">
      <c r="A1952" s="3" t="str">
        <f>IFERROR(VLOOKUP(B1952,'[1]DADOS (OCULTAR)'!$P$3:$R$56,3,0),"")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">
      <c r="A1953" s="3" t="str">
        <f>IFERROR(VLOOKUP(B1953,'[1]DADOS (OCULTAR)'!$P$3:$R$56,3,0),"")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">
      <c r="A1954" s="3" t="str">
        <f>IFERROR(VLOOKUP(B1954,'[1]DADOS (OCULTAR)'!$P$3:$R$56,3,0),"")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">
      <c r="A1955" s="3" t="str">
        <f>IFERROR(VLOOKUP(B1955,'[1]DADOS (OCULTAR)'!$P$3:$R$56,3,0),"")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">
      <c r="A1956" s="3" t="str">
        <f>IFERROR(VLOOKUP(B1956,'[1]DADOS (OCULTAR)'!$P$3:$R$56,3,0),"")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">
      <c r="A1957" s="3" t="str">
        <f>IFERROR(VLOOKUP(B1957,'[1]DADOS (OCULTAR)'!$P$3:$R$56,3,0),"")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">
      <c r="A1958" s="3" t="str">
        <f>IFERROR(VLOOKUP(B1958,'[1]DADOS (OCULTAR)'!$P$3:$R$56,3,0),"")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">
      <c r="A1959" s="3" t="str">
        <f>IFERROR(VLOOKUP(B1959,'[1]DADOS (OCULTAR)'!$P$3:$R$56,3,0),"")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">
      <c r="A1960" s="3" t="str">
        <f>IFERROR(VLOOKUP(B1960,'[1]DADOS (OCULTAR)'!$P$3:$R$56,3,0),"")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">
      <c r="A1961" s="3" t="str">
        <f>IFERROR(VLOOKUP(B1961,'[1]DADOS (OCULTAR)'!$P$3:$R$56,3,0),"")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">
      <c r="A1962" s="3" t="str">
        <f>IFERROR(VLOOKUP(B1962,'[1]DADOS (OCULTAR)'!$P$3:$R$56,3,0),"")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">
      <c r="A1963" s="3" t="str">
        <f>IFERROR(VLOOKUP(B1963,'[1]DADOS (OCULTAR)'!$P$3:$R$56,3,0),"")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">
      <c r="A1964" s="3" t="str">
        <f>IFERROR(VLOOKUP(B1964,'[1]DADOS (OCULTAR)'!$P$3:$R$56,3,0),"")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">
      <c r="A1965" s="3" t="str">
        <f>IFERROR(VLOOKUP(B1965,'[1]DADOS (OCULTAR)'!$P$3:$R$56,3,0),"")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">
      <c r="A1966" s="3" t="str">
        <f>IFERROR(VLOOKUP(B1966,'[1]DADOS (OCULTAR)'!$P$3:$R$56,3,0),"")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">
      <c r="A1967" s="3" t="str">
        <f>IFERROR(VLOOKUP(B1967,'[1]DADOS (OCULTAR)'!$P$3:$R$56,3,0),"")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">
      <c r="A1968" s="3" t="str">
        <f>IFERROR(VLOOKUP(B1968,'[1]DADOS (OCULTAR)'!$P$3:$R$56,3,0),"")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">
      <c r="A1969" s="3" t="str">
        <f>IFERROR(VLOOKUP(B1969,'[1]DADOS (OCULTAR)'!$P$3:$R$56,3,0),"")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">
      <c r="A1970" s="3" t="str">
        <f>IFERROR(VLOOKUP(B1970,'[1]DADOS (OCULTAR)'!$P$3:$R$56,3,0),"")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">
      <c r="A1971" s="3" t="str">
        <f>IFERROR(VLOOKUP(B1971,'[1]DADOS (OCULTAR)'!$P$3:$R$56,3,0),"")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">
      <c r="A1972" s="3" t="str">
        <f>IFERROR(VLOOKUP(B1972,'[1]DADOS (OCULTAR)'!$P$3:$R$56,3,0),"")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">
      <c r="A1973" s="3" t="str">
        <f>IFERROR(VLOOKUP(B1973,'[1]DADOS (OCULTAR)'!$P$3:$R$56,3,0),"")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">
      <c r="A1974" s="3" t="str">
        <f>IFERROR(VLOOKUP(B1974,'[1]DADOS (OCULTAR)'!$P$3:$R$56,3,0),"")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">
      <c r="A1975" s="3" t="str">
        <f>IFERROR(VLOOKUP(B1975,'[1]DADOS (OCULTAR)'!$P$3:$R$56,3,0),"")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">
      <c r="A1976" s="3" t="str">
        <f>IFERROR(VLOOKUP(B1976,'[1]DADOS (OCULTAR)'!$P$3:$R$56,3,0),"")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">
      <c r="A1977" s="3" t="str">
        <f>IFERROR(VLOOKUP(B1977,'[1]DADOS (OCULTAR)'!$P$3:$R$56,3,0),"")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">
      <c r="A1978" s="3" t="str">
        <f>IFERROR(VLOOKUP(B1978,'[1]DADOS (OCULTAR)'!$P$3:$R$56,3,0),"")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">
      <c r="A1979" s="3" t="str">
        <f>IFERROR(VLOOKUP(B1979,'[1]DADOS (OCULTAR)'!$P$3:$R$56,3,0),"")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">
      <c r="A1980" s="3" t="str">
        <f>IFERROR(VLOOKUP(B1980,'[1]DADOS (OCULTAR)'!$P$3:$R$56,3,0),"")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">
      <c r="A1981" s="3" t="str">
        <f>IFERROR(VLOOKUP(B1981,'[1]DADOS (OCULTAR)'!$P$3:$R$56,3,0),"")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">
      <c r="A1982" s="3" t="str">
        <f>IFERROR(VLOOKUP(B1982,'[1]DADOS (OCULTAR)'!$P$3:$R$56,3,0),"")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">
      <c r="A1983" s="3" t="str">
        <f>IFERROR(VLOOKUP(B1983,'[1]DADOS (OCULTAR)'!$P$3:$R$56,3,0),"")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">
      <c r="A1984" s="3" t="str">
        <f>IFERROR(VLOOKUP(B1984,'[1]DADOS (OCULTAR)'!$P$3:$R$56,3,0),"")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">
      <c r="A1985" s="3" t="str">
        <f>IFERROR(VLOOKUP(B1985,'[1]DADOS (OCULTAR)'!$P$3:$R$56,3,0),"")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">
      <c r="A1986" s="3" t="str">
        <f>IFERROR(VLOOKUP(B1986,'[1]DADOS (OCULTAR)'!$P$3:$R$56,3,0),"")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">
      <c r="A1987" s="3" t="str">
        <f>IFERROR(VLOOKUP(B1987,'[1]DADOS (OCULTAR)'!$P$3:$R$56,3,0),"")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">
      <c r="A1988" s="3" t="str">
        <f>IFERROR(VLOOKUP(B1988,'[1]DADOS (OCULTAR)'!$P$3:$R$56,3,0),"")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">
      <c r="A1989" s="3" t="str">
        <f>IFERROR(VLOOKUP(B1989,'[1]DADOS (OCULTAR)'!$P$3:$R$56,3,0),"")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">
      <c r="A1990" s="3" t="str">
        <f>IFERROR(VLOOKUP(B1990,'[1]DADOS (OCULTAR)'!$P$3:$R$56,3,0),"")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">
      <c r="A1991" s="3" t="str">
        <f>IFERROR(VLOOKUP(B1991,'[1]DADOS (OCULTAR)'!$P$3:$R$56,3,0),"")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">
      <c r="A1992" s="3" t="str">
        <f>IFERROR(VLOOKUP(B1992,'[1]DADOS (OCULTAR)'!$P$3:$R$56,3,0),"")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algorithmName="SHA-512" hashValue="RwHrr0mx43n0NVz45QKI8W5shy4XajeM3alO/tsyMWyKXXXVRYQWHQ029pKekq6T+GEnCrcGhACxw8P5ClMRdQ==" saltValue="NBjoAhY/aaFe3656cyvIDg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Paulo Henrique Tavares Monteiro</dc:creator>
  <cp:lastModifiedBy>Paulo Henrique Tavares Monteiro</cp:lastModifiedBy>
  <dcterms:created xsi:type="dcterms:W3CDTF">2020-12-10T19:30:14Z</dcterms:created>
  <dcterms:modified xsi:type="dcterms:W3CDTF">2020-12-10T19:30:26Z</dcterms:modified>
</cp:coreProperties>
</file>