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 iterateDelta="1E-4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<sst xmlns="http://schemas.openxmlformats.org/spreadsheetml/2006/main" count="12" uniqueCount="12">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</sst>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7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1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3" xfId="1" applyNumberFormat="1" applyFont="1" applyBorder="1" applyAlignment="1" applyProtection="1">
      <alignment horizontal="center" vertical="center"/>
    </xf>
    <xf numFmtId="1" fontId="0" fillId="16" borderId="3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7">
    <cellStyle name="20% - Ênfase1 2" xfId="2"/>
    <cellStyle name="20% - Ênfase2 2" xfId="3"/>
    <cellStyle name="20% - Ênfase3 2" xfId="4"/>
    <cellStyle name="20% - Ênfase4 2" xfId="5"/>
    <cellStyle name="20% - Ênfase5 2" xfId="6"/>
    <cellStyle name="20% - Ênfase6 2" xfId="7"/>
    <cellStyle name="40% - Ênfase1 2" xfId="8"/>
    <cellStyle name="40% - Ênfase2 2" xfId="9"/>
    <cellStyle name="40% - Ênfase3 2" xfId="10"/>
    <cellStyle name="40% - Ênfase4 2" xfId="11"/>
    <cellStyle name="40% - Ênfase5 2" xfId="12"/>
    <cellStyle name="40% - Ênfase6 2" xfId="13"/>
    <cellStyle name="Excel_BuiltIn_Texto Explicativo" xfId="14"/>
    <cellStyle name="Moeda 2" xfId="15"/>
    <cellStyle name="Normal" xfId="0" builtinId="0"/>
    <cellStyle name="Normal 2" xfId="16"/>
    <cellStyle name="Normal 2 2" xfId="17"/>
    <cellStyle name="Normal 3" xfId="18"/>
    <cellStyle name="Normal 4" xfId="19"/>
    <cellStyle name="Normal 5" xfId="20"/>
    <cellStyle name="Normal 6" xfId="21"/>
    <cellStyle name="Normal 9" xfId="22"/>
    <cellStyle name="Nota 2" xfId="23"/>
    <cellStyle name="Nota 3" xfId="24"/>
    <cellStyle name="Separador de milhares 2" xfId="25"/>
    <cellStyle name="Texto Explicativo 2" xfId="26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10-OUTUBRO/OUTUBRO%20-%20CAMPANHA/PCF%202020%20-%20REV%2007%20editada%20em%2024.09.2020%20-H-CAMPANHA%20outu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 (COVID-19 CAMPANHA)</v>
          </cell>
          <cell r="E11" t="str">
            <v>1.99 - Outras Despesas com Pessoal</v>
          </cell>
          <cell r="F11">
            <v>10548532000111</v>
          </cell>
          <cell r="G11" t="str">
            <v xml:space="preserve">ASSOCIAÇÃO DAS EMPRESAS DE TRANSPORTE DE PASSAGEIROS DE CARUARU </v>
          </cell>
          <cell r="H11" t="str">
            <v>S</v>
          </cell>
          <cell r="I11" t="str">
            <v>N</v>
          </cell>
          <cell r="J11">
            <v>43102</v>
          </cell>
          <cell r="K11">
            <v>44096</v>
          </cell>
          <cell r="M11" t="str">
            <v>26 -  Pernambuco</v>
          </cell>
          <cell r="N11">
            <v>3445.2</v>
          </cell>
        </row>
        <row r="12">
          <cell r="C12" t="str">
            <v>HOSPITAL MESTRE VITALINO (COVID-19 CAMPANHA)</v>
          </cell>
          <cell r="E12" t="str">
            <v>1.99 - Outras Despesas com Pessoal</v>
          </cell>
          <cell r="F12">
            <v>10548532000111</v>
          </cell>
          <cell r="G12" t="str">
            <v xml:space="preserve">ASSOCIAÇÃO DAS EMPRESAS DE TRANSPORTE DE PASSAGEIROS DE CARUARU </v>
          </cell>
          <cell r="H12" t="str">
            <v>S</v>
          </cell>
          <cell r="I12" t="str">
            <v>N</v>
          </cell>
          <cell r="J12">
            <v>43402</v>
          </cell>
          <cell r="K12">
            <v>44102</v>
          </cell>
          <cell r="M12" t="str">
            <v>26 -  Pernambuco</v>
          </cell>
          <cell r="N12">
            <v>316.8</v>
          </cell>
        </row>
        <row r="13">
          <cell r="C13" t="str">
            <v>HOSPITAL MESTRE VITALINO (COVID-19 CAMPANHA)</v>
          </cell>
          <cell r="E13" t="str">
            <v>1.99 - Outras Despesas com Pessoal</v>
          </cell>
          <cell r="F13">
            <v>7021544000189</v>
          </cell>
          <cell r="G13" t="str">
            <v>BERKLEY INTERNACIONAL DO BRASIL SEGUROS</v>
          </cell>
          <cell r="H13" t="str">
            <v>S</v>
          </cell>
          <cell r="I13" t="str">
            <v>N</v>
          </cell>
          <cell r="J13" t="str">
            <v>1000638/001</v>
          </cell>
          <cell r="K13">
            <v>44152</v>
          </cell>
          <cell r="M13" t="str">
            <v>26 -  Pernambuco</v>
          </cell>
          <cell r="N13">
            <v>153.25</v>
          </cell>
        </row>
        <row r="14">
          <cell r="C14" t="str">
            <v>HOSPITAL MESTRE VITALINO (COVID-19 CAMPANHA)</v>
          </cell>
          <cell r="E14" t="str">
            <v>1.99 - Outras Despesas com Pessoal</v>
          </cell>
          <cell r="F14">
            <v>21986074000119</v>
          </cell>
          <cell r="G14" t="str">
            <v>PRUDENTIAL DO BRASIL VIDA EM GRUPO SA</v>
          </cell>
          <cell r="H14" t="str">
            <v>S</v>
          </cell>
          <cell r="I14" t="str">
            <v>N</v>
          </cell>
          <cell r="J14" t="str">
            <v>109001502</v>
          </cell>
          <cell r="K14">
            <v>44155</v>
          </cell>
          <cell r="M14" t="str">
            <v>26 -  Pernambuco</v>
          </cell>
          <cell r="N14">
            <v>68.88</v>
          </cell>
        </row>
        <row r="15">
          <cell r="C15" t="str">
            <v>HOSPITAL MESTRE VITALINO (COVID-19 CAMPANHA)</v>
          </cell>
          <cell r="E15" t="str">
            <v>1.99 - Outras Despesas com Pessoal</v>
          </cell>
          <cell r="F15">
            <v>21986074000119</v>
          </cell>
          <cell r="G15" t="str">
            <v>PRUDENTIAL DO BRASIL VIDA EM GRUPO SA</v>
          </cell>
          <cell r="H15" t="str">
            <v>S</v>
          </cell>
          <cell r="I15" t="str">
            <v>N</v>
          </cell>
          <cell r="J15" t="str">
            <v>109001387</v>
          </cell>
          <cell r="K15">
            <v>44155</v>
          </cell>
          <cell r="M15" t="str">
            <v>26 -  Pernambuco</v>
          </cell>
          <cell r="N15">
            <v>480.2</v>
          </cell>
        </row>
        <row r="16">
          <cell r="C16" t="str">
            <v>HOSPITAL MESTRE VITALINO (COVID-19 CAMPANHA)</v>
          </cell>
          <cell r="E16" t="str">
            <v>3.12 - Material Hospitalar</v>
          </cell>
          <cell r="F16">
            <v>1562710000178</v>
          </cell>
          <cell r="G16" t="str">
            <v>PHARMADERME LTDA</v>
          </cell>
          <cell r="H16" t="str">
            <v>S</v>
          </cell>
          <cell r="I16" t="str">
            <v>S</v>
          </cell>
          <cell r="J16" t="str">
            <v>3106</v>
          </cell>
          <cell r="K16">
            <v>44110</v>
          </cell>
          <cell r="L16" t="str">
            <v>JTC2HSTZI</v>
          </cell>
          <cell r="M16" t="str">
            <v>2604106 - Caruaru - PE</v>
          </cell>
          <cell r="N16">
            <v>246</v>
          </cell>
        </row>
        <row r="17">
          <cell r="C17" t="str">
            <v>HOSPITAL MESTRE VITALINO (COVID-19 CAMPANHA)</v>
          </cell>
          <cell r="E17" t="str">
            <v>3.12 - Material Hospitalar</v>
          </cell>
          <cell r="F17">
            <v>13207369000111</v>
          </cell>
          <cell r="G17" t="str">
            <v>PHARMABELA FARMACIA  DE MANIPULAÇAO LTDA</v>
          </cell>
          <cell r="H17" t="str">
            <v>B</v>
          </cell>
          <cell r="I17" t="str">
            <v>S</v>
          </cell>
          <cell r="J17" t="str">
            <v>000.000.088</v>
          </cell>
          <cell r="K17">
            <v>44110</v>
          </cell>
          <cell r="L17" t="str">
            <v>26201013207369000111550010000000881300700800</v>
          </cell>
          <cell r="M17" t="str">
            <v>26 -  Pernambuco</v>
          </cell>
          <cell r="N17">
            <v>130</v>
          </cell>
        </row>
        <row r="18">
          <cell r="C18" t="str">
            <v>HOSPITAL MESTRE VITALINO (COVID-19 CAMPANHA)</v>
          </cell>
          <cell r="E18" t="str">
            <v>3.12 - Material Hospitalar</v>
          </cell>
          <cell r="F18">
            <v>2684571000118</v>
          </cell>
          <cell r="G18" t="str">
            <v>DINAMICA HOSPITALAR LTDA</v>
          </cell>
          <cell r="H18" t="str">
            <v>B</v>
          </cell>
          <cell r="I18" t="str">
            <v>S</v>
          </cell>
          <cell r="J18" t="str">
            <v>4532</v>
          </cell>
          <cell r="K18">
            <v>44112</v>
          </cell>
          <cell r="L18" t="str">
            <v>26201002684571000118550030000045321155637598</v>
          </cell>
          <cell r="M18" t="str">
            <v>26 -  Pernambuco</v>
          </cell>
          <cell r="N18">
            <v>1048.5</v>
          </cell>
        </row>
        <row r="19">
          <cell r="C19" t="str">
            <v>HOSPITAL MESTRE VITALINO (COVID-19 CAMPANHA)</v>
          </cell>
          <cell r="E19" t="str">
            <v>3.12 - Material Hospitalar</v>
          </cell>
          <cell r="F19">
            <v>10779833000156</v>
          </cell>
          <cell r="G19" t="str">
            <v>MEDICAL MERCANTIL DE APARELHAGEM MEDICA</v>
          </cell>
          <cell r="H19" t="str">
            <v>B</v>
          </cell>
          <cell r="I19" t="str">
            <v>S</v>
          </cell>
          <cell r="J19" t="str">
            <v>512673</v>
          </cell>
          <cell r="K19">
            <v>44113</v>
          </cell>
          <cell r="L19" t="str">
            <v>26201010779833000156550010005126731161005202</v>
          </cell>
          <cell r="M19" t="str">
            <v>26 -  Pernambuco</v>
          </cell>
          <cell r="N19">
            <v>3010</v>
          </cell>
        </row>
        <row r="20">
          <cell r="C20" t="str">
            <v>HOSPITAL MESTRE VITALINO (COVID-19 CAMPANHA)</v>
          </cell>
          <cell r="E20" t="str">
            <v>3.12 - Material Hospitalar</v>
          </cell>
          <cell r="F20" t="str">
            <v>35.520.964/0001-45</v>
          </cell>
          <cell r="G20" t="str">
            <v>FARMACIA ROCHA</v>
          </cell>
          <cell r="H20" t="str">
            <v>B</v>
          </cell>
          <cell r="I20" t="str">
            <v>S</v>
          </cell>
          <cell r="J20" t="str">
            <v>110527</v>
          </cell>
          <cell r="K20">
            <v>44113</v>
          </cell>
          <cell r="L20" t="str">
            <v>26201013207369000111550010000000881300700800</v>
          </cell>
          <cell r="M20" t="str">
            <v>26 -  Pernambuco</v>
          </cell>
          <cell r="N20">
            <v>655</v>
          </cell>
        </row>
        <row r="21">
          <cell r="C21" t="str">
            <v>HOSPITAL MESTRE VITALINO (COVID-19 CAMPANHA)</v>
          </cell>
          <cell r="E21" t="str">
            <v>3.12 - Material Hospitalar</v>
          </cell>
          <cell r="F21">
            <v>21596736000144</v>
          </cell>
          <cell r="G21" t="str">
            <v>ULTRAMEGA DIST LTDA</v>
          </cell>
          <cell r="H21" t="str">
            <v>B</v>
          </cell>
          <cell r="I21" t="str">
            <v>S</v>
          </cell>
          <cell r="J21" t="str">
            <v>110490</v>
          </cell>
          <cell r="K21">
            <v>44113</v>
          </cell>
          <cell r="L21" t="str">
            <v>26201010779833000156550010005126731161005202</v>
          </cell>
          <cell r="M21" t="str">
            <v>26 -  Pernambuco</v>
          </cell>
          <cell r="N21">
            <v>620.20000000000005</v>
          </cell>
        </row>
        <row r="22">
          <cell r="C22" t="str">
            <v>HOSPITAL MESTRE VITALINO (COVID-19 CAMPANHA)</v>
          </cell>
          <cell r="E22" t="str">
            <v>3.12 - Material Hospitalar</v>
          </cell>
          <cell r="F22">
            <v>8674752000140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000.090.037</v>
          </cell>
          <cell r="K22">
            <v>44117</v>
          </cell>
          <cell r="L22" t="str">
            <v>26201008674752000140550010000900371418291130</v>
          </cell>
          <cell r="M22" t="str">
            <v>26 -  Pernambuco</v>
          </cell>
          <cell r="N22">
            <v>722.52</v>
          </cell>
        </row>
        <row r="23">
          <cell r="C23" t="str">
            <v>HOSPITAL MESTRE VITALINO (COVID-19 CAMPANHA)</v>
          </cell>
          <cell r="E23" t="str">
            <v>3.12 - Material Hospitalar</v>
          </cell>
          <cell r="F23">
            <v>15218561000139</v>
          </cell>
          <cell r="G23" t="str">
            <v>NNMED  DISTRIBUICAO IMPORTACAO</v>
          </cell>
          <cell r="H23" t="str">
            <v>B</v>
          </cell>
          <cell r="I23" t="str">
            <v>S</v>
          </cell>
          <cell r="J23" t="str">
            <v>000.041.535</v>
          </cell>
          <cell r="K23">
            <v>44117</v>
          </cell>
          <cell r="L23" t="str">
            <v>25201015218561000139550010000415351185698523</v>
          </cell>
          <cell r="M23" t="str">
            <v>25 -  Paraíba</v>
          </cell>
          <cell r="N23">
            <v>1584.08</v>
          </cell>
        </row>
        <row r="24">
          <cell r="C24" t="str">
            <v>HOSPITAL MESTRE VITALINO (COVID-19 CAMPANHA)</v>
          </cell>
          <cell r="E24" t="str">
            <v>3.12 - Material Hospitalar</v>
          </cell>
          <cell r="F24">
            <v>12882932000194</v>
          </cell>
          <cell r="G24" t="str">
            <v>EXOMED REPRES DE MED LTDA</v>
          </cell>
          <cell r="H24" t="str">
            <v>B</v>
          </cell>
          <cell r="I24" t="str">
            <v>S</v>
          </cell>
          <cell r="J24" t="str">
            <v>145134</v>
          </cell>
          <cell r="K24">
            <v>44118</v>
          </cell>
          <cell r="L24" t="str">
            <v>26201012882932000194550010001451341844949163</v>
          </cell>
          <cell r="M24" t="str">
            <v>26 -  Pernambuco</v>
          </cell>
          <cell r="N24">
            <v>1540.51</v>
          </cell>
        </row>
        <row r="25">
          <cell r="C25" t="str">
            <v>HOSPITAL MESTRE VITALINO (COVID-19 CAMPANHA)</v>
          </cell>
          <cell r="E25" t="str">
            <v>3.12 - Material Hospitalar</v>
          </cell>
          <cell r="F25">
            <v>9127775000105</v>
          </cell>
          <cell r="G25" t="str">
            <v>SOMER - COM IMP E EXP MAT MEDICO LTDA</v>
          </cell>
          <cell r="H25" t="str">
            <v>B</v>
          </cell>
          <cell r="I25" t="str">
            <v>S</v>
          </cell>
          <cell r="J25" t="str">
            <v>000.024.420</v>
          </cell>
          <cell r="K25">
            <v>44118</v>
          </cell>
          <cell r="L25" t="str">
            <v>26201009127775000105550010000244201581793663</v>
          </cell>
          <cell r="M25" t="str">
            <v>26 -  Pernambuco</v>
          </cell>
          <cell r="N25">
            <v>2146</v>
          </cell>
        </row>
        <row r="26">
          <cell r="C26" t="str">
            <v>HOSPITAL MESTRE VITALINO (COVID-19 CAMPANHA)</v>
          </cell>
          <cell r="E26" t="str">
            <v>3.12 - Material Hospitalar</v>
          </cell>
          <cell r="F26">
            <v>67729178000653</v>
          </cell>
          <cell r="G26" t="str">
            <v>COMERCIAL C RIOCLARENSE LTDA</v>
          </cell>
          <cell r="H26" t="str">
            <v>B</v>
          </cell>
          <cell r="I26" t="str">
            <v>S</v>
          </cell>
          <cell r="J26" t="str">
            <v>58</v>
          </cell>
          <cell r="K26">
            <v>44118</v>
          </cell>
          <cell r="L26" t="str">
            <v>26201067729178000653550010000000581059057980</v>
          </cell>
          <cell r="M26" t="str">
            <v>26 -  Pernambuco</v>
          </cell>
          <cell r="N26">
            <v>2875</v>
          </cell>
        </row>
        <row r="27">
          <cell r="C27" t="str">
            <v>HOSPITAL MESTRE VITALINO (COVID-19 CAMPANHA)</v>
          </cell>
          <cell r="E27" t="str">
            <v>3.12 - Material Hospitalar</v>
          </cell>
          <cell r="F27">
            <v>19125796000218</v>
          </cell>
          <cell r="G27" t="str">
            <v>NORDMARKET COMERCIO DE PROD HOSP LTDA</v>
          </cell>
          <cell r="H27" t="str">
            <v>B</v>
          </cell>
          <cell r="I27" t="str">
            <v>S</v>
          </cell>
          <cell r="J27" t="str">
            <v>1313</v>
          </cell>
          <cell r="K27">
            <v>44118</v>
          </cell>
          <cell r="L27" t="str">
            <v>26201019125796000218550010000013131846677329</v>
          </cell>
          <cell r="M27" t="str">
            <v>26 -  Pernambuco</v>
          </cell>
          <cell r="N27">
            <v>1083.06</v>
          </cell>
        </row>
        <row r="28">
          <cell r="C28" t="str">
            <v>HOSPITAL MESTRE VITALINO (COVID-19 CAMPANHA)</v>
          </cell>
          <cell r="E28" t="str">
            <v>3.12 - Material Hospitalar</v>
          </cell>
          <cell r="F28">
            <v>31329180000183</v>
          </cell>
          <cell r="G28" t="str">
            <v>MAXXISUPRI COM DE SANEANTES EIRELI</v>
          </cell>
          <cell r="H28" t="str">
            <v>B</v>
          </cell>
          <cell r="I28" t="str">
            <v>S</v>
          </cell>
          <cell r="J28" t="str">
            <v>000.006.440</v>
          </cell>
          <cell r="K28">
            <v>44119</v>
          </cell>
          <cell r="L28" t="str">
            <v>26201031329180000183550070000064401071291000</v>
          </cell>
          <cell r="M28" t="str">
            <v>26 -  Pernambuco</v>
          </cell>
          <cell r="N28">
            <v>1265.4000000000001</v>
          </cell>
        </row>
        <row r="29">
          <cell r="C29" t="str">
            <v>HOSPITAL MESTRE VITALINO (COVID-19 CAMPANHA)</v>
          </cell>
          <cell r="E29" t="str">
            <v>3.12 - Material Hospitalar</v>
          </cell>
          <cell r="F29">
            <v>31673254000285</v>
          </cell>
          <cell r="G29" t="str">
            <v>LABORATORIOS B BRAUN S/A</v>
          </cell>
          <cell r="H29" t="str">
            <v>B</v>
          </cell>
          <cell r="I29" t="str">
            <v>S</v>
          </cell>
          <cell r="J29" t="str">
            <v>132591</v>
          </cell>
          <cell r="K29">
            <v>44120</v>
          </cell>
          <cell r="L29" t="str">
            <v>26201031673254000285550000001325911242050054</v>
          </cell>
          <cell r="M29" t="str">
            <v>26 -  Pernambuco</v>
          </cell>
          <cell r="N29">
            <v>2095.1999999999998</v>
          </cell>
        </row>
        <row r="30">
          <cell r="C30" t="str">
            <v>HOSPITAL MESTRE VITALINO (COVID-19 CAMPANHA)</v>
          </cell>
          <cell r="E30" t="str">
            <v>3.12 - Material Hospitalar</v>
          </cell>
          <cell r="F30" t="str">
            <v>35.520.964/0001-45</v>
          </cell>
          <cell r="G30" t="str">
            <v>FARMACIA ROCHA</v>
          </cell>
          <cell r="H30" t="str">
            <v>B</v>
          </cell>
          <cell r="I30" t="str">
            <v>S</v>
          </cell>
          <cell r="J30" t="str">
            <v>110968</v>
          </cell>
          <cell r="K30" t="str">
            <v>16/10/2020</v>
          </cell>
          <cell r="L30" t="str">
            <v>26201019125796000218550010000013131846677329</v>
          </cell>
          <cell r="M30" t="str">
            <v>26 -  Pernambuco</v>
          </cell>
          <cell r="N30">
            <v>145</v>
          </cell>
        </row>
        <row r="31">
          <cell r="C31" t="str">
            <v>HOSPITAL MESTRE VITALINO (COVID-19 CAMPANHA)</v>
          </cell>
          <cell r="E31" t="str">
            <v>3.12 - Material Hospitalar</v>
          </cell>
          <cell r="F31">
            <v>37844479000152</v>
          </cell>
          <cell r="G31" t="str">
            <v>BIOLINE FIOS CIRURGICOS LTDA</v>
          </cell>
          <cell r="H31" t="str">
            <v>B</v>
          </cell>
          <cell r="I31" t="str">
            <v>S</v>
          </cell>
          <cell r="J31" t="str">
            <v>97308</v>
          </cell>
          <cell r="K31">
            <v>44120</v>
          </cell>
          <cell r="L31" t="str">
            <v>52201037844479000152550020000973081100142276</v>
          </cell>
          <cell r="M31" t="str">
            <v>26 -  Pernambuco</v>
          </cell>
          <cell r="N31">
            <v>564.48</v>
          </cell>
        </row>
        <row r="32">
          <cell r="C32" t="str">
            <v>HOSPITAL MESTRE VITALINO (COVID-19 CAMPANHA)</v>
          </cell>
          <cell r="E32" t="str">
            <v>3.12 - Material Hospitalar</v>
          </cell>
          <cell r="F32">
            <v>1440590001027</v>
          </cell>
          <cell r="G32" t="str">
            <v>FRESENIUS MEDICAL CARE</v>
          </cell>
          <cell r="H32" t="str">
            <v>B</v>
          </cell>
          <cell r="I32" t="str">
            <v>S</v>
          </cell>
          <cell r="J32" t="str">
            <v>45735</v>
          </cell>
          <cell r="K32">
            <v>44120</v>
          </cell>
          <cell r="L32" t="str">
            <v>25201015218561000139550010000415351185698523</v>
          </cell>
          <cell r="M32" t="str">
            <v>26 -  Pernambuco</v>
          </cell>
          <cell r="N32">
            <v>1434.2</v>
          </cell>
        </row>
        <row r="33">
          <cell r="C33" t="str">
            <v>HOSPITAL MESTRE VITALINO (COVID-19 CAMPANHA)</v>
          </cell>
          <cell r="E33" t="str">
            <v>3.12 - Material Hospitalar</v>
          </cell>
          <cell r="F33">
            <v>28461889000123</v>
          </cell>
          <cell r="G33" t="str">
            <v>JPM PRODUTOS HOSPITALARES LTDA</v>
          </cell>
          <cell r="H33" t="str">
            <v>B</v>
          </cell>
          <cell r="I33" t="str">
            <v>S</v>
          </cell>
          <cell r="J33" t="str">
            <v>000.001.752</v>
          </cell>
          <cell r="K33">
            <v>44120</v>
          </cell>
          <cell r="L33" t="str">
            <v>26201028461889000123550010000001752164613423</v>
          </cell>
          <cell r="M33" t="str">
            <v>26 -  Pernambuco</v>
          </cell>
          <cell r="N33">
            <v>9651.2000000000007</v>
          </cell>
        </row>
        <row r="34">
          <cell r="C34" t="str">
            <v>HOSPITAL MESTRE VITALINO (COVID-19 CAMPANHA)</v>
          </cell>
          <cell r="E34" t="str">
            <v>3.12 - Material Hospitalar</v>
          </cell>
          <cell r="F34">
            <v>28461889000123</v>
          </cell>
          <cell r="G34" t="str">
            <v>JPM PRODUTOS HOSPITALARES LTDA</v>
          </cell>
          <cell r="H34" t="str">
            <v>B</v>
          </cell>
          <cell r="I34" t="str">
            <v>S</v>
          </cell>
          <cell r="J34" t="str">
            <v>000.001.739</v>
          </cell>
          <cell r="K34">
            <v>44120</v>
          </cell>
          <cell r="L34" t="str">
            <v>26201031329180000183550070000064401071291000</v>
          </cell>
          <cell r="M34" t="str">
            <v>26 -  Pernambuco</v>
          </cell>
          <cell r="N34">
            <v>4608</v>
          </cell>
        </row>
        <row r="35">
          <cell r="C35" t="str">
            <v>HOSPITAL MESTRE VITALINO (COVID-19 CAMPANHA)</v>
          </cell>
          <cell r="E35" t="str">
            <v>3.12 - Material Hospitalar</v>
          </cell>
          <cell r="F35">
            <v>21043162000187</v>
          </cell>
          <cell r="G35" t="str">
            <v>BIOTECH INDUSTRIA</v>
          </cell>
          <cell r="H35" t="str">
            <v>B</v>
          </cell>
          <cell r="I35" t="str">
            <v>S</v>
          </cell>
          <cell r="J35" t="str">
            <v>3267</v>
          </cell>
          <cell r="K35">
            <v>44124</v>
          </cell>
          <cell r="L35" t="str">
            <v>26201021043162000187550010000032671973570188</v>
          </cell>
          <cell r="M35" t="str">
            <v>26 -  Pernambuco</v>
          </cell>
          <cell r="N35">
            <v>2900</v>
          </cell>
        </row>
        <row r="36">
          <cell r="C36" t="str">
            <v>HOSPITAL MESTRE VITALINO (COVID-19 CAMPANHA)</v>
          </cell>
          <cell r="E36" t="str">
            <v>3.12 - Material Hospitalar</v>
          </cell>
          <cell r="F36">
            <v>61418042000131</v>
          </cell>
          <cell r="G36" t="str">
            <v>CIRURGICA FERNANDES LTDA</v>
          </cell>
          <cell r="H36" t="str">
            <v>B</v>
          </cell>
          <cell r="I36" t="str">
            <v>S</v>
          </cell>
          <cell r="J36" t="str">
            <v>1265859</v>
          </cell>
          <cell r="K36">
            <v>44125</v>
          </cell>
          <cell r="L36" t="str">
            <v>35201061418042000131550040012658591623309136</v>
          </cell>
          <cell r="M36" t="str">
            <v>26 -  Pernambuco</v>
          </cell>
          <cell r="N36">
            <v>3359.55</v>
          </cell>
        </row>
        <row r="37">
          <cell r="C37" t="str">
            <v>HOSPITAL MESTRE VITALINO (COVID-19 CAMPANHA)</v>
          </cell>
          <cell r="E37" t="str">
            <v>3.12 - Material Hospitalar</v>
          </cell>
          <cell r="F37">
            <v>22006201000139</v>
          </cell>
          <cell r="G37" t="str">
            <v>FORTPEL COMERCIO DE DESCARTAVEIS LTDA</v>
          </cell>
          <cell r="H37" t="str">
            <v>B</v>
          </cell>
          <cell r="I37" t="str">
            <v>S</v>
          </cell>
          <cell r="J37" t="str">
            <v>72210</v>
          </cell>
          <cell r="K37">
            <v>44125</v>
          </cell>
          <cell r="L37" t="str">
            <v>26201022006201000139550000000722101100722107</v>
          </cell>
          <cell r="M37" t="str">
            <v>26 -  Pernambuco</v>
          </cell>
          <cell r="N37">
            <v>768</v>
          </cell>
        </row>
        <row r="38">
          <cell r="C38" t="str">
            <v>HOSPITAL MESTRE VITALINO (COVID-19 CAMPANHA)</v>
          </cell>
          <cell r="E38" t="str">
            <v>3.12 - Material Hospitalar</v>
          </cell>
          <cell r="F38">
            <v>67729178000220</v>
          </cell>
          <cell r="G38" t="str">
            <v>COMERCIAL C RIOCLARENSE LTDA</v>
          </cell>
          <cell r="H38" t="str">
            <v>B</v>
          </cell>
          <cell r="I38" t="str">
            <v>S</v>
          </cell>
          <cell r="J38" t="str">
            <v>559018</v>
          </cell>
          <cell r="K38">
            <v>44127</v>
          </cell>
          <cell r="L38" t="str">
            <v>31201067729178000220550010005590181565005268</v>
          </cell>
          <cell r="M38" t="str">
            <v>31 -  Minas Gerais</v>
          </cell>
          <cell r="N38">
            <v>8050</v>
          </cell>
        </row>
        <row r="39">
          <cell r="C39" t="str">
            <v>HOSPITAL MESTRE VITALINO (COVID-19 CAMPANHA)</v>
          </cell>
          <cell r="E39" t="str">
            <v>3.12 - Material Hospitalar</v>
          </cell>
          <cell r="F39">
            <v>1440590000136</v>
          </cell>
          <cell r="G39" t="str">
            <v>FRESENIUS MEDICAL CARE</v>
          </cell>
          <cell r="H39" t="str">
            <v>B</v>
          </cell>
          <cell r="I39" t="str">
            <v>S</v>
          </cell>
          <cell r="J39" t="str">
            <v>1498174</v>
          </cell>
          <cell r="K39">
            <v>44127</v>
          </cell>
          <cell r="L39" t="str">
            <v>35201001445090000136550000014981741640955276</v>
          </cell>
          <cell r="M39" t="str">
            <v>35 -  São Paulo</v>
          </cell>
          <cell r="N39">
            <v>1177.92</v>
          </cell>
        </row>
        <row r="40">
          <cell r="C40" t="str">
            <v>HOSPITAL MESTRE VITALINO (COVID-19 CAMPANHA)</v>
          </cell>
          <cell r="E40" t="str">
            <v>3.12 - Material Hospitalar</v>
          </cell>
          <cell r="F40">
            <v>67729178000491</v>
          </cell>
          <cell r="G40" t="str">
            <v>COMERCIAL C RIOCLARENSE LTDA</v>
          </cell>
          <cell r="H40" t="str">
            <v>B</v>
          </cell>
          <cell r="I40" t="str">
            <v>S</v>
          </cell>
          <cell r="J40" t="str">
            <v>1354913</v>
          </cell>
          <cell r="K40">
            <v>44127</v>
          </cell>
          <cell r="L40" t="str">
            <v>35201067729178000491550010013549131838390851</v>
          </cell>
          <cell r="M40" t="str">
            <v>35 -  São Paulo</v>
          </cell>
          <cell r="N40">
            <v>7541.25</v>
          </cell>
        </row>
        <row r="41">
          <cell r="C41" t="str">
            <v>HOSPITAL MESTRE VITALINO (COVID-19 CAMPANHA)</v>
          </cell>
          <cell r="E41" t="str">
            <v>3.12 - Material Hospitalar</v>
          </cell>
          <cell r="F41">
            <v>13120044000105</v>
          </cell>
          <cell r="G41" t="str">
            <v>WANDERLEY E REGIS COM.PROD.</v>
          </cell>
          <cell r="H41" t="str">
            <v>B</v>
          </cell>
          <cell r="I41" t="str">
            <v>S</v>
          </cell>
          <cell r="J41" t="str">
            <v>000.006.787</v>
          </cell>
          <cell r="K41">
            <v>44131</v>
          </cell>
          <cell r="L41" t="str">
            <v>26201013120044000105550010000067871817277490</v>
          </cell>
          <cell r="M41" t="str">
            <v>26 -  Pernambuco</v>
          </cell>
          <cell r="N41">
            <v>1194</v>
          </cell>
        </row>
        <row r="42">
          <cell r="C42" t="str">
            <v>HOSPITAL MESTRE VITALINO (COVID-19 CAMPANHA)</v>
          </cell>
          <cell r="E42" t="str">
            <v>3.12 - Material Hospitalar</v>
          </cell>
          <cell r="F42">
            <v>51943645000107</v>
          </cell>
          <cell r="G42" t="str">
            <v>BIOMEDICAL EQUIPAMENTOS E PRODUTOS MED</v>
          </cell>
          <cell r="H42" t="str">
            <v>B</v>
          </cell>
          <cell r="I42" t="str">
            <v>S</v>
          </cell>
          <cell r="J42" t="str">
            <v>000.126.907</v>
          </cell>
          <cell r="K42">
            <v>44133</v>
          </cell>
          <cell r="L42" t="str">
            <v>35201051943645000107550010001269071004640320</v>
          </cell>
          <cell r="M42" t="str">
            <v>35 -  São Paulo</v>
          </cell>
          <cell r="N42">
            <v>2520</v>
          </cell>
        </row>
        <row r="43">
          <cell r="C43" t="str">
            <v>HOSPITAL MESTRE VITALINO (COVID-19 CAMPANHA)</v>
          </cell>
          <cell r="E43" t="str">
            <v>3.12 - Material Hospitalar</v>
          </cell>
          <cell r="F43">
            <v>4922653000189</v>
          </cell>
          <cell r="G43" t="str">
            <v>NORDESTE HOSPITALAR LTDA</v>
          </cell>
          <cell r="H43" t="str">
            <v>B</v>
          </cell>
          <cell r="I43" t="str">
            <v>S</v>
          </cell>
          <cell r="J43" t="str">
            <v>6266</v>
          </cell>
          <cell r="K43">
            <v>44133</v>
          </cell>
          <cell r="L43" t="str">
            <v>26201004922653000189550010000062661000003413</v>
          </cell>
          <cell r="M43" t="str">
            <v>26 -  Pernambuco</v>
          </cell>
          <cell r="N43">
            <v>1785.55</v>
          </cell>
        </row>
        <row r="44">
          <cell r="C44" t="str">
            <v>HOSPITAL MESTRE VITALINO (COVID-19 CAMPANHA)</v>
          </cell>
          <cell r="E44" t="str">
            <v>3.12 - Material Hospitalar</v>
          </cell>
          <cell r="F44">
            <v>67729178000653</v>
          </cell>
          <cell r="G44" t="str">
            <v>COMERCIAL CIRURGICA RIOCLARENSE LTDA</v>
          </cell>
          <cell r="H44" t="str">
            <v>B</v>
          </cell>
          <cell r="I44" t="str">
            <v>S</v>
          </cell>
          <cell r="J44" t="str">
            <v>270</v>
          </cell>
          <cell r="K44">
            <v>44133</v>
          </cell>
          <cell r="L44" t="str">
            <v>26201067729178000653550010000002701733208440</v>
          </cell>
          <cell r="M44" t="str">
            <v>26 -  Pernambuco</v>
          </cell>
          <cell r="N44">
            <v>572</v>
          </cell>
        </row>
        <row r="45">
          <cell r="C45" t="str">
            <v>HOSPITAL MESTRE VITALINO (COVID-19 CAMPANHA)</v>
          </cell>
          <cell r="E45" t="str">
            <v>3.4 - Material Farmacológico</v>
          </cell>
          <cell r="F45" t="str">
            <v>35.520.964/0001-45</v>
          </cell>
          <cell r="G45" t="str">
            <v>FARMACIA ROCHA</v>
          </cell>
          <cell r="H45" t="str">
            <v>B</v>
          </cell>
          <cell r="I45" t="str">
            <v>S</v>
          </cell>
          <cell r="J45" t="str">
            <v>110121</v>
          </cell>
          <cell r="K45">
            <v>44109</v>
          </cell>
          <cell r="L45" t="str">
            <v>26201067729178000653550010000002701733208440</v>
          </cell>
          <cell r="M45" t="str">
            <v>26 -  Pernambuco</v>
          </cell>
          <cell r="N45">
            <v>210</v>
          </cell>
        </row>
        <row r="46">
          <cell r="C46" t="str">
            <v>HOSPITAL MESTRE VITALINO (COVID-19 CAMPANHA)</v>
          </cell>
          <cell r="E46" t="str">
            <v>3.4 - Material Farmacológico</v>
          </cell>
          <cell r="F46">
            <v>49324221002077</v>
          </cell>
          <cell r="G46" t="str">
            <v>FRESENIUS KABI BRASIL LTDA</v>
          </cell>
          <cell r="H46" t="str">
            <v>B</v>
          </cell>
          <cell r="I46" t="str">
            <v>S</v>
          </cell>
          <cell r="J46" t="str">
            <v>5745</v>
          </cell>
          <cell r="K46">
            <v>44110</v>
          </cell>
          <cell r="L46" t="str">
            <v>35201061418042000131550040012658591623309136</v>
          </cell>
          <cell r="M46" t="str">
            <v>26 -  Pernambuco</v>
          </cell>
          <cell r="N46">
            <v>28350</v>
          </cell>
        </row>
        <row r="47">
          <cell r="C47" t="str">
            <v>HOSPITAL MESTRE VITALINO (COVID-19 CAMPANHA)</v>
          </cell>
          <cell r="E47" t="str">
            <v>3.4 - Material Farmacológico</v>
          </cell>
          <cell r="F47">
            <v>12882932000194</v>
          </cell>
          <cell r="G47" t="str">
            <v>EXOMED REPRES DE MED LTDA</v>
          </cell>
          <cell r="H47" t="str">
            <v>B</v>
          </cell>
          <cell r="I47" t="str">
            <v>S</v>
          </cell>
          <cell r="J47" t="str">
            <v>145040</v>
          </cell>
          <cell r="K47">
            <v>44111</v>
          </cell>
          <cell r="L47" t="str">
            <v>26201012882932000194550010001450401153664175</v>
          </cell>
          <cell r="M47" t="str">
            <v>26 -  Pernambuco</v>
          </cell>
          <cell r="N47">
            <v>388</v>
          </cell>
        </row>
        <row r="48">
          <cell r="C48" t="str">
            <v>HOSPITAL MESTRE VITALINO (COVID-19 CAMPANHA)</v>
          </cell>
          <cell r="E48" t="str">
            <v>3.4 - Material Farmacológico</v>
          </cell>
          <cell r="F48">
            <v>12882932000194</v>
          </cell>
          <cell r="G48" t="str">
            <v>EXOMED REPRES DE MED LTDA</v>
          </cell>
          <cell r="H48" t="str">
            <v>B</v>
          </cell>
          <cell r="I48" t="str">
            <v>S</v>
          </cell>
          <cell r="J48" t="str">
            <v>145043</v>
          </cell>
          <cell r="K48">
            <v>44111</v>
          </cell>
          <cell r="L48" t="str">
            <v>26201012882932000194550010001450431025224310</v>
          </cell>
          <cell r="M48" t="str">
            <v>26 -  Pernambuco</v>
          </cell>
          <cell r="N48">
            <v>1773.4</v>
          </cell>
        </row>
        <row r="49">
          <cell r="C49" t="str">
            <v>HOSPITAL MESTRE VITALINO (COVID-19 CAMPANHA)</v>
          </cell>
          <cell r="E49" t="str">
            <v>3.4 - Material Farmacológico</v>
          </cell>
          <cell r="F49">
            <v>12882932000194</v>
          </cell>
          <cell r="G49" t="str">
            <v>EXOMED REPRES DE MED LTDA</v>
          </cell>
          <cell r="H49" t="str">
            <v>B</v>
          </cell>
          <cell r="I49" t="str">
            <v>S</v>
          </cell>
          <cell r="J49" t="str">
            <v>145078</v>
          </cell>
          <cell r="K49">
            <v>44112</v>
          </cell>
          <cell r="L49" t="str">
            <v>26201012882932000194550010001450781277797247</v>
          </cell>
          <cell r="M49" t="str">
            <v>26 -  Pernambuco</v>
          </cell>
          <cell r="N49">
            <v>8566.2199999999993</v>
          </cell>
        </row>
        <row r="50">
          <cell r="C50" t="str">
            <v>HOSPITAL MESTRE VITALINO (COVID-19 CAMPANHA)</v>
          </cell>
          <cell r="E50" t="str">
            <v>3.4 - Material Farmacológico</v>
          </cell>
          <cell r="F50" t="str">
            <v>35.520.964/0001-45</v>
          </cell>
          <cell r="G50" t="str">
            <v>FARMACIA ROCHA</v>
          </cell>
          <cell r="H50" t="str">
            <v>B</v>
          </cell>
          <cell r="I50" t="str">
            <v>S</v>
          </cell>
          <cell r="J50" t="str">
            <v>110527</v>
          </cell>
          <cell r="K50">
            <v>44113</v>
          </cell>
          <cell r="L50" t="str">
            <v>35201061418042000131550040012658591623309136</v>
          </cell>
          <cell r="M50" t="str">
            <v>26 -  Pernambuco</v>
          </cell>
          <cell r="N50">
            <v>5</v>
          </cell>
        </row>
        <row r="51">
          <cell r="C51" t="str">
            <v>HOSPITAL MESTRE VITALINO (COVID-19 CAMPANHA)</v>
          </cell>
          <cell r="E51" t="str">
            <v>3.4 - Material Farmacológico</v>
          </cell>
          <cell r="F51">
            <v>21596736000144</v>
          </cell>
          <cell r="G51" t="str">
            <v>ULTRAMEGA DIST LTDA</v>
          </cell>
          <cell r="H51" t="str">
            <v>B</v>
          </cell>
          <cell r="I51" t="str">
            <v>S</v>
          </cell>
          <cell r="J51" t="str">
            <v>110490</v>
          </cell>
          <cell r="K51">
            <v>44113</v>
          </cell>
          <cell r="L51" t="str">
            <v>26201012882932000194550010001450781277797247</v>
          </cell>
          <cell r="M51" t="str">
            <v>26 -  Pernambuco</v>
          </cell>
          <cell r="N51">
            <v>1298.8800000000001</v>
          </cell>
        </row>
        <row r="52">
          <cell r="C52" t="str">
            <v>HOSPITAL MESTRE VITALINO (COVID-19 CAMPANHA)</v>
          </cell>
          <cell r="E52" t="str">
            <v>3.4 - Material Farmacológico</v>
          </cell>
          <cell r="F52">
            <v>5230009001931</v>
          </cell>
          <cell r="G52" t="str">
            <v>COMERCIAL DRUGSTORE LTDA</v>
          </cell>
          <cell r="H52" t="str">
            <v>B</v>
          </cell>
          <cell r="I52" t="str">
            <v>S</v>
          </cell>
          <cell r="J52" t="str">
            <v>000.006.027</v>
          </cell>
          <cell r="K52">
            <v>44113</v>
          </cell>
          <cell r="L52" t="str">
            <v>26201005230009001931550030000060271002529660</v>
          </cell>
          <cell r="M52" t="str">
            <v>26 -  Pernambuco</v>
          </cell>
          <cell r="N52">
            <v>3959.2</v>
          </cell>
        </row>
        <row r="53">
          <cell r="C53" t="str">
            <v>HOSPITAL MESTRE VITALINO (COVID-19 CAMPANHA)</v>
          </cell>
          <cell r="E53" t="str">
            <v>3.4 - Material Farmacológico</v>
          </cell>
          <cell r="F53">
            <v>7484373000124</v>
          </cell>
          <cell r="G53" t="str">
            <v>UNI HOSPITALAR LTDA  EPP</v>
          </cell>
          <cell r="H53" t="str">
            <v>B</v>
          </cell>
          <cell r="I53" t="str">
            <v>S</v>
          </cell>
          <cell r="J53" t="str">
            <v>000.108.687</v>
          </cell>
          <cell r="K53">
            <v>44117</v>
          </cell>
          <cell r="L53" t="str">
            <v>26201007484373000124550010001086871644519866</v>
          </cell>
          <cell r="M53" t="str">
            <v>26 -  Pernambuco</v>
          </cell>
          <cell r="N53">
            <v>205</v>
          </cell>
        </row>
        <row r="54">
          <cell r="C54" t="str">
            <v>HOSPITAL MESTRE VITALINO (COVID-19 CAMPANHA)</v>
          </cell>
          <cell r="E54" t="str">
            <v>3.4 - Material Farmacológico</v>
          </cell>
          <cell r="F54">
            <v>7484373000124</v>
          </cell>
          <cell r="G54" t="str">
            <v>UNI HOSPITALAR LTDA  EPP</v>
          </cell>
          <cell r="H54" t="str">
            <v>B</v>
          </cell>
          <cell r="I54" t="str">
            <v>S</v>
          </cell>
          <cell r="J54" t="str">
            <v>000.108.680</v>
          </cell>
          <cell r="K54">
            <v>44117</v>
          </cell>
          <cell r="L54" t="str">
            <v>26201007484373000124550010001086801013708223</v>
          </cell>
          <cell r="M54" t="str">
            <v>26 -  Pernambuco</v>
          </cell>
          <cell r="N54">
            <v>1570.01</v>
          </cell>
        </row>
        <row r="55">
          <cell r="C55" t="str">
            <v>HOSPITAL MESTRE VITALINO (COVID-19 CAMPANHA)</v>
          </cell>
          <cell r="E55" t="str">
            <v>3.4 - Material Farmacológico</v>
          </cell>
          <cell r="F55">
            <v>8674752000140</v>
          </cell>
          <cell r="G55" t="str">
            <v>CIRURGICA MONTEBELLO LTDA</v>
          </cell>
          <cell r="H55" t="str">
            <v>B</v>
          </cell>
          <cell r="I55" t="str">
            <v>S</v>
          </cell>
          <cell r="J55" t="str">
            <v>000.090.037</v>
          </cell>
          <cell r="K55">
            <v>44117</v>
          </cell>
          <cell r="L55" t="str">
            <v>26201008674752000140550010000900371418291130</v>
          </cell>
          <cell r="M55" t="str">
            <v>26 -  Pernambuco</v>
          </cell>
          <cell r="N55">
            <v>749.06</v>
          </cell>
        </row>
        <row r="56">
          <cell r="C56" t="str">
            <v>HOSPITAL MESTRE VITALINO (COVID-19 CAMPANHA)</v>
          </cell>
          <cell r="E56" t="str">
            <v>3.4 - Material Farmacológico</v>
          </cell>
          <cell r="F56">
            <v>15218561000139</v>
          </cell>
          <cell r="G56" t="str">
            <v>NNMED  DISTRIBUICAO IMPORTACAO</v>
          </cell>
          <cell r="H56" t="str">
            <v>B</v>
          </cell>
          <cell r="I56" t="str">
            <v>S</v>
          </cell>
          <cell r="J56" t="str">
            <v>000.041.537</v>
          </cell>
          <cell r="K56">
            <v>44117</v>
          </cell>
          <cell r="L56" t="str">
            <v>25201015218561000139550010000415371048929633</v>
          </cell>
          <cell r="M56" t="str">
            <v>26 -  Pernambuco</v>
          </cell>
          <cell r="N56">
            <v>779.37</v>
          </cell>
        </row>
        <row r="57">
          <cell r="C57" t="str">
            <v>HOSPITAL MESTRE VITALINO (COVID-19 CAMPANHA)</v>
          </cell>
          <cell r="E57" t="str">
            <v>3.4 - Material Farmacológico</v>
          </cell>
          <cell r="F57">
            <v>12882932000194</v>
          </cell>
          <cell r="G57" t="str">
            <v>EXOMED REPRES DE MED LTDA</v>
          </cell>
          <cell r="H57" t="str">
            <v>B</v>
          </cell>
          <cell r="I57" t="str">
            <v>S</v>
          </cell>
          <cell r="J57" t="str">
            <v>145135</v>
          </cell>
          <cell r="K57">
            <v>44118</v>
          </cell>
          <cell r="L57" t="str">
            <v>26201012882932000194550010001451351549351381</v>
          </cell>
          <cell r="M57" t="str">
            <v>26 -  Pernambuco</v>
          </cell>
          <cell r="N57">
            <v>47.7</v>
          </cell>
        </row>
        <row r="58">
          <cell r="C58" t="str">
            <v>HOSPITAL MESTRE VITALINO (COVID-19 CAMPANHA)</v>
          </cell>
          <cell r="E58" t="str">
            <v>3.4 - Material Farmacológico</v>
          </cell>
          <cell r="F58">
            <v>9127775000105</v>
          </cell>
          <cell r="G58" t="str">
            <v>SOMER - COM IMP E EXP MAT MEDICO LTDA</v>
          </cell>
          <cell r="H58" t="str">
            <v>B</v>
          </cell>
          <cell r="I58" t="str">
            <v>S</v>
          </cell>
          <cell r="J58" t="str">
            <v>000.024.419</v>
          </cell>
          <cell r="K58">
            <v>44118</v>
          </cell>
          <cell r="L58" t="str">
            <v>26201009127775000105550010000244191949866649</v>
          </cell>
          <cell r="M58" t="str">
            <v>26 -  Pernambuco</v>
          </cell>
          <cell r="N58">
            <v>495.44</v>
          </cell>
        </row>
        <row r="59">
          <cell r="C59" t="str">
            <v>HOSPITAL MESTRE VITALINO (COVID-19 CAMPANHA)</v>
          </cell>
          <cell r="E59" t="str">
            <v>3.4 - Material Farmacológico</v>
          </cell>
          <cell r="F59">
            <v>67729178000653</v>
          </cell>
          <cell r="G59" t="str">
            <v>COMERCIAL C RIOCLARENSE LTDA</v>
          </cell>
          <cell r="H59" t="str">
            <v>B</v>
          </cell>
          <cell r="I59" t="str">
            <v>S</v>
          </cell>
          <cell r="J59" t="str">
            <v>58</v>
          </cell>
          <cell r="K59">
            <v>44118</v>
          </cell>
          <cell r="L59" t="str">
            <v>26201067729178000653550010000000581059057980</v>
          </cell>
          <cell r="M59" t="str">
            <v>26 -  Pernambuco</v>
          </cell>
          <cell r="N59">
            <v>102.5</v>
          </cell>
        </row>
        <row r="60">
          <cell r="C60" t="str">
            <v>HOSPITAL MESTRE VITALINO (COVID-19 CAMPANHA)</v>
          </cell>
          <cell r="E60" t="str">
            <v>3.4 - Material Farmacológico</v>
          </cell>
          <cell r="F60" t="str">
            <v>35.520.964/0001-45</v>
          </cell>
          <cell r="G60" t="str">
            <v>FARMACIA ROCHA</v>
          </cell>
          <cell r="H60" t="str">
            <v>B</v>
          </cell>
          <cell r="I60" t="str">
            <v>S</v>
          </cell>
          <cell r="J60" t="str">
            <v>110968</v>
          </cell>
          <cell r="K60">
            <v>44120</v>
          </cell>
          <cell r="L60" t="str">
            <v>26201012882932000194550010001450781277797247</v>
          </cell>
          <cell r="M60" t="str">
            <v>26 -  Pernambuco</v>
          </cell>
          <cell r="N60">
            <v>250</v>
          </cell>
        </row>
        <row r="61">
          <cell r="C61" t="str">
            <v>HOSPITAL MESTRE VITALINO (COVID-19 CAMPANHA)</v>
          </cell>
          <cell r="E61" t="str">
            <v>3.4 - Material Farmacológico</v>
          </cell>
          <cell r="F61">
            <v>49324221000880</v>
          </cell>
          <cell r="G61" t="str">
            <v>FRESENIUS KABI BRASIL LTDA</v>
          </cell>
          <cell r="H61" t="str">
            <v>B</v>
          </cell>
          <cell r="I61" t="str">
            <v>S</v>
          </cell>
          <cell r="J61" t="str">
            <v>190675</v>
          </cell>
          <cell r="K61">
            <v>44120</v>
          </cell>
          <cell r="L61" t="str">
            <v>23201049324221000880550000001906751455893490</v>
          </cell>
          <cell r="M61" t="str">
            <v>26 -  Pernambuco</v>
          </cell>
          <cell r="N61">
            <v>4428.1000000000004</v>
          </cell>
        </row>
        <row r="62">
          <cell r="C62" t="str">
            <v>HOSPITAL MESTRE VITALINO (COVID-19 CAMPANHA)</v>
          </cell>
          <cell r="E62" t="str">
            <v>3.4 - Material Farmacológico</v>
          </cell>
          <cell r="F62">
            <v>44734671002286</v>
          </cell>
          <cell r="G62" t="str">
            <v>CRISTALIA PRODUTOS QUIMICOS</v>
          </cell>
          <cell r="H62" t="str">
            <v>B</v>
          </cell>
          <cell r="I62" t="str">
            <v>S</v>
          </cell>
          <cell r="J62" t="str">
            <v>25984</v>
          </cell>
          <cell r="K62">
            <v>44120</v>
          </cell>
          <cell r="L62" t="str">
            <v>35201044734671002286550100000259841334686232</v>
          </cell>
          <cell r="M62" t="str">
            <v>26 -  Pernambuco</v>
          </cell>
          <cell r="N62">
            <v>2100</v>
          </cell>
        </row>
        <row r="63">
          <cell r="C63" t="str">
            <v>HOSPITAL MESTRE VITALINO (COVID-19 CAMPANHA)</v>
          </cell>
          <cell r="E63" t="str">
            <v>3.4 - Material Farmacológico</v>
          </cell>
          <cell r="F63">
            <v>44734671002286</v>
          </cell>
          <cell r="G63" t="str">
            <v>CRISTALIA PRODUTOS QUIMICOS</v>
          </cell>
          <cell r="H63" t="str">
            <v>B</v>
          </cell>
          <cell r="I63" t="str">
            <v>S</v>
          </cell>
          <cell r="J63" t="str">
            <v>25988</v>
          </cell>
          <cell r="K63">
            <v>44120</v>
          </cell>
          <cell r="L63" t="str">
            <v>35201044734671002286550100000259881641176338</v>
          </cell>
          <cell r="M63" t="str">
            <v>26 -  Pernambuco</v>
          </cell>
          <cell r="N63">
            <v>2100</v>
          </cell>
        </row>
        <row r="64">
          <cell r="C64" t="str">
            <v>HOSPITAL MESTRE VITALINO (COVID-19 CAMPANHA)</v>
          </cell>
          <cell r="E64" t="str">
            <v>3.4 - Material Farmacológico</v>
          </cell>
          <cell r="F64">
            <v>44734671002286</v>
          </cell>
          <cell r="G64" t="str">
            <v>CRISTALIA PRODUTOS QUIMICOS</v>
          </cell>
          <cell r="H64" t="str">
            <v>B</v>
          </cell>
          <cell r="I64" t="str">
            <v>S</v>
          </cell>
          <cell r="J64" t="str">
            <v>25987</v>
          </cell>
          <cell r="K64">
            <v>44120</v>
          </cell>
          <cell r="L64" t="str">
            <v>35201044734671002286550100000259871612403359</v>
          </cell>
          <cell r="M64" t="str">
            <v>26 -  Pernambuco</v>
          </cell>
          <cell r="N64">
            <v>2100</v>
          </cell>
        </row>
        <row r="65">
          <cell r="C65" t="str">
            <v>HOSPITAL MESTRE VITALINO (COVID-19 CAMPANHA)</v>
          </cell>
          <cell r="E65" t="str">
            <v>3.4 - Material Farmacológico</v>
          </cell>
          <cell r="F65">
            <v>44734671002286</v>
          </cell>
          <cell r="G65" t="str">
            <v>CRISTALIA PRODUTOS QUIMICOS</v>
          </cell>
          <cell r="H65" t="str">
            <v>B</v>
          </cell>
          <cell r="I65" t="str">
            <v>S</v>
          </cell>
          <cell r="J65" t="str">
            <v>25986</v>
          </cell>
          <cell r="K65">
            <v>44120</v>
          </cell>
          <cell r="L65" t="str">
            <v>35201044734671002286550100000259861600349691</v>
          </cell>
          <cell r="M65" t="str">
            <v>26 -  Pernambuco</v>
          </cell>
          <cell r="N65">
            <v>2100</v>
          </cell>
        </row>
        <row r="66">
          <cell r="C66" t="str">
            <v>HOSPITAL MESTRE VITALINO (COVID-19 CAMPANHA)</v>
          </cell>
          <cell r="E66" t="str">
            <v>3.4 - Material Farmacológico</v>
          </cell>
          <cell r="F66">
            <v>44734671002286</v>
          </cell>
          <cell r="G66" t="str">
            <v>CRISTALIA PRODUTOS QUIMICOS</v>
          </cell>
          <cell r="H66" t="str">
            <v>B</v>
          </cell>
          <cell r="I66" t="str">
            <v>S</v>
          </cell>
          <cell r="J66" t="str">
            <v>25985</v>
          </cell>
          <cell r="K66">
            <v>44120</v>
          </cell>
          <cell r="L66" t="str">
            <v>35201044734671002286550100000259851468781318</v>
          </cell>
          <cell r="M66" t="str">
            <v>26 -  Pernambuco</v>
          </cell>
          <cell r="N66">
            <v>2100</v>
          </cell>
        </row>
        <row r="67">
          <cell r="C67" t="str">
            <v>HOSPITAL MESTRE VITALINO (COVID-19 CAMPANHA)</v>
          </cell>
          <cell r="E67" t="str">
            <v>3.4 - Material Farmacológico</v>
          </cell>
          <cell r="F67">
            <v>44734671002286</v>
          </cell>
          <cell r="G67" t="str">
            <v>CRISTALIA PRODUTOS QUIMICOS</v>
          </cell>
          <cell r="H67" t="str">
            <v>B</v>
          </cell>
          <cell r="I67" t="str">
            <v>S</v>
          </cell>
          <cell r="J67" t="str">
            <v>25994</v>
          </cell>
          <cell r="K67">
            <v>44120</v>
          </cell>
          <cell r="L67" t="str">
            <v>35201044734671002286550100000259941466480727</v>
          </cell>
          <cell r="M67" t="str">
            <v>26 -  Pernambuco</v>
          </cell>
          <cell r="N67">
            <v>36</v>
          </cell>
        </row>
        <row r="68">
          <cell r="C68" t="str">
            <v>HOSPITAL MESTRE VITALINO (COVID-19 CAMPANHA)</v>
          </cell>
          <cell r="E68" t="str">
            <v>3.4 - Material Farmacológico</v>
          </cell>
          <cell r="F68">
            <v>44734671002286</v>
          </cell>
          <cell r="G68" t="str">
            <v>CRISTALIA PRODUTOS QUIMICOS</v>
          </cell>
          <cell r="H68" t="str">
            <v>B</v>
          </cell>
          <cell r="I68" t="str">
            <v>S</v>
          </cell>
          <cell r="J68" t="str">
            <v>25995</v>
          </cell>
          <cell r="K68">
            <v>44120</v>
          </cell>
          <cell r="L68" t="str">
            <v>35201044734671022865501000002599511038766170</v>
          </cell>
          <cell r="M68" t="str">
            <v>26 -  Pernambuco</v>
          </cell>
          <cell r="N68">
            <v>630</v>
          </cell>
        </row>
        <row r="69">
          <cell r="C69" t="str">
            <v>HOSPITAL MESTRE VITALINO (COVID-19 CAMPANHA)</v>
          </cell>
          <cell r="E69" t="str">
            <v>3.4 - Material Farmacológico</v>
          </cell>
          <cell r="F69">
            <v>44734671002286</v>
          </cell>
          <cell r="G69" t="str">
            <v>CRISTALIA PRODUTOS QUIMICOS</v>
          </cell>
          <cell r="H69" t="str">
            <v>B</v>
          </cell>
          <cell r="I69" t="str">
            <v>S</v>
          </cell>
          <cell r="J69" t="str">
            <v>25996</v>
          </cell>
          <cell r="K69">
            <v>44120</v>
          </cell>
          <cell r="L69" t="str">
            <v>35201044734671002286550100000259961050515973</v>
          </cell>
          <cell r="M69" t="str">
            <v>26 -  Pernambuco</v>
          </cell>
          <cell r="N69">
            <v>420</v>
          </cell>
        </row>
        <row r="70">
          <cell r="C70" t="str">
            <v>HOSPITAL MESTRE VITALINO (COVID-19 CAMPANHA)</v>
          </cell>
          <cell r="E70" t="str">
            <v>3.4 - Material Farmacológico</v>
          </cell>
          <cell r="F70">
            <v>44734671002286</v>
          </cell>
          <cell r="G70" t="str">
            <v>CRISTALIA PRODUTOS QUIMICOS</v>
          </cell>
          <cell r="H70" t="str">
            <v>B</v>
          </cell>
          <cell r="I70" t="str">
            <v>S</v>
          </cell>
          <cell r="J70" t="str">
            <v>25997</v>
          </cell>
          <cell r="K70">
            <v>44120</v>
          </cell>
          <cell r="L70" t="str">
            <v>35201044734671002283655010000025997172996379</v>
          </cell>
          <cell r="M70" t="str">
            <v>26 -  Pernambuco</v>
          </cell>
          <cell r="N70">
            <v>31.5</v>
          </cell>
        </row>
        <row r="71">
          <cell r="C71" t="str">
            <v>HOSPITAL MESTRE VITALINO (COVID-19 CAMPANHA)</v>
          </cell>
          <cell r="E71" t="str">
            <v>3.4 - Material Farmacológico</v>
          </cell>
          <cell r="F71">
            <v>44734671002286</v>
          </cell>
          <cell r="G71" t="str">
            <v>CRISTALIA PRODUTOS QUIMICOS</v>
          </cell>
          <cell r="H71" t="str">
            <v>B</v>
          </cell>
          <cell r="I71" t="str">
            <v>S</v>
          </cell>
          <cell r="J71" t="str">
            <v>25992</v>
          </cell>
          <cell r="K71">
            <v>44120</v>
          </cell>
          <cell r="L71" t="str">
            <v>35201044734671002286550100000259921682940841</v>
          </cell>
          <cell r="M71" t="str">
            <v>26 -  Pernambuco</v>
          </cell>
          <cell r="N71">
            <v>1376</v>
          </cell>
        </row>
        <row r="72">
          <cell r="C72" t="str">
            <v>HOSPITAL MESTRE VITALINO (COVID-19 CAMPANHA)</v>
          </cell>
          <cell r="E72" t="str">
            <v>3.4 - Material Farmacológico</v>
          </cell>
          <cell r="F72">
            <v>44734671002286</v>
          </cell>
          <cell r="G72" t="str">
            <v>CRISTALIA PRODUTOS QUIMICOS</v>
          </cell>
          <cell r="H72" t="str">
            <v>B</v>
          </cell>
          <cell r="I72" t="str">
            <v>S</v>
          </cell>
          <cell r="J72" t="str">
            <v>25991</v>
          </cell>
          <cell r="K72">
            <v>44120</v>
          </cell>
          <cell r="L72" t="str">
            <v>35201044734671022865501000002599511038766170</v>
          </cell>
          <cell r="M72" t="str">
            <v>26 -  Pernambuco</v>
          </cell>
          <cell r="N72">
            <v>2752</v>
          </cell>
        </row>
        <row r="73">
          <cell r="C73" t="str">
            <v>HOSPITAL MESTRE VITALINO (COVID-19 CAMPANHA)</v>
          </cell>
          <cell r="E73" t="str">
            <v>3.4 - Material Farmacológico</v>
          </cell>
          <cell r="F73">
            <v>44734671002286</v>
          </cell>
          <cell r="G73" t="str">
            <v>CRISTALIA PRODUTOS QUIMICOS</v>
          </cell>
          <cell r="H73" t="str">
            <v>B</v>
          </cell>
          <cell r="I73" t="str">
            <v>S</v>
          </cell>
          <cell r="J73" t="str">
            <v>25993</v>
          </cell>
          <cell r="K73">
            <v>44120</v>
          </cell>
          <cell r="L73" t="str">
            <v>35201044734671002286550100000259881641176338</v>
          </cell>
          <cell r="M73" t="str">
            <v>26 -  Pernambuco</v>
          </cell>
          <cell r="N73">
            <v>121</v>
          </cell>
        </row>
        <row r="74">
          <cell r="C74" t="str">
            <v>HOSPITAL MESTRE VITALINO (COVID-19 CAMPANHA)</v>
          </cell>
          <cell r="E74" t="str">
            <v>3.4 - Material Farmacológico</v>
          </cell>
          <cell r="F74">
            <v>44734671002286</v>
          </cell>
          <cell r="G74" t="str">
            <v>CRISTALIA PRODUTOS QUIMICOS</v>
          </cell>
          <cell r="H74" t="str">
            <v>B</v>
          </cell>
          <cell r="I74" t="str">
            <v>S</v>
          </cell>
          <cell r="J74" t="str">
            <v>25990</v>
          </cell>
          <cell r="K74">
            <v>44120</v>
          </cell>
          <cell r="L74" t="str">
            <v>35201067729178000491550010013549131838390851</v>
          </cell>
          <cell r="M74" t="str">
            <v>26 -  Pernambuco</v>
          </cell>
          <cell r="N74">
            <v>6500</v>
          </cell>
        </row>
        <row r="75">
          <cell r="C75" t="str">
            <v>HOSPITAL MESTRE VITALINO (COVID-19 CAMPANHA)</v>
          </cell>
          <cell r="E75" t="str">
            <v>3.4 - Material Farmacológico</v>
          </cell>
          <cell r="F75">
            <v>44734671002286</v>
          </cell>
          <cell r="G75" t="str">
            <v>CRISTALIA PRODUTOS QUIMICOS</v>
          </cell>
          <cell r="H75" t="str">
            <v>B</v>
          </cell>
          <cell r="I75" t="str">
            <v>S</v>
          </cell>
          <cell r="J75" t="str">
            <v>25989</v>
          </cell>
          <cell r="K75">
            <v>44120</v>
          </cell>
          <cell r="L75" t="str">
            <v>26201012882932000194550010001450781277797247</v>
          </cell>
          <cell r="M75" t="str">
            <v>26 -  Pernambuco</v>
          </cell>
          <cell r="N75">
            <v>6500</v>
          </cell>
        </row>
        <row r="76">
          <cell r="C76" t="str">
            <v>HOSPITAL MESTRE VITALINO (COVID-19 CAMPANHA)</v>
          </cell>
          <cell r="E76" t="str">
            <v>3.4 - Material Farmacológico</v>
          </cell>
          <cell r="F76">
            <v>67729178000653</v>
          </cell>
          <cell r="G76" t="str">
            <v>COMERCIAL CIRURGICA RIOCLARENSE LTDA</v>
          </cell>
          <cell r="H76" t="str">
            <v>B</v>
          </cell>
          <cell r="I76" t="str">
            <v>S</v>
          </cell>
          <cell r="J76" t="str">
            <v>140</v>
          </cell>
          <cell r="K76">
            <v>44125</v>
          </cell>
          <cell r="L76" t="str">
            <v>26201067729178000653550010000001401139131141</v>
          </cell>
          <cell r="M76" t="str">
            <v>26 -  Pernambuco</v>
          </cell>
          <cell r="N76">
            <v>1644.8</v>
          </cell>
        </row>
        <row r="77">
          <cell r="C77" t="str">
            <v>HOSPITAL MESTRE VITALINO (COVID-19 CAMPANHA)</v>
          </cell>
          <cell r="E77" t="str">
            <v>3.4 - Material Farmacológico</v>
          </cell>
          <cell r="F77">
            <v>67729178000491</v>
          </cell>
          <cell r="G77" t="str">
            <v>COMERCIAL C RIOCLARENSE LTDA</v>
          </cell>
          <cell r="H77" t="str">
            <v>B</v>
          </cell>
          <cell r="I77" t="str">
            <v>S</v>
          </cell>
          <cell r="J77" t="str">
            <v>1354913</v>
          </cell>
          <cell r="K77">
            <v>44127</v>
          </cell>
          <cell r="L77" t="str">
            <v>35201067729178000491550010013549131838390851</v>
          </cell>
          <cell r="M77" t="str">
            <v>26 -  Pernambuco</v>
          </cell>
          <cell r="N77">
            <v>143.38999999999999</v>
          </cell>
        </row>
        <row r="78">
          <cell r="C78" t="str">
            <v>HOSPITAL MESTRE VITALINO (COVID-19 CAMPANHA)</v>
          </cell>
          <cell r="E78" t="str">
            <v>3.4 - Material Farmacológico</v>
          </cell>
          <cell r="F78">
            <v>49324221002077</v>
          </cell>
          <cell r="G78" t="str">
            <v>FRESENIUS KABI BRASIL LTDA</v>
          </cell>
          <cell r="H78" t="str">
            <v>B</v>
          </cell>
          <cell r="I78" t="str">
            <v>S</v>
          </cell>
          <cell r="J78" t="str">
            <v>7990</v>
          </cell>
          <cell r="K78">
            <v>44127</v>
          </cell>
          <cell r="L78" t="str">
            <v>52201049324221002077550010000079901790003847</v>
          </cell>
          <cell r="M78" t="str">
            <v>26 -  Pernambuco</v>
          </cell>
          <cell r="N78">
            <v>54150</v>
          </cell>
        </row>
        <row r="79">
          <cell r="C79" t="str">
            <v>HOSPITAL MESTRE VITALINO (COVID-19 CAMPANHA)</v>
          </cell>
          <cell r="E79" t="str">
            <v>3.4 - Material Farmacológico</v>
          </cell>
          <cell r="F79">
            <v>9944371000104</v>
          </cell>
          <cell r="G79" t="str">
            <v>SULMEDIC COMERCIO DE MEDICAMENTOS LTDA</v>
          </cell>
          <cell r="H79" t="str">
            <v>B</v>
          </cell>
          <cell r="I79" t="str">
            <v>S</v>
          </cell>
          <cell r="J79" t="str">
            <v>88966</v>
          </cell>
          <cell r="K79">
            <v>44127</v>
          </cell>
          <cell r="L79" t="str">
            <v>42201009944371000104550010000889661100083504</v>
          </cell>
          <cell r="M79" t="str">
            <v>26 -  Pernambuco</v>
          </cell>
          <cell r="N79">
            <v>24064</v>
          </cell>
        </row>
        <row r="80">
          <cell r="C80" t="str">
            <v>HOSPITAL MESTRE VITALINO (COVID-19 CAMPANHA)</v>
          </cell>
          <cell r="E80" t="str">
            <v>3.4 - Material Farmacológico</v>
          </cell>
          <cell r="F80">
            <v>4301884000175</v>
          </cell>
          <cell r="G80" t="str">
            <v>AUROBINDO PHARMA IND FARM LIMITADA</v>
          </cell>
          <cell r="H80" t="str">
            <v>B</v>
          </cell>
          <cell r="I80" t="str">
            <v>S</v>
          </cell>
          <cell r="J80" t="str">
            <v>59868</v>
          </cell>
          <cell r="K80">
            <v>44132</v>
          </cell>
          <cell r="L80" t="str">
            <v>52201004301884000175550010000598681132794742</v>
          </cell>
          <cell r="M80" t="str">
            <v>26 -  Pernambuco</v>
          </cell>
          <cell r="N80">
            <v>52500</v>
          </cell>
        </row>
        <row r="81">
          <cell r="C81" t="str">
            <v>HOSPITAL MESTRE VITALINO (COVID-19 CAMPANHA)</v>
          </cell>
          <cell r="E81" t="str">
            <v>3.4 - Material Farmacológico</v>
          </cell>
          <cell r="F81">
            <v>67729178000653</v>
          </cell>
          <cell r="G81" t="str">
            <v>COMERCIAL CIRURGICA RIOCLARENSE LTDA</v>
          </cell>
          <cell r="H81" t="str">
            <v>B</v>
          </cell>
          <cell r="I81" t="str">
            <v>S</v>
          </cell>
          <cell r="J81" t="str">
            <v>270</v>
          </cell>
          <cell r="K81">
            <v>44133</v>
          </cell>
          <cell r="L81" t="str">
            <v>26201067729178000653550010000002701733208440</v>
          </cell>
          <cell r="M81" t="str">
            <v>26 -  Pernambuco</v>
          </cell>
          <cell r="N81">
            <v>2086.8000000000002</v>
          </cell>
        </row>
        <row r="82">
          <cell r="C82" t="str">
            <v>HOSPITAL MESTRE VITALINO (COVID-19 CAMPANHA)</v>
          </cell>
          <cell r="E82" t="str">
            <v>3.14 - Alimentação Preparada</v>
          </cell>
          <cell r="F82">
            <v>22940455000120</v>
          </cell>
          <cell r="G82" t="str">
            <v>MOURA E MELO COMER E SERV LTDA ME</v>
          </cell>
          <cell r="H82" t="str">
            <v>B</v>
          </cell>
          <cell r="I82" t="str">
            <v>S</v>
          </cell>
          <cell r="J82" t="str">
            <v>000.010.317</v>
          </cell>
          <cell r="K82">
            <v>44111</v>
          </cell>
          <cell r="L82" t="str">
            <v>26201022940455000120550010000103171722596080</v>
          </cell>
          <cell r="M82" t="str">
            <v>26 -  Pernambuco</v>
          </cell>
          <cell r="N82">
            <v>213</v>
          </cell>
        </row>
        <row r="83">
          <cell r="C83" t="str">
            <v>HOSPITAL MESTRE VITALINO (COVID-19 CAMPANHA)</v>
          </cell>
          <cell r="E83" t="str">
            <v>3.2 - Gás e Outros Materiais Engarrafados</v>
          </cell>
          <cell r="F83">
            <v>60619202001209</v>
          </cell>
          <cell r="G83" t="str">
            <v>MESSER GASES LTDA</v>
          </cell>
          <cell r="H83" t="str">
            <v>B</v>
          </cell>
          <cell r="I83" t="str">
            <v>S</v>
          </cell>
          <cell r="J83" t="str">
            <v>000.000.865</v>
          </cell>
          <cell r="K83">
            <v>44117</v>
          </cell>
          <cell r="L83" t="str">
            <v>26201067729178000653550010000002701733208440</v>
          </cell>
          <cell r="M83" t="str">
            <v>26 -  Pernambuco</v>
          </cell>
          <cell r="N83">
            <v>3731.47</v>
          </cell>
        </row>
        <row r="84">
          <cell r="C84" t="str">
            <v>HOSPITAL MESTRE VITALINO (COVID-19 CAMPANHA)</v>
          </cell>
          <cell r="E84" t="str">
            <v>3.2 - Gás e Outros Materiais Engarrafados</v>
          </cell>
          <cell r="F84">
            <v>60619202001209</v>
          </cell>
          <cell r="G84" t="str">
            <v>MESSER GASES LTDA</v>
          </cell>
          <cell r="H84" t="str">
            <v>B</v>
          </cell>
          <cell r="I84" t="str">
            <v>S</v>
          </cell>
          <cell r="J84" t="str">
            <v>000.000.932</v>
          </cell>
          <cell r="K84">
            <v>44119</v>
          </cell>
          <cell r="L84" t="str">
            <v>42201009944371000104550010000889661100083504</v>
          </cell>
          <cell r="M84" t="str">
            <v>26 -  Pernambuco</v>
          </cell>
          <cell r="N84">
            <v>16513.97</v>
          </cell>
        </row>
        <row r="85">
          <cell r="C85" t="str">
            <v>HOSPITAL MESTRE VITALINO (COVID-19 CAMPANHA)</v>
          </cell>
          <cell r="E85" t="str">
            <v>3.7 - Material de Limpeza e Produtos de Hgienização</v>
          </cell>
          <cell r="F85">
            <v>10928726000142</v>
          </cell>
          <cell r="G85" t="str">
            <v>DOKAPACK INDUSTRIA E COM. DE EMB.  LTDA</v>
          </cell>
          <cell r="H85" t="str">
            <v>B</v>
          </cell>
          <cell r="I85" t="str">
            <v>S</v>
          </cell>
          <cell r="J85" t="str">
            <v>34476</v>
          </cell>
          <cell r="K85">
            <v>44113</v>
          </cell>
          <cell r="L85" t="str">
            <v>26201010928726000142550010000344761429151736</v>
          </cell>
          <cell r="M85" t="str">
            <v>26 -  Pernambuco</v>
          </cell>
          <cell r="N85">
            <v>1174.45</v>
          </cell>
        </row>
        <row r="86">
          <cell r="C86" t="str">
            <v>HOSPITAL MESTRE VITALINO (COVID-19 CAMPANHA)</v>
          </cell>
          <cell r="E86" t="str">
            <v>3.7 - Material de Limpeza e Produtos de Hgienização</v>
          </cell>
          <cell r="F86">
            <v>31329180000183</v>
          </cell>
          <cell r="G86" t="str">
            <v>MAXXISUPRI COM DE SANEANTES EIRELI</v>
          </cell>
          <cell r="H86" t="str">
            <v>B</v>
          </cell>
          <cell r="I86" t="str">
            <v>S</v>
          </cell>
          <cell r="J86" t="str">
            <v>000.006.440</v>
          </cell>
          <cell r="K86">
            <v>44119</v>
          </cell>
          <cell r="L86" t="str">
            <v>26201031329180000183550070000064401071291000</v>
          </cell>
          <cell r="M86" t="str">
            <v>26 -  Pernambuco</v>
          </cell>
          <cell r="N86">
            <v>792</v>
          </cell>
        </row>
        <row r="87">
          <cell r="C87" t="str">
            <v>HOSPITAL MESTRE VITALINO (COVID-19 CAMPANHA)</v>
          </cell>
          <cell r="E87" t="str">
            <v>3.7 - Material de Limpeza e Produtos de Hgienização</v>
          </cell>
          <cell r="F87">
            <v>8848709000153</v>
          </cell>
          <cell r="G87" t="str">
            <v>MAX LIMPEZA LTDA EPP</v>
          </cell>
          <cell r="H87" t="str">
            <v>B</v>
          </cell>
          <cell r="I87" t="str">
            <v>S</v>
          </cell>
          <cell r="J87" t="str">
            <v>000.013.197</v>
          </cell>
          <cell r="K87">
            <v>44131</v>
          </cell>
          <cell r="L87" t="str">
            <v>26201008848709000153550010000131971000131980</v>
          </cell>
          <cell r="M87" t="str">
            <v>26 -  Pernambuco</v>
          </cell>
          <cell r="N87">
            <v>490.36</v>
          </cell>
        </row>
        <row r="88">
          <cell r="C88" t="str">
            <v>HOSPITAL MESTRE VITALINO (COVID-19 CAMPANHA)</v>
          </cell>
          <cell r="E88" t="str">
            <v>3.7 - Material de Limpeza e Produtos de Hgienização</v>
          </cell>
          <cell r="F88">
            <v>8848709000153</v>
          </cell>
          <cell r="G88" t="str">
            <v>MAX LIMPEZA LTDA EPP</v>
          </cell>
          <cell r="H88" t="str">
            <v>B</v>
          </cell>
          <cell r="I88" t="str">
            <v>S</v>
          </cell>
          <cell r="J88" t="str">
            <v>000.013.196</v>
          </cell>
          <cell r="K88">
            <v>44131</v>
          </cell>
          <cell r="L88" t="str">
            <v>26201008848709000153550010000131961000131974</v>
          </cell>
          <cell r="M88" t="str">
            <v>26 -  Pernambuco</v>
          </cell>
          <cell r="N88">
            <v>384</v>
          </cell>
        </row>
        <row r="89">
          <cell r="C89" t="str">
            <v>HOSPITAL MESTRE VITALINO (COVID-19 CAMPANHA)</v>
          </cell>
          <cell r="E89" t="str">
            <v>3.14 - Alimentação Preparada</v>
          </cell>
          <cell r="F89">
            <v>30678108000107</v>
          </cell>
          <cell r="G89" t="str">
            <v>ELVIS LUIZ DA SILVA DISTRIBUID. DE AGUA</v>
          </cell>
          <cell r="H89" t="str">
            <v>B</v>
          </cell>
          <cell r="I89" t="str">
            <v>S</v>
          </cell>
          <cell r="J89" t="str">
            <v>407</v>
          </cell>
          <cell r="K89">
            <v>44106</v>
          </cell>
          <cell r="L89" t="str">
            <v>26201030678108000107550010000004071228028390</v>
          </cell>
          <cell r="M89" t="str">
            <v>26 -  Pernambuco</v>
          </cell>
          <cell r="N89">
            <v>1145.5</v>
          </cell>
        </row>
        <row r="90">
          <cell r="C90" t="str">
            <v>HOSPITAL MESTRE VITALINO (COVID-19 CAMPANHA)</v>
          </cell>
          <cell r="E90" t="str">
            <v>3.14 - Alimentação Preparada</v>
          </cell>
          <cell r="F90">
            <v>12350749000148</v>
          </cell>
          <cell r="G90" t="str">
            <v>GRANJA ALIANCA LTDA ME</v>
          </cell>
          <cell r="H90" t="str">
            <v>B</v>
          </cell>
          <cell r="I90" t="str">
            <v>S</v>
          </cell>
          <cell r="J90" t="str">
            <v>000.011.760</v>
          </cell>
          <cell r="K90">
            <v>44109</v>
          </cell>
          <cell r="L90" t="str">
            <v>26201012350749000148550010000117601000316855</v>
          </cell>
          <cell r="M90" t="str">
            <v>26 -  Pernambuco</v>
          </cell>
          <cell r="N90">
            <v>95</v>
          </cell>
        </row>
        <row r="91">
          <cell r="C91" t="str">
            <v>HOSPITAL MESTRE VITALINO (COVID-19 CAMPANHA)</v>
          </cell>
          <cell r="E91" t="str">
            <v>3.14 - Alimentação Preparada</v>
          </cell>
          <cell r="F91">
            <v>11744898000390</v>
          </cell>
          <cell r="G91" t="str">
            <v>ATACADAO COMERCIO DE CARNES LTDA</v>
          </cell>
          <cell r="H91" t="str">
            <v>B</v>
          </cell>
          <cell r="I91" t="str">
            <v>S</v>
          </cell>
          <cell r="J91" t="str">
            <v>767950</v>
          </cell>
          <cell r="K91">
            <v>44110</v>
          </cell>
          <cell r="L91" t="str">
            <v>26201011744898000390550010007679501192303134</v>
          </cell>
          <cell r="M91" t="str">
            <v>26 -  Pernambuco</v>
          </cell>
          <cell r="N91">
            <v>1491.44</v>
          </cell>
        </row>
        <row r="92">
          <cell r="C92" t="str">
            <v>HOSPITAL MESTRE VITALINO (COVID-19 CAMPANHA)</v>
          </cell>
          <cell r="E92" t="str">
            <v>3.14 - Alimentação Preparada</v>
          </cell>
          <cell r="F92">
            <v>3504437000150</v>
          </cell>
          <cell r="G92" t="str">
            <v>FRINSCAL DIST E IMPORT DE ALIMENTOS LTDA</v>
          </cell>
          <cell r="H92" t="str">
            <v>B</v>
          </cell>
          <cell r="I92" t="str">
            <v>S</v>
          </cell>
          <cell r="J92" t="str">
            <v>1165338</v>
          </cell>
          <cell r="K92">
            <v>44110</v>
          </cell>
          <cell r="L92" t="str">
            <v>26201003504437000150550010011653381102227190</v>
          </cell>
          <cell r="M92" t="str">
            <v>26 -  Pernambuco</v>
          </cell>
          <cell r="N92">
            <v>394.5</v>
          </cell>
        </row>
        <row r="93">
          <cell r="C93" t="str">
            <v>HOSPITAL MESTRE VITALINO (COVID-19 CAMPANHA)</v>
          </cell>
          <cell r="E93" t="str">
            <v>3.14 - Alimentação Preparada</v>
          </cell>
          <cell r="F93">
            <v>24150377000195</v>
          </cell>
          <cell r="G93" t="str">
            <v>KARNEKEIJO LOGISTICA INTEGRADA LT</v>
          </cell>
          <cell r="H93" t="str">
            <v>B</v>
          </cell>
          <cell r="I93" t="str">
            <v>S</v>
          </cell>
          <cell r="J93" t="str">
            <v>3985146</v>
          </cell>
          <cell r="K93">
            <v>44111</v>
          </cell>
          <cell r="L93" t="str">
            <v>26201024150377000195550010039851461591520232</v>
          </cell>
          <cell r="M93" t="str">
            <v>26 -  Pernambuco</v>
          </cell>
          <cell r="N93">
            <v>350</v>
          </cell>
        </row>
        <row r="94">
          <cell r="C94" t="str">
            <v>HOSPITAL MESTRE VITALINO (COVID-19 CAMPANHA)</v>
          </cell>
          <cell r="E94" t="str">
            <v>3.14 - Alimentação Preparada</v>
          </cell>
          <cell r="F94">
            <v>11744898000390</v>
          </cell>
          <cell r="G94" t="str">
            <v>ATACADAO COMERCIO DE CARNES LTDA</v>
          </cell>
          <cell r="H94" t="str">
            <v>B</v>
          </cell>
          <cell r="I94" t="str">
            <v>S</v>
          </cell>
          <cell r="J94" t="str">
            <v>768580</v>
          </cell>
          <cell r="K94">
            <v>44111</v>
          </cell>
          <cell r="L94" t="str">
            <v>26201011744898000390550010007685801161201773</v>
          </cell>
          <cell r="M94" t="str">
            <v>26 -  Pernambuco</v>
          </cell>
          <cell r="N94">
            <v>449.4</v>
          </cell>
        </row>
        <row r="95">
          <cell r="C95" t="str">
            <v>HOSPITAL MESTRE VITALINO (COVID-19 CAMPANHA)</v>
          </cell>
          <cell r="E95" t="str">
            <v>3.14 - Alimentação Preparada</v>
          </cell>
          <cell r="F95">
            <v>8029696000352</v>
          </cell>
          <cell r="G95" t="str">
            <v>ESTIVAS NOVO PRADO LTDA</v>
          </cell>
          <cell r="H95" t="str">
            <v>B</v>
          </cell>
          <cell r="I95" t="str">
            <v>S</v>
          </cell>
          <cell r="J95" t="str">
            <v>1.529.826</v>
          </cell>
          <cell r="K95">
            <v>44111</v>
          </cell>
          <cell r="L95" t="str">
            <v>26201048029696000352550010010798261000543170</v>
          </cell>
          <cell r="M95" t="str">
            <v>26 -  Pernambuco</v>
          </cell>
          <cell r="N95">
            <v>1746.52</v>
          </cell>
        </row>
        <row r="96">
          <cell r="C96" t="str">
            <v>HOSPITAL MESTRE VITALINO (COVID-19 CAMPANHA)</v>
          </cell>
          <cell r="E96" t="str">
            <v>3.14 - Alimentação Preparada</v>
          </cell>
          <cell r="F96">
            <v>12350749000148</v>
          </cell>
          <cell r="G96" t="str">
            <v>GRANJA ALIANCA LTDA ME</v>
          </cell>
          <cell r="H96" t="str">
            <v>B</v>
          </cell>
          <cell r="I96" t="str">
            <v>S</v>
          </cell>
          <cell r="J96" t="str">
            <v>000.011.816</v>
          </cell>
          <cell r="K96">
            <v>44113</v>
          </cell>
          <cell r="L96" t="str">
            <v>26201012350749000148550010000118161000317999</v>
          </cell>
          <cell r="M96" t="str">
            <v>26 -  Pernambuco</v>
          </cell>
          <cell r="N96">
            <v>190</v>
          </cell>
        </row>
        <row r="97">
          <cell r="C97" t="str">
            <v>HOSPITAL MESTRE VITALINO (COVID-19 CAMPANHA)</v>
          </cell>
          <cell r="E97" t="str">
            <v>3.14 - Alimentação Preparada</v>
          </cell>
          <cell r="F97">
            <v>3504437000150</v>
          </cell>
          <cell r="G97" t="str">
            <v>FRINSCAL DIST E IMPORT DE ALIMENTOS LTDA</v>
          </cell>
          <cell r="H97" t="str">
            <v>B</v>
          </cell>
          <cell r="I97" t="str">
            <v>S</v>
          </cell>
          <cell r="J97" t="str">
            <v>1167090</v>
          </cell>
          <cell r="K97">
            <v>44116</v>
          </cell>
          <cell r="L97" t="str">
            <v>26201003504437000150550010011670901897411665</v>
          </cell>
          <cell r="M97" t="str">
            <v>26 -  Pernambuco</v>
          </cell>
          <cell r="N97">
            <v>1319.88</v>
          </cell>
        </row>
        <row r="98">
          <cell r="C98" t="str">
            <v>HOSPITAL MESTRE VITALINO (COVID-19 CAMPANHA)</v>
          </cell>
          <cell r="E98" t="str">
            <v>3.14 - Alimentação Preparada</v>
          </cell>
          <cell r="F98">
            <v>8029696000352</v>
          </cell>
          <cell r="G98" t="str">
            <v>ESTIVAS NOVO PRADO LTDA</v>
          </cell>
          <cell r="H98" t="str">
            <v>B</v>
          </cell>
          <cell r="I98" t="str">
            <v>S</v>
          </cell>
          <cell r="J98" t="str">
            <v>1.532.092</v>
          </cell>
          <cell r="K98">
            <v>44116</v>
          </cell>
          <cell r="L98" t="str">
            <v>26201008029696000352550010015320921000785789</v>
          </cell>
          <cell r="M98" t="str">
            <v>26 -  Pernambuco</v>
          </cell>
          <cell r="N98">
            <v>1147.0999999999999</v>
          </cell>
        </row>
        <row r="99">
          <cell r="C99" t="str">
            <v>HOSPITAL MESTRE VITALINO (COVID-19 CAMPANHA)</v>
          </cell>
          <cell r="E99" t="str">
            <v>3.14 - Alimentação Preparada</v>
          </cell>
          <cell r="F99">
            <v>11744898000390</v>
          </cell>
          <cell r="G99" t="str">
            <v>ATACADAO COMERCIO DE CARNES LTDA</v>
          </cell>
          <cell r="H99" t="str">
            <v>B</v>
          </cell>
          <cell r="I99" t="str">
            <v>S</v>
          </cell>
          <cell r="J99" t="str">
            <v>771406</v>
          </cell>
          <cell r="K99">
            <v>44117</v>
          </cell>
          <cell r="L99" t="str">
            <v>26201011744898000390550010007714061301562586</v>
          </cell>
          <cell r="M99" t="str">
            <v>26 -  Pernambuco</v>
          </cell>
          <cell r="N99">
            <v>1939.6</v>
          </cell>
        </row>
        <row r="100">
          <cell r="C100" t="str">
            <v>HOSPITAL MESTRE VITALINO (COVID-19 CAMPANHA)</v>
          </cell>
          <cell r="E100" t="str">
            <v>3.14 - Alimentação Preparada</v>
          </cell>
          <cell r="F100">
            <v>6281775000169</v>
          </cell>
          <cell r="G100" t="str">
            <v>MF SANTOS PRODUTOS ALIM LTDA</v>
          </cell>
          <cell r="H100" t="str">
            <v>B</v>
          </cell>
          <cell r="I100" t="str">
            <v>S</v>
          </cell>
          <cell r="J100" t="str">
            <v>535670</v>
          </cell>
          <cell r="K100">
            <v>44120</v>
          </cell>
          <cell r="L100" t="str">
            <v>26201006281775000169550010005356701197117113</v>
          </cell>
          <cell r="M100" t="str">
            <v>26 -  Pernambuco</v>
          </cell>
          <cell r="N100">
            <v>238</v>
          </cell>
        </row>
        <row r="101">
          <cell r="C101" t="str">
            <v>HOSPITAL MESTRE VITALINO (COVID-19 CAMPANHA)</v>
          </cell>
          <cell r="E101" t="str">
            <v>3.14 - Alimentação Preparada</v>
          </cell>
          <cell r="F101">
            <v>12350749000148</v>
          </cell>
          <cell r="G101" t="str">
            <v>GRANJA ALIANCA LTDA ME</v>
          </cell>
          <cell r="H101" t="str">
            <v>B</v>
          </cell>
          <cell r="I101" t="str">
            <v>S</v>
          </cell>
          <cell r="J101" t="str">
            <v>000.011.878</v>
          </cell>
          <cell r="K101">
            <v>44120</v>
          </cell>
          <cell r="L101" t="str">
            <v>26201012350749000148550010000118781000319226</v>
          </cell>
          <cell r="M101" t="str">
            <v>26 -  Pernambuco</v>
          </cell>
          <cell r="N101">
            <v>190</v>
          </cell>
        </row>
        <row r="102">
          <cell r="C102" t="str">
            <v>HOSPITAL MESTRE VITALINO (COVID-19 CAMPANHA)</v>
          </cell>
          <cell r="E102" t="str">
            <v>3.14 - Alimentação Preparada</v>
          </cell>
          <cell r="F102">
            <v>7534303000133</v>
          </cell>
          <cell r="G102" t="str">
            <v>COMAL COMERCIO ATACADISTA DE ALIMENTOS</v>
          </cell>
          <cell r="H102" t="str">
            <v>B</v>
          </cell>
          <cell r="I102" t="str">
            <v>S</v>
          </cell>
          <cell r="J102" t="str">
            <v>1059072</v>
          </cell>
          <cell r="K102">
            <v>44123</v>
          </cell>
          <cell r="L102" t="str">
            <v>26201007534303000133550010010590721462341046</v>
          </cell>
          <cell r="M102" t="str">
            <v>26 -  Pernambuco</v>
          </cell>
          <cell r="N102">
            <v>330.28</v>
          </cell>
        </row>
        <row r="103">
          <cell r="C103" t="str">
            <v>HOSPITAL MESTRE VITALINO (COVID-19 CAMPANHA)</v>
          </cell>
          <cell r="E103" t="str">
            <v>3.14 - Alimentação Preparada</v>
          </cell>
          <cell r="F103">
            <v>24150377000195</v>
          </cell>
          <cell r="G103" t="str">
            <v>KARNEKEIJO LOGISTICA INTEGRADA LT</v>
          </cell>
          <cell r="H103" t="str">
            <v>B</v>
          </cell>
          <cell r="I103" t="str">
            <v>S</v>
          </cell>
          <cell r="J103" t="str">
            <v>3995478</v>
          </cell>
          <cell r="K103">
            <v>44123</v>
          </cell>
          <cell r="L103" t="str">
            <v>26201024150377000195550010039954781543565772</v>
          </cell>
          <cell r="M103" t="str">
            <v>26 -  Pernambuco</v>
          </cell>
          <cell r="N103">
            <v>1328.36</v>
          </cell>
        </row>
        <row r="104">
          <cell r="C104" t="str">
            <v>HOSPITAL MESTRE VITALINO (COVID-19 CAMPANHA)</v>
          </cell>
          <cell r="E104" t="str">
            <v>3.14 - Alimentação Preparada</v>
          </cell>
          <cell r="F104">
            <v>25529293000120</v>
          </cell>
          <cell r="G104" t="str">
            <v>TAYNA NASCIMENTO DE MELO EPP</v>
          </cell>
          <cell r="H104" t="str">
            <v>B</v>
          </cell>
          <cell r="I104" t="str">
            <v>S</v>
          </cell>
          <cell r="J104" t="str">
            <v>000.009.674</v>
          </cell>
          <cell r="K104">
            <v>44123</v>
          </cell>
          <cell r="L104" t="str">
            <v>26201025529293000120550010000009674182609874</v>
          </cell>
          <cell r="M104" t="str">
            <v>26 -  Pernambuco</v>
          </cell>
          <cell r="N104">
            <v>930</v>
          </cell>
        </row>
        <row r="105">
          <cell r="C105" t="str">
            <v>HOSPITAL MESTRE VITALINO (COVID-19 CAMPANHA)</v>
          </cell>
          <cell r="E105" t="str">
            <v>3.14 - Alimentação Preparada</v>
          </cell>
          <cell r="F105">
            <v>3504437000150</v>
          </cell>
          <cell r="G105" t="str">
            <v>FRINSCAL DIST E IMPORT DE ALIMENTOS LTDA</v>
          </cell>
          <cell r="H105" t="str">
            <v>B</v>
          </cell>
          <cell r="I105" t="str">
            <v>S</v>
          </cell>
          <cell r="J105" t="str">
            <v>1168873</v>
          </cell>
          <cell r="K105">
            <v>44123</v>
          </cell>
          <cell r="L105" t="str">
            <v>26201003504437000150550010011688731281171615</v>
          </cell>
          <cell r="M105" t="str">
            <v>26 -  Pernambuco</v>
          </cell>
          <cell r="N105">
            <v>319.60000000000002</v>
          </cell>
        </row>
        <row r="106">
          <cell r="C106" t="str">
            <v>HOSPITAL MESTRE VITALINO (COVID-19 CAMPANHA)</v>
          </cell>
          <cell r="E106" t="str">
            <v>3.14 - Alimentação Preparada</v>
          </cell>
          <cell r="F106">
            <v>8029696000352</v>
          </cell>
          <cell r="G106" t="str">
            <v>ESTIVAS NOVO PRADO LTDA</v>
          </cell>
          <cell r="H106" t="str">
            <v>B</v>
          </cell>
          <cell r="I106" t="str">
            <v>S</v>
          </cell>
          <cell r="J106" t="str">
            <v>1.534.633</v>
          </cell>
          <cell r="K106">
            <v>44123</v>
          </cell>
          <cell r="L106" t="str">
            <v>26201008029696000352550010015346331001094187</v>
          </cell>
          <cell r="M106" t="str">
            <v>26 -  Pernambuco</v>
          </cell>
          <cell r="N106">
            <v>303.8</v>
          </cell>
        </row>
        <row r="107">
          <cell r="C107" t="str">
            <v>HOSPITAL MESTRE VITALINO (COVID-19 CAMPANHA)</v>
          </cell>
          <cell r="E107" t="str">
            <v>3.14 - Alimentação Preparada</v>
          </cell>
          <cell r="F107">
            <v>1348814000184</v>
          </cell>
          <cell r="G107" t="str">
            <v>BDL BEZERRA DISTRIBUIDORA LTDA</v>
          </cell>
          <cell r="H107" t="str">
            <v>B</v>
          </cell>
          <cell r="I107" t="str">
            <v>S</v>
          </cell>
          <cell r="J107" t="str">
            <v>000.018.649</v>
          </cell>
          <cell r="K107">
            <v>44124</v>
          </cell>
          <cell r="L107" t="str">
            <v>26201001348814000184550010000186491046403279</v>
          </cell>
          <cell r="M107" t="str">
            <v>26 -  Pernambuco</v>
          </cell>
          <cell r="N107">
            <v>5815</v>
          </cell>
        </row>
        <row r="108">
          <cell r="C108" t="str">
            <v>HOSPITAL MESTRE VITALINO (COVID-19 CAMPANHA)</v>
          </cell>
          <cell r="E108" t="str">
            <v>3.14 - Alimentação Preparada</v>
          </cell>
          <cell r="F108">
            <v>1348814000184</v>
          </cell>
          <cell r="G108" t="str">
            <v>BDL BEZERRA DISTRIBUIDORA LTDA</v>
          </cell>
          <cell r="H108" t="str">
            <v>B</v>
          </cell>
          <cell r="I108" t="str">
            <v>S</v>
          </cell>
          <cell r="J108" t="str">
            <v>000.018.654</v>
          </cell>
          <cell r="K108">
            <v>44124</v>
          </cell>
          <cell r="L108" t="str">
            <v>26201001348814000184550010000186541046403279</v>
          </cell>
          <cell r="M108" t="str">
            <v>26 -  Pernambuco</v>
          </cell>
          <cell r="N108">
            <v>155.80000000000001</v>
          </cell>
        </row>
        <row r="109">
          <cell r="C109" t="str">
            <v>HOSPITAL MESTRE VITALINO (COVID-19 CAMPANHA)</v>
          </cell>
          <cell r="E109" t="str">
            <v>3.14 - Alimentação Preparada</v>
          </cell>
          <cell r="F109">
            <v>11744898000390</v>
          </cell>
          <cell r="G109" t="str">
            <v>ATACADAO COMERCIO DE CARNES LTDA</v>
          </cell>
          <cell r="H109" t="str">
            <v>B</v>
          </cell>
          <cell r="I109" t="str">
            <v>S</v>
          </cell>
          <cell r="J109" t="str">
            <v>774478</v>
          </cell>
          <cell r="K109">
            <v>44124</v>
          </cell>
          <cell r="L109" t="str">
            <v>26201011744898000390550010007744781197113612</v>
          </cell>
          <cell r="M109" t="str">
            <v>26 -  Pernambuco</v>
          </cell>
          <cell r="N109">
            <v>1361.62</v>
          </cell>
        </row>
        <row r="110">
          <cell r="C110" t="str">
            <v>HOSPITAL MESTRE VITALINO (COVID-19 CAMPANHA)</v>
          </cell>
          <cell r="E110" t="str">
            <v>3.14 - Alimentação Preparada</v>
          </cell>
          <cell r="F110">
            <v>69944973000185</v>
          </cell>
          <cell r="G110" t="str">
            <v>DIA DISTRIBUIDORA E IMP AFOGADOS LTDA</v>
          </cell>
          <cell r="H110" t="str">
            <v>B</v>
          </cell>
          <cell r="I110" t="str">
            <v>S</v>
          </cell>
          <cell r="J110" t="str">
            <v>997466</v>
          </cell>
          <cell r="K110">
            <v>44125</v>
          </cell>
          <cell r="L110" t="str">
            <v>26201069944973000185550030009974661399174142</v>
          </cell>
          <cell r="M110" t="str">
            <v>26 -  Pernambuco</v>
          </cell>
          <cell r="N110">
            <v>544.29999999999995</v>
          </cell>
        </row>
        <row r="111">
          <cell r="C111" t="str">
            <v>HOSPITAL MESTRE VITALINO (COVID-19 CAMPANHA)</v>
          </cell>
          <cell r="E111" t="str">
            <v>3.14 - Alimentação Preparada</v>
          </cell>
          <cell r="F111">
            <v>30743270000153</v>
          </cell>
          <cell r="G111" t="str">
            <v>TRIUNFO COM ALIM, PAPEIS MAT LIMP EIRELI</v>
          </cell>
          <cell r="H111" t="str">
            <v>B</v>
          </cell>
          <cell r="I111" t="str">
            <v>S</v>
          </cell>
          <cell r="J111" t="str">
            <v>3589</v>
          </cell>
          <cell r="K111">
            <v>44126</v>
          </cell>
          <cell r="L111" t="str">
            <v>26201030743270000153550010000035891006111324</v>
          </cell>
          <cell r="M111" t="str">
            <v>26 -  Pernambuco</v>
          </cell>
          <cell r="N111">
            <v>6189.51</v>
          </cell>
        </row>
        <row r="112">
          <cell r="C112" t="str">
            <v>HOSPITAL MESTRE VITALINO (COVID-19 CAMPANHA)</v>
          </cell>
          <cell r="E112" t="str">
            <v>3.14 - Alimentação Preparada</v>
          </cell>
          <cell r="F112">
            <v>12350749000148</v>
          </cell>
          <cell r="G112" t="str">
            <v>GRANJA ALIANCA LTDA ME</v>
          </cell>
          <cell r="H112" t="str">
            <v>B</v>
          </cell>
          <cell r="I112" t="str">
            <v>S</v>
          </cell>
          <cell r="J112" t="str">
            <v>000.011.960</v>
          </cell>
          <cell r="K112">
            <v>44130</v>
          </cell>
          <cell r="L112" t="str">
            <v>26201012350749000148550010000111960100032102</v>
          </cell>
          <cell r="M112" t="str">
            <v>26 -  Pernambuco</v>
          </cell>
          <cell r="N112">
            <v>285</v>
          </cell>
        </row>
        <row r="113">
          <cell r="C113" t="str">
            <v>HOSPITAL MESTRE VITALINO (COVID-19 CAMPANHA)</v>
          </cell>
          <cell r="E113" t="str">
            <v>3.14 - Alimentação Preparada</v>
          </cell>
          <cell r="F113">
            <v>11744898000390</v>
          </cell>
          <cell r="G113" t="str">
            <v>ATACADAO COMERCIO DE CARNES LTDA</v>
          </cell>
          <cell r="H113" t="str">
            <v>B</v>
          </cell>
          <cell r="I113" t="str">
            <v>S</v>
          </cell>
          <cell r="J113" t="str">
            <v>777496</v>
          </cell>
          <cell r="K113">
            <v>44130</v>
          </cell>
          <cell r="L113" t="str">
            <v>26201011744898000390550010007774961214192149</v>
          </cell>
          <cell r="M113" t="str">
            <v>26 -  Pernambuco</v>
          </cell>
          <cell r="N113">
            <v>704.65</v>
          </cell>
        </row>
        <row r="114">
          <cell r="C114" t="str">
            <v>HOSPITAL MESTRE VITALINO (COVID-19 CAMPANHA)</v>
          </cell>
          <cell r="E114" t="str">
            <v>3.14 - Alimentação Preparada</v>
          </cell>
          <cell r="F114">
            <v>3504437000150</v>
          </cell>
          <cell r="G114" t="str">
            <v>FRINSCAL DIST E IMPORT DE ALIMENTOS LTDA</v>
          </cell>
          <cell r="H114" t="str">
            <v>B</v>
          </cell>
          <cell r="I114" t="str">
            <v>S</v>
          </cell>
          <cell r="J114" t="str">
            <v>1171110</v>
          </cell>
          <cell r="K114">
            <v>44130</v>
          </cell>
          <cell r="L114" t="str">
            <v>26201003504437000150550010011711101238146411</v>
          </cell>
          <cell r="M114" t="str">
            <v>26 -  Pernambuco</v>
          </cell>
          <cell r="N114">
            <v>403.62</v>
          </cell>
        </row>
        <row r="115">
          <cell r="C115" t="str">
            <v>HOSPITAL MESTRE VITALINO (COVID-19 CAMPANHA)</v>
          </cell>
          <cell r="E115" t="str">
            <v>3.14 - Alimentação Preparada</v>
          </cell>
          <cell r="F115">
            <v>8029696000352</v>
          </cell>
          <cell r="G115" t="str">
            <v>ESTIVAS NOVO PRADO LTDA</v>
          </cell>
          <cell r="H115" t="str">
            <v>B</v>
          </cell>
          <cell r="I115" t="str">
            <v>S</v>
          </cell>
          <cell r="J115" t="str">
            <v>1.537.099</v>
          </cell>
          <cell r="K115">
            <v>44130</v>
          </cell>
          <cell r="L115" t="str">
            <v>26201008029696000352550010015370991001384536</v>
          </cell>
          <cell r="M115" t="str">
            <v>26 -  Pernambuco</v>
          </cell>
          <cell r="N115">
            <v>2289.5</v>
          </cell>
        </row>
        <row r="116">
          <cell r="C116" t="str">
            <v>HOSPITAL MESTRE VITALINO (COVID-19 CAMPANHA)</v>
          </cell>
          <cell r="E116" t="str">
            <v>3.14 - Alimentação Preparada</v>
          </cell>
          <cell r="F116">
            <v>7534303000133</v>
          </cell>
          <cell r="G116" t="str">
            <v>COMAL COMERCIO ATACADISTA DE ALIMENTOS</v>
          </cell>
          <cell r="H116" t="str">
            <v>B</v>
          </cell>
          <cell r="I116" t="str">
            <v>S</v>
          </cell>
          <cell r="J116" t="str">
            <v>1060784</v>
          </cell>
          <cell r="K116">
            <v>44131</v>
          </cell>
          <cell r="L116" t="str">
            <v>26201008029696000352550010015370991001384536</v>
          </cell>
          <cell r="M116" t="str">
            <v>26 -  Pernambuco</v>
          </cell>
          <cell r="N116">
            <v>1139.97</v>
          </cell>
        </row>
        <row r="117">
          <cell r="C117" t="str">
            <v>HOSPITAL MESTRE VITALINO (COVID-19 CAMPANHA)</v>
          </cell>
          <cell r="E117" t="str">
            <v>3.14 - Alimentação Preparada</v>
          </cell>
          <cell r="F117">
            <v>9248632000143</v>
          </cell>
          <cell r="G117" t="str">
            <v>D NASCIMENTO SILVA</v>
          </cell>
          <cell r="H117" t="str">
            <v>B</v>
          </cell>
          <cell r="I117" t="str">
            <v>S</v>
          </cell>
          <cell r="J117" t="str">
            <v>000.002.138</v>
          </cell>
          <cell r="K117">
            <v>44134</v>
          </cell>
          <cell r="L117" t="str">
            <v>26201009248632000143550010000021381027003274</v>
          </cell>
          <cell r="M117" t="str">
            <v>26 -  Pernambuco</v>
          </cell>
          <cell r="N117">
            <v>2173.3000000000002</v>
          </cell>
        </row>
        <row r="118">
          <cell r="C118" t="str">
            <v>HOSPITAL MESTRE VITALINO (COVID-19 CAMPANHA)</v>
          </cell>
          <cell r="E118" t="str">
            <v>3.14 - Alimentação Preparada</v>
          </cell>
          <cell r="F118">
            <v>9248632000143</v>
          </cell>
          <cell r="G118" t="str">
            <v>D NASCIMENTO SILVA</v>
          </cell>
          <cell r="H118" t="str">
            <v>B</v>
          </cell>
          <cell r="I118" t="str">
            <v>S</v>
          </cell>
          <cell r="J118" t="str">
            <v>000.002.138</v>
          </cell>
          <cell r="K118">
            <v>44134</v>
          </cell>
          <cell r="L118" t="str">
            <v>26201022245250000124550010000001741223247318</v>
          </cell>
          <cell r="M118" t="str">
            <v>26 -  Pernambuco</v>
          </cell>
          <cell r="N118">
            <v>250</v>
          </cell>
        </row>
        <row r="119">
          <cell r="C119" t="str">
            <v>HOSPITAL MESTRE VITALINO (COVID-19 CAMPANHA)</v>
          </cell>
          <cell r="E119" t="str">
            <v>3.14 - Alimentação Preparada</v>
          </cell>
          <cell r="F119">
            <v>22245250000124</v>
          </cell>
          <cell r="G119" t="str">
            <v>J. J.  R BATATA HORTIFRUTI LTDA</v>
          </cell>
          <cell r="H119" t="str">
            <v>B</v>
          </cell>
          <cell r="I119" t="str">
            <v>S</v>
          </cell>
          <cell r="J119" t="str">
            <v>174</v>
          </cell>
          <cell r="K119">
            <v>44134</v>
          </cell>
          <cell r="L119" t="str">
            <v>26201009274946000110550010000018181950090306</v>
          </cell>
          <cell r="M119" t="str">
            <v>26 -  Pernambuco</v>
          </cell>
          <cell r="N119">
            <v>19.8</v>
          </cell>
        </row>
        <row r="120">
          <cell r="C120" t="str">
            <v>HOSPITAL MESTRE VITALINO (COVID-19 CAMPANHA)</v>
          </cell>
          <cell r="E120" t="str">
            <v>3.14 - Alimentação Preparada</v>
          </cell>
          <cell r="F120">
            <v>22245250000124</v>
          </cell>
          <cell r="G120" t="str">
            <v>J. J.  R BATATA HORTIFRUTI LTDA</v>
          </cell>
          <cell r="H120" t="str">
            <v>B</v>
          </cell>
          <cell r="I120" t="str">
            <v>S</v>
          </cell>
          <cell r="J120" t="str">
            <v>174</v>
          </cell>
          <cell r="K120">
            <v>44134</v>
          </cell>
          <cell r="L120" t="str">
            <v>26201009274946000110550010000018181950090306</v>
          </cell>
          <cell r="M120" t="str">
            <v>26 -  Pernambuco</v>
          </cell>
          <cell r="N120">
            <v>20.07</v>
          </cell>
        </row>
        <row r="121">
          <cell r="C121" t="str">
            <v>HOSPITAL MESTRE VITALINO (COVID-19 CAMPANHA)</v>
          </cell>
          <cell r="E121" t="str">
            <v>3.14 - Alimentação Preparada</v>
          </cell>
          <cell r="F121">
            <v>22245250000124</v>
          </cell>
          <cell r="G121" t="str">
            <v>J. J.  R BATATA HORTIFRUTI LTDA</v>
          </cell>
          <cell r="H121" t="str">
            <v>B</v>
          </cell>
          <cell r="I121" t="str">
            <v>S</v>
          </cell>
          <cell r="J121" t="str">
            <v>174</v>
          </cell>
          <cell r="K121">
            <v>44134</v>
          </cell>
          <cell r="L121" t="str">
            <v>26201009274946000110550010000018181950090306</v>
          </cell>
          <cell r="M121" t="str">
            <v>26 -  Pernambuco</v>
          </cell>
          <cell r="N121">
            <v>836.8</v>
          </cell>
        </row>
        <row r="122">
          <cell r="C122" t="str">
            <v>HOSPITAL MESTRE VITALINO (COVID-19 CAMPANHA)</v>
          </cell>
          <cell r="E122" t="str">
            <v>3.14 - Alimentação Preparada</v>
          </cell>
          <cell r="F122">
            <v>22245250000124</v>
          </cell>
          <cell r="G122" t="str">
            <v>J. J.  R BATATA HORTIFRUTI LTDA</v>
          </cell>
          <cell r="H122" t="str">
            <v>B</v>
          </cell>
          <cell r="I122" t="str">
            <v>S</v>
          </cell>
          <cell r="J122" t="str">
            <v>174</v>
          </cell>
          <cell r="K122">
            <v>44134</v>
          </cell>
          <cell r="L122" t="str">
            <v>26201009274946000110550010000018181950090306</v>
          </cell>
          <cell r="M122" t="str">
            <v>26 -  Pernambuco</v>
          </cell>
          <cell r="N122">
            <v>50.4</v>
          </cell>
        </row>
        <row r="123">
          <cell r="C123" t="str">
            <v>HOSPITAL MESTRE VITALINO (COVID-19 CAMPANHA)</v>
          </cell>
          <cell r="E123" t="str">
            <v>3.14 - Alimentação Preparada</v>
          </cell>
          <cell r="F123">
            <v>22245250000124</v>
          </cell>
          <cell r="G123" t="str">
            <v>J. J.  R BATATA HORTIFRUTI LTDA</v>
          </cell>
          <cell r="H123" t="str">
            <v>B</v>
          </cell>
          <cell r="I123" t="str">
            <v>S</v>
          </cell>
          <cell r="J123" t="str">
            <v>174</v>
          </cell>
          <cell r="K123">
            <v>44134</v>
          </cell>
          <cell r="L123" t="str">
            <v>26201009274946000110550010000018181950090306</v>
          </cell>
          <cell r="M123" t="str">
            <v>26 -  Pernambuco</v>
          </cell>
          <cell r="N123">
            <v>2790.63</v>
          </cell>
        </row>
        <row r="124">
          <cell r="C124" t="str">
            <v>HOSPITAL MESTRE VITALINO (COVID-19 CAMPANHA)</v>
          </cell>
          <cell r="E124" t="str">
            <v>3.14 - Alimentação Preparada</v>
          </cell>
          <cell r="F124">
            <v>9274946000110</v>
          </cell>
          <cell r="G124" t="str">
            <v>RAMOS E BARRETO FAB DE PAES LTDA</v>
          </cell>
          <cell r="H124" t="str">
            <v>B</v>
          </cell>
          <cell r="I124" t="str">
            <v>S</v>
          </cell>
          <cell r="J124" t="str">
            <v>000.001.818</v>
          </cell>
          <cell r="K124">
            <v>44135</v>
          </cell>
          <cell r="L124" t="str">
            <v>26201009274946000110550010000018181950090306</v>
          </cell>
          <cell r="M124" t="str">
            <v>26 -  Pernambuco</v>
          </cell>
          <cell r="N124">
            <v>1189</v>
          </cell>
        </row>
        <row r="125">
          <cell r="C125" t="str">
            <v>HOSPITAL MESTRE VITALINO (COVID-19 CAMPANHA)</v>
          </cell>
          <cell r="E125" t="str">
            <v>3.14 - Alimentação Preparada</v>
          </cell>
          <cell r="F125">
            <v>10928726000142</v>
          </cell>
          <cell r="G125" t="str">
            <v>DOKAPACK INDUSTRIA E COM. DE EMB.  LTDA</v>
          </cell>
          <cell r="H125" t="str">
            <v>B</v>
          </cell>
          <cell r="I125" t="str">
            <v>S</v>
          </cell>
          <cell r="J125" t="str">
            <v>34476</v>
          </cell>
          <cell r="K125">
            <v>44113</v>
          </cell>
          <cell r="L125" t="str">
            <v>26201010928726000142550010000344761429151736</v>
          </cell>
          <cell r="M125" t="str">
            <v>26 -  Pernambuco</v>
          </cell>
          <cell r="N125">
            <v>992.67</v>
          </cell>
        </row>
        <row r="126">
          <cell r="C126" t="str">
            <v>HOSPITAL MESTRE VITALINO (COVID-19 CAMPANHA)</v>
          </cell>
          <cell r="E126" t="str">
            <v>3.14 - Alimentação Preparada</v>
          </cell>
          <cell r="F126">
            <v>11840014000130</v>
          </cell>
          <cell r="G126" t="str">
            <v>MACROPAC PROTECAO E EMBALAGEM LTDA</v>
          </cell>
          <cell r="H126" t="str">
            <v>B</v>
          </cell>
          <cell r="I126" t="str">
            <v>S</v>
          </cell>
          <cell r="J126" t="str">
            <v>306633</v>
          </cell>
          <cell r="K126">
            <v>44118</v>
          </cell>
          <cell r="L126" t="str">
            <v>26201011840014000130550010003066331500897875</v>
          </cell>
          <cell r="M126" t="str">
            <v>26 -  Pernambuco</v>
          </cell>
          <cell r="N126">
            <v>1909.3</v>
          </cell>
        </row>
        <row r="127">
          <cell r="C127" t="str">
            <v>HOSPITAL MESTRE VITALINO (COVID-19 CAMPANHA)</v>
          </cell>
          <cell r="E127" t="str">
            <v>3.14 - Alimentação Preparada</v>
          </cell>
          <cell r="F127">
            <v>5919583000172</v>
          </cell>
          <cell r="G127" t="str">
            <v>PEROLA COMERCIO DE EMBALAGENS</v>
          </cell>
          <cell r="H127" t="str">
            <v>B</v>
          </cell>
          <cell r="I127" t="str">
            <v>S</v>
          </cell>
          <cell r="J127" t="str">
            <v>20653</v>
          </cell>
          <cell r="K127">
            <v>44118</v>
          </cell>
          <cell r="L127" t="str">
            <v>26201005919583000172550010000206531503321100</v>
          </cell>
          <cell r="M127" t="str">
            <v>26 -  Pernambuco</v>
          </cell>
          <cell r="N127">
            <v>817.32</v>
          </cell>
        </row>
        <row r="128">
          <cell r="C128" t="str">
            <v>HOSPITAL MESTRE VITALINO (COVID-19 CAMPANHA)</v>
          </cell>
          <cell r="E128" t="str">
            <v>3.6 - Material de Expediente</v>
          </cell>
          <cell r="F128">
            <v>7601049000149</v>
          </cell>
          <cell r="G128" t="str">
            <v>SEVERINO JOSE DE ARAUJO SOBRINHO ME</v>
          </cell>
          <cell r="H128" t="str">
            <v>B</v>
          </cell>
          <cell r="I128" t="str">
            <v>S</v>
          </cell>
          <cell r="J128" t="str">
            <v>14.181</v>
          </cell>
          <cell r="K128">
            <v>44113</v>
          </cell>
          <cell r="L128" t="str">
            <v>26201005919583000172550010000206531503321100</v>
          </cell>
          <cell r="M128" t="str">
            <v>26 -  Pernambuco</v>
          </cell>
          <cell r="N128">
            <v>174.43</v>
          </cell>
        </row>
        <row r="129">
          <cell r="C129" t="str">
            <v>HOSPITAL MESTRE VITALINO (COVID-19 CAMPANHA)</v>
          </cell>
          <cell r="E129" t="str">
            <v xml:space="preserve">3.9 - Material para Manutenção de Bens Imóveis </v>
          </cell>
          <cell r="F129">
            <v>3735242000111</v>
          </cell>
          <cell r="G129" t="str">
            <v>KADISA IND E COMERCIO  EPP</v>
          </cell>
          <cell r="H129" t="str">
            <v>B</v>
          </cell>
          <cell r="I129" t="str">
            <v>S</v>
          </cell>
          <cell r="J129" t="str">
            <v>000.022.026</v>
          </cell>
          <cell r="K129">
            <v>44117</v>
          </cell>
          <cell r="L129" t="str">
            <v>26201003735242000111550010000220261004107001</v>
          </cell>
          <cell r="M129" t="str">
            <v>26 -  Pernambuco</v>
          </cell>
          <cell r="N129">
            <v>750</v>
          </cell>
        </row>
        <row r="130">
          <cell r="C130" t="str">
            <v>HOSPITAL MESTRE VITALINO (COVID-19 CAMPANHA)</v>
          </cell>
          <cell r="E130" t="str">
            <v xml:space="preserve">3.8 - Uniformes, Tecidos e Aviamentos </v>
          </cell>
          <cell r="F130">
            <v>12007481000146</v>
          </cell>
          <cell r="G130" t="str">
            <v>PERFIL SUPRIMENTOS INDUSTRIAIS LTDA</v>
          </cell>
          <cell r="H130" t="str">
            <v>B</v>
          </cell>
          <cell r="I130" t="str">
            <v>S</v>
          </cell>
          <cell r="J130" t="str">
            <v>000.010.090</v>
          </cell>
          <cell r="K130">
            <v>44105</v>
          </cell>
          <cell r="L130" t="str">
            <v>26200912007481000146550010000100901457482540</v>
          </cell>
          <cell r="M130" t="str">
            <v>26 -  Pernambuco</v>
          </cell>
          <cell r="N130">
            <v>148.36000000000001</v>
          </cell>
        </row>
        <row r="131">
          <cell r="C131" t="str">
            <v>HOSPITAL MESTRE VITALINO (COVID-19 CAMPANHA)</v>
          </cell>
          <cell r="E131" t="str">
            <v>3.1 - Combustíveis e Lubrificantes Automotivos</v>
          </cell>
          <cell r="F131">
            <v>14202175000196</v>
          </cell>
          <cell r="G131" t="str">
            <v>IBEFIL COMBUSTIVEIS LTDA</v>
          </cell>
          <cell r="H131" t="str">
            <v>B</v>
          </cell>
          <cell r="I131" t="str">
            <v>S</v>
          </cell>
          <cell r="J131" t="str">
            <v>000.354.096</v>
          </cell>
          <cell r="K131">
            <v>44105</v>
          </cell>
          <cell r="L131" t="str">
            <v>26201014202175000196650010003540961336723942</v>
          </cell>
          <cell r="M131" t="str">
            <v>26 -  Pernambuco</v>
          </cell>
          <cell r="N131">
            <v>85.25</v>
          </cell>
        </row>
        <row r="132">
          <cell r="C132" t="str">
            <v>HOSPITAL MESTRE VITALINO (COVID-19 CAMPANHA)</v>
          </cell>
          <cell r="E132" t="str">
            <v>3.1 - Combustíveis e Lubrificantes Automotivos</v>
          </cell>
          <cell r="F132">
            <v>14202175000196</v>
          </cell>
          <cell r="G132" t="str">
            <v>IBEFIL COMBUSTIVEIS LTDA</v>
          </cell>
          <cell r="H132" t="str">
            <v>B</v>
          </cell>
          <cell r="I132" t="str">
            <v>S</v>
          </cell>
          <cell r="J132" t="str">
            <v>000.354.107</v>
          </cell>
          <cell r="K132">
            <v>44105</v>
          </cell>
          <cell r="L132" t="str">
            <v>26201014202175000196650010003541071715716486</v>
          </cell>
          <cell r="M132" t="str">
            <v>26 -  Pernambuco</v>
          </cell>
          <cell r="N132">
            <v>112.29</v>
          </cell>
        </row>
        <row r="133">
          <cell r="C133" t="str">
            <v>HOSPITAL MESTRE VITALINO (COVID-19 CAMPANHA)</v>
          </cell>
          <cell r="E133" t="str">
            <v>3.1 - Combustíveis e Lubrificantes Automotivos</v>
          </cell>
          <cell r="F133">
            <v>14202175000196</v>
          </cell>
          <cell r="G133" t="str">
            <v>IBEFIL COMBUSTIVEIS LTDA</v>
          </cell>
          <cell r="H133" t="str">
            <v>B</v>
          </cell>
          <cell r="I133" t="str">
            <v>S</v>
          </cell>
          <cell r="J133" t="str">
            <v>000.356.592</v>
          </cell>
          <cell r="K133">
            <v>44111</v>
          </cell>
          <cell r="L133" t="str">
            <v>26201014202175000196650010003565921864588562</v>
          </cell>
          <cell r="M133" t="str">
            <v>26 -  Pernambuco</v>
          </cell>
          <cell r="N133">
            <v>94.36</v>
          </cell>
        </row>
        <row r="134">
          <cell r="C134" t="str">
            <v>HOSPITAL MESTRE VITALINO (COVID-19 CAMPANHA)</v>
          </cell>
          <cell r="E134" t="str">
            <v>3.1 - Combustíveis e Lubrificantes Automotivos</v>
          </cell>
          <cell r="F134">
            <v>14202175000196</v>
          </cell>
          <cell r="G134" t="str">
            <v>IBEFIL COMBUSTIVEIS LTDA</v>
          </cell>
          <cell r="H134" t="str">
            <v>B</v>
          </cell>
          <cell r="I134" t="str">
            <v>S</v>
          </cell>
          <cell r="J134" t="str">
            <v>000.356.706</v>
          </cell>
          <cell r="K134">
            <v>44111</v>
          </cell>
          <cell r="L134" t="str">
            <v>26201014202175000196650010003567061930546080</v>
          </cell>
          <cell r="M134" t="str">
            <v>26 -  Pernambuco</v>
          </cell>
          <cell r="N134">
            <v>91.92</v>
          </cell>
        </row>
        <row r="135">
          <cell r="C135" t="str">
            <v>HOSPITAL MESTRE VITALINO (COVID-19 CAMPANHA)</v>
          </cell>
          <cell r="E135" t="str">
            <v>3.1 - Combustíveis e Lubrificantes Automotivos</v>
          </cell>
          <cell r="F135">
            <v>14202175000196</v>
          </cell>
          <cell r="G135" t="str">
            <v>IBEFIL COMBUSTIVEIS LTDA</v>
          </cell>
          <cell r="H135" t="str">
            <v>B</v>
          </cell>
          <cell r="I135" t="str">
            <v>S</v>
          </cell>
          <cell r="J135" t="str">
            <v>000.360.163</v>
          </cell>
          <cell r="K135">
            <v>44119</v>
          </cell>
          <cell r="L135" t="str">
            <v>26201014202175000196650010003601631459968501</v>
          </cell>
          <cell r="M135" t="str">
            <v>26 -  Pernambuco</v>
          </cell>
          <cell r="N135">
            <v>140.04</v>
          </cell>
        </row>
        <row r="136">
          <cell r="C136" t="str">
            <v>HOSPITAL MESTRE VITALINO (COVID-19 CAMPANHA)</v>
          </cell>
          <cell r="E136" t="str">
            <v>3.1 - Combustíveis e Lubrificantes Automotivos</v>
          </cell>
          <cell r="F136">
            <v>14202175000196</v>
          </cell>
          <cell r="G136" t="str">
            <v>IBEFIL COMBUSTIVEIS LTDA</v>
          </cell>
          <cell r="H136" t="str">
            <v>B</v>
          </cell>
          <cell r="I136" t="str">
            <v>S</v>
          </cell>
          <cell r="J136" t="str">
            <v>000.360.172</v>
          </cell>
          <cell r="K136">
            <v>44119</v>
          </cell>
          <cell r="L136" t="str">
            <v>26201014202175000196650010003601721749819842</v>
          </cell>
          <cell r="M136" t="str">
            <v>26 -  Pernambuco</v>
          </cell>
          <cell r="N136">
            <v>97.95</v>
          </cell>
        </row>
        <row r="137">
          <cell r="C137" t="str">
            <v>HOSPITAL MESTRE VITALINO (COVID-19 CAMPANHA)</v>
          </cell>
          <cell r="E137" t="str">
            <v>3.1 - Combustíveis e Lubrificantes Automotivos</v>
          </cell>
          <cell r="F137">
            <v>14202175000196</v>
          </cell>
          <cell r="G137" t="str">
            <v>IBEFIL COMBUSTIVEIS LTDA</v>
          </cell>
          <cell r="H137" t="str">
            <v>B</v>
          </cell>
          <cell r="I137" t="str">
            <v>S</v>
          </cell>
          <cell r="J137" t="str">
            <v>000.362.691</v>
          </cell>
          <cell r="K137">
            <v>44125</v>
          </cell>
          <cell r="L137" t="str">
            <v>26201014202175000196650010003626911704097289</v>
          </cell>
          <cell r="M137" t="str">
            <v>26 -  Pernambuco</v>
          </cell>
          <cell r="N137">
            <v>89.25</v>
          </cell>
        </row>
        <row r="138">
          <cell r="C138" t="str">
            <v>HOSPITAL MESTRE VITALINO (COVID-19 CAMPANHA)</v>
          </cell>
          <cell r="E138" t="str">
            <v>3.1 - Combustíveis e Lubrificantes Automotivos</v>
          </cell>
          <cell r="F138">
            <v>14202175000196</v>
          </cell>
          <cell r="G138" t="str">
            <v>IBEFIL COMBUSTIVEIS LTDA</v>
          </cell>
          <cell r="H138" t="str">
            <v>B</v>
          </cell>
          <cell r="I138" t="str">
            <v>S</v>
          </cell>
          <cell r="J138" t="str">
            <v>000.362.724</v>
          </cell>
          <cell r="K138">
            <v>44125</v>
          </cell>
          <cell r="L138" t="str">
            <v>26201014202175000196650010003627241217018459</v>
          </cell>
          <cell r="M138" t="str">
            <v>26 -  Pernambuco</v>
          </cell>
          <cell r="N138">
            <v>119.84</v>
          </cell>
        </row>
        <row r="139">
          <cell r="C139" t="str">
            <v>HOSPITAL MESTRE VITALINO (COVID-19 CAMPANHA)</v>
          </cell>
          <cell r="E139" t="str">
            <v>3.1 - Combustíveis e Lubrificantes Automotivos</v>
          </cell>
          <cell r="F139">
            <v>14202175000196</v>
          </cell>
          <cell r="G139" t="str">
            <v>IBEFIL COMBUSTIVEIS LTDA</v>
          </cell>
          <cell r="H139" t="str">
            <v>B</v>
          </cell>
          <cell r="I139" t="str">
            <v>S</v>
          </cell>
          <cell r="J139" t="str">
            <v>000.365.322</v>
          </cell>
          <cell r="K139">
            <v>44131</v>
          </cell>
          <cell r="L139" t="str">
            <v>26201014202175000196650010003653221126362642</v>
          </cell>
          <cell r="M139" t="str">
            <v>26 -  Pernambuco</v>
          </cell>
          <cell r="N139">
            <v>123.5</v>
          </cell>
        </row>
        <row r="140">
          <cell r="C140" t="str">
            <v>HOSPITAL MESTRE VITALINO (COVID-19 CAMPANHA)</v>
          </cell>
          <cell r="E140" t="str">
            <v>3.1 - Combustíveis e Lubrificantes Automotivos</v>
          </cell>
          <cell r="F140">
            <v>14202175000196</v>
          </cell>
          <cell r="G140" t="str">
            <v>IBEFIL COMBUSTIVEIS LTDA</v>
          </cell>
          <cell r="H140" t="str">
            <v>B</v>
          </cell>
          <cell r="I140" t="str">
            <v>S</v>
          </cell>
          <cell r="J140" t="str">
            <v>000.365.345</v>
          </cell>
          <cell r="K140">
            <v>44131</v>
          </cell>
          <cell r="L140" t="str">
            <v>26201014202175000196650010003653451330218648</v>
          </cell>
          <cell r="M140" t="str">
            <v>26 -  Pernambuco</v>
          </cell>
          <cell r="N140">
            <v>82.05</v>
          </cell>
        </row>
        <row r="141">
          <cell r="C141" t="str">
            <v>HOSPITAL MESTRE VITALINO (COVID-19 CAMPANHA)</v>
          </cell>
          <cell r="E141" t="str">
            <v xml:space="preserve">5.25 - Serviços Bancários </v>
          </cell>
          <cell r="F141" t="str">
            <v>90.400.888/0001-42</v>
          </cell>
          <cell r="G141" t="str">
            <v>TARIFA SANTANDER</v>
          </cell>
          <cell r="H141" t="str">
            <v>S</v>
          </cell>
          <cell r="I141" t="str">
            <v>N</v>
          </cell>
          <cell r="J141" t="str">
            <v>222/2020</v>
          </cell>
          <cell r="K141">
            <v>44106</v>
          </cell>
          <cell r="M141" t="str">
            <v>26 -  Pernambuco</v>
          </cell>
          <cell r="N141">
            <v>15</v>
          </cell>
        </row>
        <row r="142">
          <cell r="C142" t="str">
            <v>HOSPITAL MESTRE VITALINO (COVID-19 CAMPANHA)</v>
          </cell>
          <cell r="E142" t="str">
            <v xml:space="preserve">5.25 - Serviços Bancários </v>
          </cell>
          <cell r="F142" t="str">
            <v>90.400.888/0001-42</v>
          </cell>
          <cell r="G142" t="str">
            <v>TARIFA SANTANDER</v>
          </cell>
          <cell r="H142" t="str">
            <v>S</v>
          </cell>
          <cell r="I142" t="str">
            <v>N</v>
          </cell>
          <cell r="J142" t="str">
            <v>250/2020</v>
          </cell>
          <cell r="K142">
            <v>44105</v>
          </cell>
          <cell r="M142" t="str">
            <v>26 -  Pernambuco</v>
          </cell>
          <cell r="N142">
            <v>7.5</v>
          </cell>
        </row>
        <row r="143">
          <cell r="C143" t="str">
            <v>HOSPITAL MESTRE VITALINO (COVID-19 CAMPANHA)</v>
          </cell>
          <cell r="E143" t="str">
            <v xml:space="preserve">5.25 - Serviços Bancários </v>
          </cell>
          <cell r="F143" t="str">
            <v>90.400.888/0001-42</v>
          </cell>
          <cell r="G143" t="str">
            <v>TARIFA SANTANDER</v>
          </cell>
          <cell r="H143" t="str">
            <v>S</v>
          </cell>
          <cell r="I143" t="str">
            <v>N</v>
          </cell>
          <cell r="J143" t="str">
            <v>243/2020</v>
          </cell>
          <cell r="K143">
            <v>44110</v>
          </cell>
          <cell r="M143" t="str">
            <v>26 -  Pernambuco</v>
          </cell>
          <cell r="N143">
            <v>15</v>
          </cell>
        </row>
        <row r="144">
          <cell r="C144" t="str">
            <v>HOSPITAL MESTRE VITALINO (COVID-19 CAMPANHA)</v>
          </cell>
          <cell r="E144" t="str">
            <v xml:space="preserve">5.25 - Serviços Bancários </v>
          </cell>
          <cell r="F144" t="str">
            <v>90.400.888/0001-42</v>
          </cell>
          <cell r="G144" t="str">
            <v>TARIFA SANTANDER</v>
          </cell>
          <cell r="H144" t="str">
            <v>S</v>
          </cell>
          <cell r="I144" t="str">
            <v>N</v>
          </cell>
          <cell r="J144" t="str">
            <v>203/2020</v>
          </cell>
          <cell r="K144">
            <v>44111</v>
          </cell>
          <cell r="M144" t="str">
            <v>26 -  Pernambuco</v>
          </cell>
          <cell r="N144">
            <v>7.5</v>
          </cell>
        </row>
        <row r="145">
          <cell r="C145" t="str">
            <v>HOSPITAL MESTRE VITALINO (COVID-19 CAMPANHA)</v>
          </cell>
          <cell r="E145" t="str">
            <v xml:space="preserve">5.25 - Serviços Bancários </v>
          </cell>
          <cell r="F145" t="str">
            <v>90.400.888/0001-42</v>
          </cell>
          <cell r="G145" t="str">
            <v>TARIFA SANTANDER</v>
          </cell>
          <cell r="H145" t="str">
            <v>S</v>
          </cell>
          <cell r="I145" t="str">
            <v>N</v>
          </cell>
          <cell r="J145">
            <v>497993</v>
          </cell>
          <cell r="K145">
            <v>44112</v>
          </cell>
          <cell r="M145" t="str">
            <v>26 -  Pernambuco</v>
          </cell>
          <cell r="N145">
            <v>15</v>
          </cell>
        </row>
        <row r="146">
          <cell r="C146" t="str">
            <v>HOSPITAL MESTRE VITALINO (COVID-19 CAMPANHA)</v>
          </cell>
          <cell r="E146" t="str">
            <v xml:space="preserve">5.25 - Serviços Bancários </v>
          </cell>
          <cell r="F146" t="str">
            <v>90.400.888/0001-42</v>
          </cell>
          <cell r="G146" t="str">
            <v>TARIFA SANTANDER</v>
          </cell>
          <cell r="H146" t="str">
            <v>S</v>
          </cell>
          <cell r="I146" t="str">
            <v>N</v>
          </cell>
          <cell r="J146">
            <v>2250</v>
          </cell>
          <cell r="K146">
            <v>44113</v>
          </cell>
          <cell r="M146" t="str">
            <v>26 -  Pernambuco</v>
          </cell>
          <cell r="N146">
            <v>22.5</v>
          </cell>
        </row>
        <row r="147">
          <cell r="C147" t="str">
            <v>HOSPITAL MESTRE VITALINO (COVID-19 CAMPANHA)</v>
          </cell>
          <cell r="E147" t="str">
            <v xml:space="preserve">5.25 - Serviços Bancários </v>
          </cell>
          <cell r="F147" t="str">
            <v>90.400.888/0001-42</v>
          </cell>
          <cell r="G147" t="str">
            <v>TARIFA SANTANDER</v>
          </cell>
          <cell r="H147" t="str">
            <v>S</v>
          </cell>
          <cell r="I147" t="str">
            <v>N</v>
          </cell>
          <cell r="J147">
            <v>15</v>
          </cell>
          <cell r="K147">
            <v>44117</v>
          </cell>
          <cell r="M147" t="str">
            <v>26 -  Pernambuco</v>
          </cell>
          <cell r="N147">
            <v>15</v>
          </cell>
        </row>
        <row r="148">
          <cell r="C148" t="str">
            <v>HOSPITAL MESTRE VITALINO (COVID-19 CAMPANHA)</v>
          </cell>
          <cell r="E148" t="str">
            <v xml:space="preserve">5.25 - Serviços Bancários </v>
          </cell>
          <cell r="F148" t="str">
            <v>90.400.888/0001-42</v>
          </cell>
          <cell r="G148" t="str">
            <v>TARIFA SANTANDER</v>
          </cell>
          <cell r="H148" t="str">
            <v>S</v>
          </cell>
          <cell r="I148" t="str">
            <v>N</v>
          </cell>
          <cell r="J148">
            <v>3750</v>
          </cell>
          <cell r="K148">
            <v>44119</v>
          </cell>
          <cell r="M148" t="str">
            <v>26 -  Pernambuco</v>
          </cell>
          <cell r="N148">
            <v>37.5</v>
          </cell>
        </row>
        <row r="149">
          <cell r="C149" t="str">
            <v>HOSPITAL MESTRE VITALINO (COVID-19 CAMPANHA)</v>
          </cell>
          <cell r="E149" t="str">
            <v xml:space="preserve">5.25 - Serviços Bancários </v>
          </cell>
          <cell r="F149" t="str">
            <v>90.400.888/0001-42</v>
          </cell>
          <cell r="G149" t="str">
            <v>TARIFA SANTANDER</v>
          </cell>
          <cell r="H149" t="str">
            <v>S</v>
          </cell>
          <cell r="I149" t="str">
            <v>N</v>
          </cell>
          <cell r="J149">
            <v>750</v>
          </cell>
          <cell r="K149">
            <v>44120</v>
          </cell>
          <cell r="M149" t="str">
            <v>26 -  Pernambuco</v>
          </cell>
          <cell r="N149">
            <v>7.5</v>
          </cell>
        </row>
        <row r="150">
          <cell r="C150" t="str">
            <v>HOSPITAL MESTRE VITALINO (COVID-19 CAMPANHA)</v>
          </cell>
          <cell r="E150" t="str">
            <v xml:space="preserve">5.25 - Serviços Bancários </v>
          </cell>
          <cell r="F150" t="str">
            <v>90.400.888/0001-42</v>
          </cell>
          <cell r="G150" t="str">
            <v>TARIFA SANTANDER</v>
          </cell>
          <cell r="H150" t="str">
            <v>S</v>
          </cell>
          <cell r="I150" t="str">
            <v>N</v>
          </cell>
          <cell r="J150">
            <v>5600</v>
          </cell>
          <cell r="K150">
            <v>44125</v>
          </cell>
          <cell r="M150" t="str">
            <v>26 -  Pernambuco</v>
          </cell>
          <cell r="N150">
            <v>56</v>
          </cell>
        </row>
        <row r="151">
          <cell r="C151" t="str">
            <v>HOSPITAL MESTRE VITALINO (COVID-19 CAMPANHA)</v>
          </cell>
          <cell r="E151" t="str">
            <v xml:space="preserve">5.25 - Serviços Bancários </v>
          </cell>
          <cell r="F151" t="str">
            <v>90.400.888/0001-42</v>
          </cell>
          <cell r="G151" t="str">
            <v>TARIFA SANTANDER</v>
          </cell>
          <cell r="H151" t="str">
            <v>S</v>
          </cell>
          <cell r="I151" t="str">
            <v>N</v>
          </cell>
          <cell r="J151" t="str">
            <v>256/2020</v>
          </cell>
          <cell r="K151">
            <v>44123</v>
          </cell>
          <cell r="M151" t="str">
            <v>26 -  Pernambuco</v>
          </cell>
          <cell r="N151">
            <v>7.5</v>
          </cell>
        </row>
        <row r="152">
          <cell r="C152" t="str">
            <v>HOSPITAL MESTRE VITALINO (COVID-19 CAMPANHA)</v>
          </cell>
          <cell r="E152" t="str">
            <v>5.13 - Água e Esgoto</v>
          </cell>
          <cell r="F152">
            <v>9769035000164</v>
          </cell>
          <cell r="G152" t="str">
            <v>COMPESA- COMPANHIA PERNAMBUCANA DE SANEAMENTO</v>
          </cell>
          <cell r="H152" t="str">
            <v>S</v>
          </cell>
          <cell r="I152" t="str">
            <v>S</v>
          </cell>
          <cell r="J152" t="str">
            <v>202010103447679</v>
          </cell>
          <cell r="K152">
            <v>44145</v>
          </cell>
          <cell r="M152" t="str">
            <v>26 -  Pernambuco</v>
          </cell>
          <cell r="N152">
            <v>2096.64</v>
          </cell>
        </row>
        <row r="153">
          <cell r="C153" t="str">
            <v>HOSPITAL MESTRE VITALINO (COVID-19 CAMPANHA)</v>
          </cell>
          <cell r="E153" t="str">
            <v>5.12 - Energia Elétrica</v>
          </cell>
          <cell r="F153">
            <v>2558157000839</v>
          </cell>
          <cell r="G153" t="str">
            <v>COMPANHIA ENERGETICA DE PERNAMBUCO</v>
          </cell>
          <cell r="H153" t="str">
            <v>S</v>
          </cell>
          <cell r="I153" t="str">
            <v>S</v>
          </cell>
          <cell r="J153">
            <v>129057329</v>
          </cell>
          <cell r="K153">
            <v>44125</v>
          </cell>
          <cell r="L153" t="str">
            <v>A5019DD9B150D957A6119423692D46B2</v>
          </cell>
          <cell r="M153" t="str">
            <v>26 -  Pernambuco</v>
          </cell>
          <cell r="N153">
            <v>36953.661</v>
          </cell>
        </row>
        <row r="154">
          <cell r="C154" t="str">
            <v>HOSPITAL MESTRE VITALINO (COVID-19 CAMPANHA)</v>
          </cell>
          <cell r="E154" t="str">
            <v>5.3 - Locação de Máquinas e Equipamentos</v>
          </cell>
          <cell r="F154">
            <v>5097661000109</v>
          </cell>
          <cell r="G154" t="str">
            <v>CONTAGE REPRESENTAÇÕES E CONSULTORIA LTDA ME</v>
          </cell>
          <cell r="H154" t="str">
            <v>S</v>
          </cell>
          <cell r="I154" t="str">
            <v>S</v>
          </cell>
          <cell r="J154" t="str">
            <v>FAT002128</v>
          </cell>
          <cell r="K154">
            <v>44129</v>
          </cell>
          <cell r="M154" t="str">
            <v>26 -  Pernambuco</v>
          </cell>
          <cell r="N154">
            <v>1300</v>
          </cell>
        </row>
        <row r="155">
          <cell r="C155" t="str">
            <v>HOSPITAL MESTRE VITALINO (COVID-19 CAMPANHA)</v>
          </cell>
          <cell r="E155" t="str">
            <v>5.8 - Locação de Veículos Automotores</v>
          </cell>
          <cell r="F155">
            <v>16670085049162</v>
          </cell>
          <cell r="G155" t="str">
            <v>LOCALIZA RENT CAR S/A</v>
          </cell>
          <cell r="H155" t="str">
            <v>S</v>
          </cell>
          <cell r="I155" t="str">
            <v>S</v>
          </cell>
          <cell r="J155">
            <v>46603</v>
          </cell>
          <cell r="K155">
            <v>44114</v>
          </cell>
          <cell r="M155" t="str">
            <v>26 -  Pernambuco</v>
          </cell>
          <cell r="N155">
            <v>1700</v>
          </cell>
        </row>
        <row r="156">
          <cell r="C156" t="str">
            <v>HOSPITAL MESTRE VITALINO (COVID-19 CAMPANHA)</v>
          </cell>
          <cell r="E156" t="str">
            <v>5.8 - Locação de Veículos Automotores</v>
          </cell>
          <cell r="F156">
            <v>16670085049162</v>
          </cell>
          <cell r="G156" t="str">
            <v>LOCALIZA RENT CAR S/A</v>
          </cell>
          <cell r="H156" t="str">
            <v>S</v>
          </cell>
          <cell r="I156" t="str">
            <v>S</v>
          </cell>
          <cell r="J156">
            <v>46601</v>
          </cell>
          <cell r="K156">
            <v>44114</v>
          </cell>
          <cell r="M156" t="str">
            <v>26 -  Pernambuco</v>
          </cell>
          <cell r="N156">
            <v>1700</v>
          </cell>
        </row>
        <row r="157">
          <cell r="C157" t="str">
            <v>HOSPITAL MESTRE VITALINO (COVID-19 CAMPANHA)</v>
          </cell>
          <cell r="E157" t="str">
            <v>5.99 - Outros Serviços de Terceiros Pessoa Jurídica</v>
          </cell>
          <cell r="F157">
            <v>11587975003361</v>
          </cell>
          <cell r="G157" t="str">
            <v>ONLINE CERTIFICADORA LTDA</v>
          </cell>
          <cell r="H157" t="str">
            <v>S</v>
          </cell>
          <cell r="I157" t="str">
            <v>S</v>
          </cell>
          <cell r="J157">
            <v>641300</v>
          </cell>
          <cell r="K157">
            <v>44106</v>
          </cell>
          <cell r="L157" t="str">
            <v>VXHJLZAR</v>
          </cell>
          <cell r="M157" t="str">
            <v>3550308 - São Paulo - SP</v>
          </cell>
          <cell r="N157">
            <v>1978</v>
          </cell>
        </row>
        <row r="158">
          <cell r="C158" t="str">
            <v>HOSPITAL MESTRE VITALINO (COVID-19 CAMPANHA)</v>
          </cell>
          <cell r="E158" t="str">
            <v>5.16 - Serviços Médico-Hospitalares, Odotonlogia e Laboratoriais</v>
          </cell>
          <cell r="F158">
            <v>27816524000101</v>
          </cell>
          <cell r="G158" t="str">
            <v xml:space="preserve">CLINICA NEFROAGRESTE LTDA ME </v>
          </cell>
          <cell r="H158" t="str">
            <v>S</v>
          </cell>
          <cell r="I158" t="str">
            <v>S</v>
          </cell>
          <cell r="J158">
            <v>74</v>
          </cell>
          <cell r="K158">
            <v>44130</v>
          </cell>
          <cell r="L158" t="str">
            <v>UE16HYDRW</v>
          </cell>
          <cell r="M158" t="str">
            <v>26 -  Pernambuco</v>
          </cell>
          <cell r="N158">
            <v>65500</v>
          </cell>
        </row>
        <row r="159">
          <cell r="C159" t="str">
            <v>HOSPITAL MESTRE VITALINO (COVID-19 CAMPANHA)</v>
          </cell>
          <cell r="E159" t="str">
            <v>5.16 - Serviços Médico-Hospitalares, Odotonlogia e Laboratoriais</v>
          </cell>
          <cell r="F159">
            <v>31145185000156</v>
          </cell>
          <cell r="G159" t="str">
            <v>CONSULT LAB LABORATORIO DE ANALISES CLINICAS LTDA</v>
          </cell>
          <cell r="H159" t="str">
            <v>S</v>
          </cell>
          <cell r="I159" t="str">
            <v>S</v>
          </cell>
          <cell r="J159">
            <v>188</v>
          </cell>
          <cell r="K159">
            <v>44133</v>
          </cell>
          <cell r="L159" t="str">
            <v>KNDQ69628</v>
          </cell>
          <cell r="M159" t="str">
            <v>26 -  Pernambuco</v>
          </cell>
          <cell r="N159">
            <v>47112.86</v>
          </cell>
        </row>
        <row r="160">
          <cell r="C160" t="str">
            <v>HOSPITAL MESTRE VITALINO (COVID-19 CAMPANHA)</v>
          </cell>
          <cell r="E160" t="str">
            <v>5.15 - Serviços Domésticos</v>
          </cell>
          <cell r="F160">
            <v>6272575004803</v>
          </cell>
          <cell r="G160" t="str">
            <v>LAVEBRAS GESTAO DE TEXTEIS S.A</v>
          </cell>
          <cell r="H160" t="str">
            <v>S</v>
          </cell>
          <cell r="I160" t="str">
            <v>S</v>
          </cell>
          <cell r="J160">
            <v>3686</v>
          </cell>
          <cell r="K160">
            <v>44144</v>
          </cell>
          <cell r="L160" t="str">
            <v>CLLE45904</v>
          </cell>
          <cell r="M160" t="str">
            <v>26 -  Pernambuco</v>
          </cell>
          <cell r="N160">
            <v>47959.839999999997</v>
          </cell>
        </row>
        <row r="161">
          <cell r="C161" t="str">
            <v>HOSPITAL MESTRE VITALINO (COVID-19 CAMPANHA)</v>
          </cell>
          <cell r="E161" t="str">
            <v>5.10 - Detetização/Tratamento de Resíduos e Afins</v>
          </cell>
          <cell r="F161">
            <v>7575881000118</v>
          </cell>
          <cell r="G161" t="str">
            <v>SIM GESTAO AMBIENTAL SERVIÇOS LTDA</v>
          </cell>
          <cell r="H161" t="str">
            <v>S</v>
          </cell>
          <cell r="I161" t="str">
            <v>S</v>
          </cell>
          <cell r="J161">
            <v>1020111</v>
          </cell>
          <cell r="K161">
            <v>44135</v>
          </cell>
          <cell r="L161" t="str">
            <v>6HVXZAPWX</v>
          </cell>
          <cell r="M161" t="str">
            <v>25 -  Paraíba</v>
          </cell>
          <cell r="N161">
            <v>26450</v>
          </cell>
        </row>
        <row r="162">
          <cell r="C162" t="str">
            <v>HOSPITAL MESTRE VITALINO (COVID-19 CAMPANHA)</v>
          </cell>
          <cell r="E162" t="str">
            <v>5.22 - Vigilância Ostensiva / Monitorada</v>
          </cell>
          <cell r="F162">
            <v>24402663000109</v>
          </cell>
          <cell r="G162" t="str">
            <v>BUNKER SEGURANCA E VIGILANCIA PATRIMONIAL EIRELI EPP</v>
          </cell>
          <cell r="H162" t="str">
            <v>S</v>
          </cell>
          <cell r="I162" t="str">
            <v>S</v>
          </cell>
          <cell r="J162">
            <v>920</v>
          </cell>
          <cell r="K162">
            <v>44125</v>
          </cell>
          <cell r="L162" t="str">
            <v>GDLWUB76</v>
          </cell>
          <cell r="M162" t="str">
            <v>26 -  Pernambuco</v>
          </cell>
          <cell r="N162">
            <v>17006.75</v>
          </cell>
        </row>
        <row r="163">
          <cell r="C163" t="str">
            <v>HOSPITAL MESTRE VITALINO (COVID-19 CAMPANHA)</v>
          </cell>
          <cell r="E163" t="str">
            <v>5.5 - Reparo e Manutenção de Máquinas e Equipamentos</v>
          </cell>
          <cell r="F163">
            <v>18204483000101</v>
          </cell>
          <cell r="G163" t="str">
            <v>WAGNER FERNANDES SALES DA SILVA E CIA LTDA</v>
          </cell>
          <cell r="H163" t="str">
            <v>S</v>
          </cell>
          <cell r="I163" t="str">
            <v>S</v>
          </cell>
          <cell r="J163">
            <v>2847</v>
          </cell>
          <cell r="K163">
            <v>44134</v>
          </cell>
          <cell r="L163" t="str">
            <v>GC3AAW6HM</v>
          </cell>
          <cell r="M163" t="str">
            <v>26 -  Pernambuco</v>
          </cell>
          <cell r="N163">
            <v>2455.62</v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97" zoomScale="70" zoomScaleNormal="70" workbookViewId="0">
      <selection activeCell="E115" sqref="E115"/>
    </sheetView>
  </sheetViews>
  <sheetFormatPr defaultColWidth="8.7109375" defaultRowHeight="12.75" x14ac:dyDescent="0.2"/>
  <cols>
    <col min="1" max="1" width="30.28515625" customWidth="1"/>
    <col min="2" max="2" width="51.5703125" bestFit="1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 (COVID-19 CAMPANHA)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 xml:space="preserve">ASSOCIAÇÃO DAS EMPRESAS DE TRANSPORTE DE PASSAGEIROS DE CARUARU 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43102</v>
      </c>
      <c r="I2" s="6">
        <f>IF('[1]TCE - ANEXO IV - Preencher'!K11="","",'[1]TCE - ANEXO IV - Preencher'!K11)</f>
        <v>44096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3445.2</v>
      </c>
    </row>
    <row r="3" spans="1:12" s="8" customFormat="1" ht="19.5" customHeight="1" x14ac:dyDescent="0.2">
      <c r="A3" s="3">
        <f>IFERROR(VLOOKUP(B3,'[1]DADOS (OCULTAR)'!$P$3:$R$56,3,0),"")</f>
        <v>10583920000800</v>
      </c>
      <c r="B3" s="4" t="str">
        <f>'[1]TCE - ANEXO IV - Preencher'!C12</f>
        <v>HOSPITAL MESTRE VITALINO (COVID-19 CAMPANHA)</v>
      </c>
      <c r="C3" s="4" t="str">
        <f>'[1]TCE - ANEXO IV - Preencher'!E12</f>
        <v>1.99 - Outras Despesas com Pessoal</v>
      </c>
      <c r="D3" s="3">
        <f>'[1]TCE - ANEXO IV - Preencher'!F12</f>
        <v>10548532000111</v>
      </c>
      <c r="E3" s="5" t="str">
        <f>'[1]TCE - ANEXO IV - Preencher'!G12</f>
        <v xml:space="preserve">ASSOCIAÇÃO DAS EMPRESAS DE TRANSPORTE DE PASSAGEIROS DE CARUARU 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43402</v>
      </c>
      <c r="I3" s="6">
        <f>IF('[1]TCE - ANEXO IV - Preencher'!K12="","",'[1]TCE - ANEXO IV - Preencher'!K12)</f>
        <v>44102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316.8</v>
      </c>
    </row>
    <row r="4" spans="1:12" s="8" customFormat="1" ht="19.5" customHeight="1" x14ac:dyDescent="0.2">
      <c r="A4" s="3">
        <f>IFERROR(VLOOKUP(B4,'[1]DADOS (OCULTAR)'!$P$3:$R$56,3,0),"")</f>
        <v>10583920000800</v>
      </c>
      <c r="B4" s="4" t="str">
        <f>'[1]TCE - ANEXO IV - Preencher'!C13</f>
        <v>HOSPITAL MESTRE VITALINO (COVID-19 CAMPANHA)</v>
      </c>
      <c r="C4" s="4" t="str">
        <f>'[1]TCE - ANEXO IV - Preencher'!E13</f>
        <v>1.99 - Outras Despesas com Pessoal</v>
      </c>
      <c r="D4" s="3">
        <f>'[1]TCE - ANEXO IV - Preencher'!F13</f>
        <v>7021544000189</v>
      </c>
      <c r="E4" s="5" t="str">
        <f>'[1]TCE - ANEXO IV - Preencher'!G13</f>
        <v>BERKLEY INTERNACIONAL DO BRASIL SEGUROS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1000638/001</v>
      </c>
      <c r="I4" s="6">
        <f>IF('[1]TCE - ANEXO IV - Preencher'!K13="","",'[1]TCE - ANEXO IV - Preencher'!K13)</f>
        <v>44152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153.25</v>
      </c>
    </row>
    <row r="5" spans="1:12" s="8" customFormat="1" ht="19.5" customHeight="1" x14ac:dyDescent="0.2">
      <c r="A5" s="3">
        <f>IFERROR(VLOOKUP(B5,'[1]DADOS (OCULTAR)'!$P$3:$R$56,3,0),"")</f>
        <v>10583920000800</v>
      </c>
      <c r="B5" s="4" t="str">
        <f>'[1]TCE - ANEXO IV - Preencher'!C14</f>
        <v>HOSPITAL MESTRE VITALINO (COVID-19 CAMPANHA)</v>
      </c>
      <c r="C5" s="4" t="str">
        <f>'[1]TCE - ANEXO IV - Preencher'!E14</f>
        <v>1.99 - Outras Despesas com Pessoal</v>
      </c>
      <c r="D5" s="3">
        <f>'[1]TCE - ANEXO IV - Preencher'!F14</f>
        <v>21986074000119</v>
      </c>
      <c r="E5" s="5" t="str">
        <f>'[1]TCE - ANEXO IV - Preencher'!G14</f>
        <v>PRUDENTIAL DO BRASIL VIDA EM GRUPO SA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109001502</v>
      </c>
      <c r="I5" s="6">
        <f>IF('[1]TCE - ANEXO IV - Preencher'!K14="","",'[1]TCE - ANEXO IV - Preencher'!K14)</f>
        <v>44155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68.88</v>
      </c>
    </row>
    <row r="6" spans="1:12" s="8" customFormat="1" ht="19.5" customHeight="1" x14ac:dyDescent="0.2">
      <c r="A6" s="3">
        <f>IFERROR(VLOOKUP(B6,'[1]DADOS (OCULTAR)'!$P$3:$R$56,3,0),"")</f>
        <v>10583920000800</v>
      </c>
      <c r="B6" s="4" t="str">
        <f>'[1]TCE - ANEXO IV - Preencher'!C15</f>
        <v>HOSPITAL MESTRE VITALINO (COVID-19 CAMPANHA)</v>
      </c>
      <c r="C6" s="4" t="str">
        <f>'[1]TCE - ANEXO IV - Preencher'!E15</f>
        <v>1.99 - Outras Despesas com Pessoal</v>
      </c>
      <c r="D6" s="3">
        <f>'[1]TCE - ANEXO IV - Preencher'!F15</f>
        <v>21986074000119</v>
      </c>
      <c r="E6" s="5" t="str">
        <f>'[1]TCE - ANEXO IV - Preencher'!G15</f>
        <v>PRUDENTIAL DO BRASIL VIDA EM GRUPO SA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109001387</v>
      </c>
      <c r="I6" s="6">
        <f>IF('[1]TCE - ANEXO IV - Preencher'!K15="","",'[1]TCE - ANEXO IV - Preencher'!K15)</f>
        <v>44155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480.2</v>
      </c>
    </row>
    <row r="7" spans="1:12" s="8" customFormat="1" ht="19.5" customHeight="1" x14ac:dyDescent="0.2">
      <c r="A7" s="3">
        <f>IFERROR(VLOOKUP(B7,'[1]DADOS (OCULTAR)'!$P$3:$R$56,3,0),"")</f>
        <v>10583920000800</v>
      </c>
      <c r="B7" s="4" t="str">
        <f>'[1]TCE - ANEXO IV - Preencher'!C16</f>
        <v>HOSPITAL MESTRE VITALINO (COVID-19 CAMPANHA)</v>
      </c>
      <c r="C7" s="4" t="str">
        <f>'[1]TCE - ANEXO IV - Preencher'!E16</f>
        <v>3.12 - Material Hospitalar</v>
      </c>
      <c r="D7" s="3">
        <f>'[1]TCE - ANEXO IV - Preencher'!F16</f>
        <v>1562710000178</v>
      </c>
      <c r="E7" s="5" t="str">
        <f>'[1]TCE - ANEXO IV - Preencher'!G16</f>
        <v>PHARMADERME LTDA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3106</v>
      </c>
      <c r="I7" s="6">
        <f>IF('[1]TCE - ANEXO IV - Preencher'!K16="","",'[1]TCE - ANEXO IV - Preencher'!K16)</f>
        <v>44110</v>
      </c>
      <c r="J7" s="5" t="str">
        <f>'[1]TCE - ANEXO IV - Preencher'!L16</f>
        <v>JTC2HSTZI</v>
      </c>
      <c r="K7" s="5" t="str">
        <f>IF(F7="B",LEFT('[1]TCE - ANEXO IV - Preencher'!M16,2),IF(F7="S",LEFT('[1]TCE - ANEXO IV - Preencher'!M16,7),IF('[1]TCE - ANEXO IV - Preencher'!H16="","")))</f>
        <v>2604106</v>
      </c>
      <c r="L7" s="7">
        <f>'[1]TCE - ANEXO IV - Preencher'!N16</f>
        <v>246</v>
      </c>
    </row>
    <row r="8" spans="1:12" s="8" customFormat="1" ht="19.5" customHeight="1" x14ac:dyDescent="0.2">
      <c r="A8" s="3">
        <f>IFERROR(VLOOKUP(B8,'[1]DADOS (OCULTAR)'!$P$3:$R$56,3,0),"")</f>
        <v>10583920000800</v>
      </c>
      <c r="B8" s="4" t="str">
        <f>'[1]TCE - ANEXO IV - Preencher'!C17</f>
        <v>HOSPITAL MESTRE VITALINO (COVID-19 CAMPANHA)</v>
      </c>
      <c r="C8" s="4" t="str">
        <f>'[1]TCE - ANEXO IV - Preencher'!E17</f>
        <v>3.12 - Material Hospitalar</v>
      </c>
      <c r="D8" s="3">
        <f>'[1]TCE - ANEXO IV - Preencher'!F17</f>
        <v>13207369000111</v>
      </c>
      <c r="E8" s="5" t="str">
        <f>'[1]TCE - ANEXO IV - Preencher'!G17</f>
        <v>PHARMABELA FARMACIA  DE MANIPULAÇAO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000.000.088</v>
      </c>
      <c r="I8" s="6">
        <f>IF('[1]TCE - ANEXO IV - Preencher'!K17="","",'[1]TCE - ANEXO IV - Preencher'!K17)</f>
        <v>44110</v>
      </c>
      <c r="J8" s="5" t="str">
        <f>'[1]TCE - ANEXO IV - Preencher'!L17</f>
        <v>26201013207369000111550010000000881300700800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130</v>
      </c>
    </row>
    <row r="9" spans="1:12" s="8" customFormat="1" ht="19.5" customHeight="1" x14ac:dyDescent="0.2">
      <c r="A9" s="3">
        <f>IFERROR(VLOOKUP(B9,'[1]DADOS (OCULTAR)'!$P$3:$R$56,3,0),"")</f>
        <v>10583920000800</v>
      </c>
      <c r="B9" s="4" t="str">
        <f>'[1]TCE - ANEXO IV - Preencher'!C18</f>
        <v>HOSPITAL MESTRE VITALINO (COVID-19 CAMPANHA)</v>
      </c>
      <c r="C9" s="4" t="str">
        <f>'[1]TCE - ANEXO IV - Preencher'!E18</f>
        <v>3.12 - Material Hospitalar</v>
      </c>
      <c r="D9" s="3">
        <f>'[1]TCE - ANEXO IV - Preencher'!F18</f>
        <v>2684571000118</v>
      </c>
      <c r="E9" s="5" t="str">
        <f>'[1]TCE - ANEXO IV - Preencher'!G18</f>
        <v>DINAMICA HOSPITALAR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4532</v>
      </c>
      <c r="I9" s="6">
        <f>IF('[1]TCE - ANEXO IV - Preencher'!K18="","",'[1]TCE - ANEXO IV - Preencher'!K18)</f>
        <v>44112</v>
      </c>
      <c r="J9" s="5" t="str">
        <f>'[1]TCE - ANEXO IV - Preencher'!L18</f>
        <v>26201002684571000118550030000045321155637598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1048.5</v>
      </c>
    </row>
    <row r="10" spans="1:12" s="8" customFormat="1" ht="19.5" customHeight="1" x14ac:dyDescent="0.2">
      <c r="A10" s="3">
        <f>IFERROR(VLOOKUP(B10,'[1]DADOS (OCULTAR)'!$P$3:$R$56,3,0),"")</f>
        <v>10583920000800</v>
      </c>
      <c r="B10" s="4" t="str">
        <f>'[1]TCE - ANEXO IV - Preencher'!C19</f>
        <v>HOSPITAL MESTRE VITALINO (COVID-19 CAMPANHA)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APARELHAGEM MEDICA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512673</v>
      </c>
      <c r="I10" s="6">
        <f>IF('[1]TCE - ANEXO IV - Preencher'!K19="","",'[1]TCE - ANEXO IV - Preencher'!K19)</f>
        <v>44113</v>
      </c>
      <c r="J10" s="5" t="str">
        <f>'[1]TCE - ANEXO IV - Preencher'!L19</f>
        <v>26201010779833000156550010005126731161005202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3010</v>
      </c>
    </row>
    <row r="11" spans="1:12" s="8" customFormat="1" ht="19.5" customHeight="1" x14ac:dyDescent="0.2">
      <c r="A11" s="3">
        <f>IFERROR(VLOOKUP(B11,'[1]DADOS (OCULTAR)'!$P$3:$R$56,3,0),"")</f>
        <v>10583920000800</v>
      </c>
      <c r="B11" s="4" t="str">
        <f>'[1]TCE - ANEXO IV - Preencher'!C20</f>
        <v>HOSPITAL MESTRE VITALINO (COVID-19 CAMPANHA)</v>
      </c>
      <c r="C11" s="4" t="str">
        <f>'[1]TCE - ANEXO IV - Preencher'!E20</f>
        <v>3.12 - Material Hospitalar</v>
      </c>
      <c r="D11" s="3" t="str">
        <f>'[1]TCE - ANEXO IV - Preencher'!F20</f>
        <v>35.520.964/0001-45</v>
      </c>
      <c r="E11" s="5" t="str">
        <f>'[1]TCE - ANEXO IV - Preencher'!G20</f>
        <v>FARMACIA ROCHA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110527</v>
      </c>
      <c r="I11" s="6">
        <f>IF('[1]TCE - ANEXO IV - Preencher'!K20="","",'[1]TCE - ANEXO IV - Preencher'!K20)</f>
        <v>44113</v>
      </c>
      <c r="J11" s="5" t="str">
        <f>'[1]TCE - ANEXO IV - Preencher'!L20</f>
        <v>26201013207369000111550010000000881300700800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655</v>
      </c>
    </row>
    <row r="12" spans="1:12" s="8" customFormat="1" ht="19.5" customHeight="1" x14ac:dyDescent="0.2">
      <c r="A12" s="3">
        <f>IFERROR(VLOOKUP(B12,'[1]DADOS (OCULTAR)'!$P$3:$R$56,3,0),"")</f>
        <v>10583920000800</v>
      </c>
      <c r="B12" s="4" t="str">
        <f>'[1]TCE - ANEXO IV - Preencher'!C21</f>
        <v>HOSPITAL MESTRE VITALINO (COVID-19 CAMPANHA)</v>
      </c>
      <c r="C12" s="4" t="str">
        <f>'[1]TCE - ANEXO IV - Preencher'!E21</f>
        <v>3.12 - Material Hospitalar</v>
      </c>
      <c r="D12" s="3">
        <f>'[1]TCE - ANEXO IV - Preencher'!F21</f>
        <v>21596736000144</v>
      </c>
      <c r="E12" s="5" t="str">
        <f>'[1]TCE - ANEXO IV - Preencher'!G21</f>
        <v>ULTRAMEGA DIST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110490</v>
      </c>
      <c r="I12" s="6">
        <f>IF('[1]TCE - ANEXO IV - Preencher'!K21="","",'[1]TCE - ANEXO IV - Preencher'!K21)</f>
        <v>44113</v>
      </c>
      <c r="J12" s="5" t="str">
        <f>'[1]TCE - ANEXO IV - Preencher'!L21</f>
        <v>26201010779833000156550010005126731161005202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620.20000000000005</v>
      </c>
    </row>
    <row r="13" spans="1:12" s="8" customFormat="1" ht="19.5" customHeight="1" x14ac:dyDescent="0.2">
      <c r="A13" s="3">
        <f>IFERROR(VLOOKUP(B13,'[1]DADOS (OCULTAR)'!$P$3:$R$56,3,0),"")</f>
        <v>10583920000800</v>
      </c>
      <c r="B13" s="4" t="str">
        <f>'[1]TCE - ANEXO IV - Preencher'!C22</f>
        <v>HOSPITAL MESTRE VITALINO (COVID-19 CAMPANHA)</v>
      </c>
      <c r="C13" s="4" t="str">
        <f>'[1]TCE - ANEXO IV - Preencher'!E22</f>
        <v>3.12 - Material Hospitalar</v>
      </c>
      <c r="D13" s="3">
        <f>'[1]TCE - ANEXO IV - Preencher'!F22</f>
        <v>8674752000140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000.090.037</v>
      </c>
      <c r="I13" s="6">
        <f>IF('[1]TCE - ANEXO IV - Preencher'!K22="","",'[1]TCE - ANEXO IV - Preencher'!K22)</f>
        <v>44117</v>
      </c>
      <c r="J13" s="5" t="str">
        <f>'[1]TCE - ANEXO IV - Preencher'!L22</f>
        <v>26201008674752000140550010000900371418291130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722.52</v>
      </c>
    </row>
    <row r="14" spans="1:12" s="8" customFormat="1" ht="19.5" customHeight="1" x14ac:dyDescent="0.2">
      <c r="A14" s="3">
        <f>IFERROR(VLOOKUP(B14,'[1]DADOS (OCULTAR)'!$P$3:$R$56,3,0),"")</f>
        <v>10583920000800</v>
      </c>
      <c r="B14" s="4" t="str">
        <f>'[1]TCE - ANEXO IV - Preencher'!C23</f>
        <v>HOSPITAL MESTRE VITALINO (COVID-19 CAMPANHA)</v>
      </c>
      <c r="C14" s="4" t="str">
        <f>'[1]TCE - ANEXO IV - Preencher'!E23</f>
        <v>3.12 - Material Hospitalar</v>
      </c>
      <c r="D14" s="3">
        <f>'[1]TCE - ANEXO IV - Preencher'!F23</f>
        <v>15218561000139</v>
      </c>
      <c r="E14" s="5" t="str">
        <f>'[1]TCE - ANEXO IV - Preencher'!G23</f>
        <v>NNMED  DISTRIBUICAO IMPORTACAO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000.041.535</v>
      </c>
      <c r="I14" s="6">
        <f>IF('[1]TCE - ANEXO IV - Preencher'!K23="","",'[1]TCE - ANEXO IV - Preencher'!K23)</f>
        <v>44117</v>
      </c>
      <c r="J14" s="5" t="str">
        <f>'[1]TCE - ANEXO IV - Preencher'!L23</f>
        <v>25201015218561000139550010000415351185698523</v>
      </c>
      <c r="K14" s="5" t="str">
        <f>IF(F14="B",LEFT('[1]TCE - ANEXO IV - Preencher'!M23,2),IF(F14="S",LEFT('[1]TCE - ANEXO IV - Preencher'!M23,7),IF('[1]TCE - ANEXO IV - Preencher'!H23="","")))</f>
        <v>25</v>
      </c>
      <c r="L14" s="7">
        <f>'[1]TCE - ANEXO IV - Preencher'!N23</f>
        <v>1584.08</v>
      </c>
    </row>
    <row r="15" spans="1:12" s="8" customFormat="1" ht="19.5" customHeight="1" x14ac:dyDescent="0.2">
      <c r="A15" s="3">
        <f>IFERROR(VLOOKUP(B15,'[1]DADOS (OCULTAR)'!$P$3:$R$56,3,0),"")</f>
        <v>10583920000800</v>
      </c>
      <c r="B15" s="4" t="str">
        <f>'[1]TCE - ANEXO IV - Preencher'!C24</f>
        <v>HOSPITAL MESTRE VITALINO (COVID-19 CAMPANHA)</v>
      </c>
      <c r="C15" s="4" t="str">
        <f>'[1]TCE - ANEXO IV - Preencher'!E24</f>
        <v>3.12 - Material Hospitalar</v>
      </c>
      <c r="D15" s="3">
        <f>'[1]TCE - ANEXO IV - Preencher'!F24</f>
        <v>12882932000194</v>
      </c>
      <c r="E15" s="5" t="str">
        <f>'[1]TCE - ANEXO IV - Preencher'!G24</f>
        <v>EXOMED REPRES DE MED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145134</v>
      </c>
      <c r="I15" s="6">
        <f>IF('[1]TCE - ANEXO IV - Preencher'!K24="","",'[1]TCE - ANEXO IV - Preencher'!K24)</f>
        <v>44118</v>
      </c>
      <c r="J15" s="5" t="str">
        <f>'[1]TCE - ANEXO IV - Preencher'!L24</f>
        <v>26201012882932000194550010001451341844949163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1540.51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 (COVID-19 CAMPANHA)</v>
      </c>
      <c r="C16" s="4" t="str">
        <f>'[1]TCE - ANEXO IV - Preencher'!E25</f>
        <v>3.12 - Material Hospitalar</v>
      </c>
      <c r="D16" s="3">
        <f>'[1]TCE - ANEXO IV - Preencher'!F25</f>
        <v>9127775000105</v>
      </c>
      <c r="E16" s="5" t="str">
        <f>'[1]TCE - ANEXO IV - Preencher'!G25</f>
        <v>SOMER - COM IMP E EXP MAT MEDICO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000.024.420</v>
      </c>
      <c r="I16" s="6">
        <f>IF('[1]TCE - ANEXO IV - Preencher'!K25="","",'[1]TCE - ANEXO IV - Preencher'!K25)</f>
        <v>44118</v>
      </c>
      <c r="J16" s="5" t="str">
        <f>'[1]TCE - ANEXO IV - Preencher'!L25</f>
        <v>26201009127775000105550010000244201581793663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2146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 (COVID-19 CAMPANHA)</v>
      </c>
      <c r="C17" s="4" t="str">
        <f>'[1]TCE - ANEXO IV - Preencher'!E26</f>
        <v>3.12 - Material Hospitalar</v>
      </c>
      <c r="D17" s="3">
        <f>'[1]TCE - ANEXO IV - Preencher'!F26</f>
        <v>67729178000653</v>
      </c>
      <c r="E17" s="5" t="str">
        <f>'[1]TCE - ANEXO IV - Preencher'!G26</f>
        <v>COMERCIAL C RIOCLARENSE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58</v>
      </c>
      <c r="I17" s="6">
        <f>IF('[1]TCE - ANEXO IV - Preencher'!K26="","",'[1]TCE - ANEXO IV - Preencher'!K26)</f>
        <v>44118</v>
      </c>
      <c r="J17" s="5" t="str">
        <f>'[1]TCE - ANEXO IV - Preencher'!L26</f>
        <v>26201067729178000653550010000000581059057980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2875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 (COVID-19 CAMPANHA)</v>
      </c>
      <c r="C18" s="4" t="str">
        <f>'[1]TCE - ANEXO IV - Preencher'!E27</f>
        <v>3.12 - Material Hospitalar</v>
      </c>
      <c r="D18" s="3">
        <f>'[1]TCE - ANEXO IV - Preencher'!F27</f>
        <v>19125796000218</v>
      </c>
      <c r="E18" s="5" t="str">
        <f>'[1]TCE - ANEXO IV - Preencher'!G27</f>
        <v>NORDMARKET COMERCIO DE PROD HOSP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1313</v>
      </c>
      <c r="I18" s="6">
        <f>IF('[1]TCE - ANEXO IV - Preencher'!K27="","",'[1]TCE - ANEXO IV - Preencher'!K27)</f>
        <v>44118</v>
      </c>
      <c r="J18" s="5" t="str">
        <f>'[1]TCE - ANEXO IV - Preencher'!L27</f>
        <v>26201019125796000218550010000013131846677329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1083.06</v>
      </c>
    </row>
    <row r="19" spans="1:12" s="8" customFormat="1" ht="19.5" customHeight="1" x14ac:dyDescent="0.2">
      <c r="A19" s="3">
        <f>IFERROR(VLOOKUP(B19,'[1]DADOS (OCULTAR)'!$P$3:$R$56,3,0),"")</f>
        <v>10583920000800</v>
      </c>
      <c r="B19" s="4" t="str">
        <f>'[1]TCE - ANEXO IV - Preencher'!C28</f>
        <v>HOSPITAL MESTRE VITALINO (COVID-19 CAMPANHA)</v>
      </c>
      <c r="C19" s="4" t="str">
        <f>'[1]TCE - ANEXO IV - Preencher'!E28</f>
        <v>3.12 - Material Hospitalar</v>
      </c>
      <c r="D19" s="3">
        <f>'[1]TCE - ANEXO IV - Preencher'!F28</f>
        <v>31329180000183</v>
      </c>
      <c r="E19" s="5" t="str">
        <f>'[1]TCE - ANEXO IV - Preencher'!G28</f>
        <v>MAXXISUPRI COM DE SANEANTES EIRELI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000.006.440</v>
      </c>
      <c r="I19" s="6">
        <f>IF('[1]TCE - ANEXO IV - Preencher'!K28="","",'[1]TCE - ANEXO IV - Preencher'!K28)</f>
        <v>44119</v>
      </c>
      <c r="J19" s="5" t="str">
        <f>'[1]TCE - ANEXO IV - Preencher'!L28</f>
        <v>26201031329180000183550070000064401071291000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1265.4000000000001</v>
      </c>
    </row>
    <row r="20" spans="1:12" s="8" customFormat="1" ht="19.5" customHeight="1" x14ac:dyDescent="0.2">
      <c r="A20" s="3">
        <f>IFERROR(VLOOKUP(B20,'[1]DADOS (OCULTAR)'!$P$3:$R$56,3,0),"")</f>
        <v>10583920000800</v>
      </c>
      <c r="B20" s="4" t="str">
        <f>'[1]TCE - ANEXO IV - Preencher'!C29</f>
        <v>HOSPITAL MESTRE VITALINO (COVID-19 CAMPANHA)</v>
      </c>
      <c r="C20" s="4" t="str">
        <f>'[1]TCE - ANEXO IV - Preencher'!E29</f>
        <v>3.12 - Material Hospitalar</v>
      </c>
      <c r="D20" s="3">
        <f>'[1]TCE - ANEXO IV - Preencher'!F29</f>
        <v>31673254000285</v>
      </c>
      <c r="E20" s="5" t="str">
        <f>'[1]TCE - ANEXO IV - Preencher'!G29</f>
        <v>LABORATORIOS B BRAUN S/A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132591</v>
      </c>
      <c r="I20" s="6">
        <f>IF('[1]TCE - ANEXO IV - Preencher'!K29="","",'[1]TCE - ANEXO IV - Preencher'!K29)</f>
        <v>44120</v>
      </c>
      <c r="J20" s="5" t="str">
        <f>'[1]TCE - ANEXO IV - Preencher'!L29</f>
        <v>26201031673254000285550000001325911242050054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2095.1999999999998</v>
      </c>
    </row>
    <row r="21" spans="1:12" s="8" customFormat="1" ht="19.5" customHeight="1" x14ac:dyDescent="0.2">
      <c r="A21" s="3">
        <f>IFERROR(VLOOKUP(B21,'[1]DADOS (OCULTAR)'!$P$3:$R$56,3,0),"")</f>
        <v>10583920000800</v>
      </c>
      <c r="B21" s="4" t="str">
        <f>'[1]TCE - ANEXO IV - Preencher'!C30</f>
        <v>HOSPITAL MESTRE VITALINO (COVID-19 CAMPANHA)</v>
      </c>
      <c r="C21" s="4" t="str">
        <f>'[1]TCE - ANEXO IV - Preencher'!E30</f>
        <v>3.12 - Material Hospitalar</v>
      </c>
      <c r="D21" s="3" t="str">
        <f>'[1]TCE - ANEXO IV - Preencher'!F30</f>
        <v>35.520.964/0001-45</v>
      </c>
      <c r="E21" s="5" t="str">
        <f>'[1]TCE - ANEXO IV - Preencher'!G30</f>
        <v>FARMACIA ROCHA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110968</v>
      </c>
      <c r="I21" s="6" t="str">
        <f>IF('[1]TCE - ANEXO IV - Preencher'!K30="","",'[1]TCE - ANEXO IV - Preencher'!K30)</f>
        <v>16/10/2020</v>
      </c>
      <c r="J21" s="5" t="str">
        <f>'[1]TCE - ANEXO IV - Preencher'!L30</f>
        <v>26201019125796000218550010000013131846677329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145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 (COVID-19 CAMPANHA)</v>
      </c>
      <c r="C22" s="4" t="str">
        <f>'[1]TCE - ANEXO IV - Preencher'!E31</f>
        <v>3.12 - Material Hospitalar</v>
      </c>
      <c r="D22" s="3">
        <f>'[1]TCE - ANEXO IV - Preencher'!F31</f>
        <v>37844479000152</v>
      </c>
      <c r="E22" s="5" t="str">
        <f>'[1]TCE - ANEXO IV - Preencher'!G31</f>
        <v>BIOLINE FIOS CIRURGICOS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97308</v>
      </c>
      <c r="I22" s="6">
        <f>IF('[1]TCE - ANEXO IV - Preencher'!K31="","",'[1]TCE - ANEXO IV - Preencher'!K31)</f>
        <v>44120</v>
      </c>
      <c r="J22" s="5" t="str">
        <f>'[1]TCE - ANEXO IV - Preencher'!L31</f>
        <v>52201037844479000152550020000973081100142276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564.48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 (COVID-19 CAMPANHA)</v>
      </c>
      <c r="C23" s="4" t="str">
        <f>'[1]TCE - ANEXO IV - Preencher'!E32</f>
        <v>3.12 - Material Hospitalar</v>
      </c>
      <c r="D23" s="3">
        <f>'[1]TCE - ANEXO IV - Preencher'!F32</f>
        <v>1440590001027</v>
      </c>
      <c r="E23" s="5" t="str">
        <f>'[1]TCE - ANEXO IV - Preencher'!G32</f>
        <v>FRESENIUS MEDICAL CARE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45735</v>
      </c>
      <c r="I23" s="6">
        <f>IF('[1]TCE - ANEXO IV - Preencher'!K32="","",'[1]TCE - ANEXO IV - Preencher'!K32)</f>
        <v>44120</v>
      </c>
      <c r="J23" s="5" t="str">
        <f>'[1]TCE - ANEXO IV - Preencher'!L32</f>
        <v>25201015218561000139550010000415351185698523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1434.2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 (COVID-19 CAMPANHA)</v>
      </c>
      <c r="C24" s="4" t="str">
        <f>'[1]TCE - ANEXO IV - Preencher'!E33</f>
        <v>3.12 - Material Hospitalar</v>
      </c>
      <c r="D24" s="3">
        <f>'[1]TCE - ANEXO IV - Preencher'!F33</f>
        <v>28461889000123</v>
      </c>
      <c r="E24" s="5" t="str">
        <f>'[1]TCE - ANEXO IV - Preencher'!G33</f>
        <v>JPM PRODUTOS HOSPITALARES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000.001.752</v>
      </c>
      <c r="I24" s="6">
        <f>IF('[1]TCE - ANEXO IV - Preencher'!K33="","",'[1]TCE - ANEXO IV - Preencher'!K33)</f>
        <v>44120</v>
      </c>
      <c r="J24" s="5" t="str">
        <f>'[1]TCE - ANEXO IV - Preencher'!L33</f>
        <v>26201028461889000123550010000001752164613423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9651.2000000000007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 (COVID-19 CAMPANHA)</v>
      </c>
      <c r="C25" s="4" t="str">
        <f>'[1]TCE - ANEXO IV - Preencher'!E34</f>
        <v>3.12 - Material Hospitalar</v>
      </c>
      <c r="D25" s="3">
        <f>'[1]TCE - ANEXO IV - Preencher'!F34</f>
        <v>28461889000123</v>
      </c>
      <c r="E25" s="5" t="str">
        <f>'[1]TCE - ANEXO IV - Preencher'!G34</f>
        <v>JPM PRODUTOS HOSPITALARES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000.001.739</v>
      </c>
      <c r="I25" s="6">
        <f>IF('[1]TCE - ANEXO IV - Preencher'!K34="","",'[1]TCE - ANEXO IV - Preencher'!K34)</f>
        <v>44120</v>
      </c>
      <c r="J25" s="5" t="str">
        <f>'[1]TCE - ANEXO IV - Preencher'!L34</f>
        <v>26201031329180000183550070000064401071291000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4608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 (COVID-19 CAMPANHA)</v>
      </c>
      <c r="C26" s="4" t="str">
        <f>'[1]TCE - ANEXO IV - Preencher'!E35</f>
        <v>3.12 - Material Hospitalar</v>
      </c>
      <c r="D26" s="3">
        <f>'[1]TCE - ANEXO IV - Preencher'!F35</f>
        <v>21043162000187</v>
      </c>
      <c r="E26" s="5" t="str">
        <f>'[1]TCE - ANEXO IV - Preencher'!G35</f>
        <v>BIOTECH INDUSTRIA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3267</v>
      </c>
      <c r="I26" s="6">
        <f>IF('[1]TCE - ANEXO IV - Preencher'!K35="","",'[1]TCE - ANEXO IV - Preencher'!K35)</f>
        <v>44124</v>
      </c>
      <c r="J26" s="5" t="str">
        <f>'[1]TCE - ANEXO IV - Preencher'!L35</f>
        <v>26201021043162000187550010000032671973570188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2900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 (COVID-19 CAMPANHA)</v>
      </c>
      <c r="C27" s="4" t="str">
        <f>'[1]TCE - ANEXO IV - Preencher'!E36</f>
        <v>3.12 - Material Hospitalar</v>
      </c>
      <c r="D27" s="3">
        <f>'[1]TCE - ANEXO IV - Preencher'!F36</f>
        <v>61418042000131</v>
      </c>
      <c r="E27" s="5" t="str">
        <f>'[1]TCE - ANEXO IV - Preencher'!G36</f>
        <v>CIRURGICA FERNANDES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1265859</v>
      </c>
      <c r="I27" s="6">
        <f>IF('[1]TCE - ANEXO IV - Preencher'!K36="","",'[1]TCE - ANEXO IV - Preencher'!K36)</f>
        <v>44125</v>
      </c>
      <c r="J27" s="5" t="str">
        <f>'[1]TCE - ANEXO IV - Preencher'!L36</f>
        <v>35201061418042000131550040012658591623309136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3359.55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 (COVID-19 CAMPANHA)</v>
      </c>
      <c r="C28" s="4" t="str">
        <f>'[1]TCE - ANEXO IV - Preencher'!E37</f>
        <v>3.12 - Material Hospitalar</v>
      </c>
      <c r="D28" s="3">
        <f>'[1]TCE - ANEXO IV - Preencher'!F37</f>
        <v>22006201000139</v>
      </c>
      <c r="E28" s="5" t="str">
        <f>'[1]TCE - ANEXO IV - Preencher'!G37</f>
        <v>FORTPEL COMERCIO DE DESCARTAVEIS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72210</v>
      </c>
      <c r="I28" s="6">
        <f>IF('[1]TCE - ANEXO IV - Preencher'!K37="","",'[1]TCE - ANEXO IV - Preencher'!K37)</f>
        <v>44125</v>
      </c>
      <c r="J28" s="5" t="str">
        <f>'[1]TCE - ANEXO IV - Preencher'!L37</f>
        <v>26201022006201000139550000000722101100722107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768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 (COVID-19 CAMPANHA)</v>
      </c>
      <c r="C29" s="4" t="str">
        <f>'[1]TCE - ANEXO IV - Preencher'!E38</f>
        <v>3.12 - Material Hospitalar</v>
      </c>
      <c r="D29" s="3">
        <f>'[1]TCE - ANEXO IV - Preencher'!F38</f>
        <v>67729178000220</v>
      </c>
      <c r="E29" s="5" t="str">
        <f>'[1]TCE - ANEXO IV - Preencher'!G38</f>
        <v>COMERCIAL C RIOCLARENSE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559018</v>
      </c>
      <c r="I29" s="6">
        <f>IF('[1]TCE - ANEXO IV - Preencher'!K38="","",'[1]TCE - ANEXO IV - Preencher'!K38)</f>
        <v>44127</v>
      </c>
      <c r="J29" s="5" t="str">
        <f>'[1]TCE - ANEXO IV - Preencher'!L38</f>
        <v>31201067729178000220550010005590181565005268</v>
      </c>
      <c r="K29" s="5" t="str">
        <f>IF(F29="B",LEFT('[1]TCE - ANEXO IV - Preencher'!M38,2),IF(F29="S",LEFT('[1]TCE - ANEXO IV - Preencher'!M38,7),IF('[1]TCE - ANEXO IV - Preencher'!H38="","")))</f>
        <v>31</v>
      </c>
      <c r="L29" s="7">
        <f>'[1]TCE - ANEXO IV - Preencher'!N38</f>
        <v>8050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 (COVID-19 CAMPANHA)</v>
      </c>
      <c r="C30" s="4" t="str">
        <f>'[1]TCE - ANEXO IV - Preencher'!E39</f>
        <v>3.12 - Material Hospitalar</v>
      </c>
      <c r="D30" s="3">
        <f>'[1]TCE - ANEXO IV - Preencher'!F39</f>
        <v>1440590000136</v>
      </c>
      <c r="E30" s="5" t="str">
        <f>'[1]TCE - ANEXO IV - Preencher'!G39</f>
        <v>FRESENIUS MEDICAL CARE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1498174</v>
      </c>
      <c r="I30" s="6">
        <f>IF('[1]TCE - ANEXO IV - Preencher'!K39="","",'[1]TCE - ANEXO IV - Preencher'!K39)</f>
        <v>44127</v>
      </c>
      <c r="J30" s="5" t="str">
        <f>'[1]TCE - ANEXO IV - Preencher'!L39</f>
        <v>35201001445090000136550000014981741640955276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1177.92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 (COVID-19 CAMPANHA)</v>
      </c>
      <c r="C31" s="4" t="str">
        <f>'[1]TCE - ANEXO IV - Preencher'!E40</f>
        <v>3.12 - Material Hospitalar</v>
      </c>
      <c r="D31" s="3">
        <f>'[1]TCE - ANEXO IV - Preencher'!F40</f>
        <v>67729178000491</v>
      </c>
      <c r="E31" s="5" t="str">
        <f>'[1]TCE - ANEXO IV - Preencher'!G40</f>
        <v>COMERCIAL C RIOCLARENSE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1354913</v>
      </c>
      <c r="I31" s="6">
        <f>IF('[1]TCE - ANEXO IV - Preencher'!K40="","",'[1]TCE - ANEXO IV - Preencher'!K40)</f>
        <v>44127</v>
      </c>
      <c r="J31" s="5" t="str">
        <f>'[1]TCE - ANEXO IV - Preencher'!L40</f>
        <v>35201067729178000491550010013549131838390851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7541.25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 (COVID-19 CAMPANHA)</v>
      </c>
      <c r="C32" s="4" t="str">
        <f>'[1]TCE - ANEXO IV - Preencher'!E41</f>
        <v>3.12 - Material Hospitalar</v>
      </c>
      <c r="D32" s="3">
        <f>'[1]TCE - ANEXO IV - Preencher'!F41</f>
        <v>13120044000105</v>
      </c>
      <c r="E32" s="5" t="str">
        <f>'[1]TCE - ANEXO IV - Preencher'!G41</f>
        <v>WANDERLEY E REGIS COM.PROD.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000.006.787</v>
      </c>
      <c r="I32" s="6">
        <f>IF('[1]TCE - ANEXO IV - Preencher'!K41="","",'[1]TCE - ANEXO IV - Preencher'!K41)</f>
        <v>44131</v>
      </c>
      <c r="J32" s="5" t="str">
        <f>'[1]TCE - ANEXO IV - Preencher'!L41</f>
        <v>26201013120044000105550010000067871817277490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1194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 (COVID-19 CAMPANHA)</v>
      </c>
      <c r="C33" s="4" t="str">
        <f>'[1]TCE - ANEXO IV - Preencher'!E42</f>
        <v>3.12 - Material Hospitalar</v>
      </c>
      <c r="D33" s="3">
        <f>'[1]TCE - ANEXO IV - Preencher'!F42</f>
        <v>51943645000107</v>
      </c>
      <c r="E33" s="5" t="str">
        <f>'[1]TCE - ANEXO IV - Preencher'!G42</f>
        <v>BIOMEDICAL EQUIPAMENTOS E PRODUTOS MED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000.126.907</v>
      </c>
      <c r="I33" s="6">
        <f>IF('[1]TCE - ANEXO IV - Preencher'!K42="","",'[1]TCE - ANEXO IV - Preencher'!K42)</f>
        <v>44133</v>
      </c>
      <c r="J33" s="5" t="str">
        <f>'[1]TCE - ANEXO IV - Preencher'!L42</f>
        <v>35201051943645000107550010001269071004640320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2520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 (COVID-19 CAMPANHA)</v>
      </c>
      <c r="C34" s="4" t="str">
        <f>'[1]TCE - ANEXO IV - Preencher'!E43</f>
        <v>3.12 - Material Hospitalar</v>
      </c>
      <c r="D34" s="3">
        <f>'[1]TCE - ANEXO IV - Preencher'!F43</f>
        <v>4922653000189</v>
      </c>
      <c r="E34" s="5" t="str">
        <f>'[1]TCE - ANEXO IV - Preencher'!G43</f>
        <v>NORDESTE HOSPITALAR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6266</v>
      </c>
      <c r="I34" s="6">
        <f>IF('[1]TCE - ANEXO IV - Preencher'!K43="","",'[1]TCE - ANEXO IV - Preencher'!K43)</f>
        <v>44133</v>
      </c>
      <c r="J34" s="5" t="str">
        <f>'[1]TCE - ANEXO IV - Preencher'!L43</f>
        <v>26201004922653000189550010000062661000003413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1785.55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 (COVID-19 CAMPANHA)</v>
      </c>
      <c r="C35" s="4" t="str">
        <f>'[1]TCE - ANEXO IV - Preencher'!E44</f>
        <v>3.12 - Material Hospitalar</v>
      </c>
      <c r="D35" s="3">
        <f>'[1]TCE - ANEXO IV - Preencher'!F44</f>
        <v>67729178000653</v>
      </c>
      <c r="E35" s="5" t="str">
        <f>'[1]TCE - ANEXO IV - Preencher'!G44</f>
        <v>COMERCIAL CIRURGICA RIOCLARENSE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270</v>
      </c>
      <c r="I35" s="6">
        <f>IF('[1]TCE - ANEXO IV - Preencher'!K44="","",'[1]TCE - ANEXO IV - Preencher'!K44)</f>
        <v>44133</v>
      </c>
      <c r="J35" s="5" t="str">
        <f>'[1]TCE - ANEXO IV - Preencher'!L44</f>
        <v>26201067729178000653550010000002701733208440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572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 (COVID-19 CAMPANHA)</v>
      </c>
      <c r="C36" s="4" t="str">
        <f>'[1]TCE - ANEXO IV - Preencher'!E45</f>
        <v>3.4 - Material Farmacológico</v>
      </c>
      <c r="D36" s="3" t="str">
        <f>'[1]TCE - ANEXO IV - Preencher'!F45</f>
        <v>35.520.964/0001-45</v>
      </c>
      <c r="E36" s="5" t="str">
        <f>'[1]TCE - ANEXO IV - Preencher'!G45</f>
        <v>FARMACIA ROCHA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110121</v>
      </c>
      <c r="I36" s="6">
        <f>IF('[1]TCE - ANEXO IV - Preencher'!K45="","",'[1]TCE - ANEXO IV - Preencher'!K45)</f>
        <v>44109</v>
      </c>
      <c r="J36" s="5" t="str">
        <f>'[1]TCE - ANEXO IV - Preencher'!L45</f>
        <v>26201067729178000653550010000002701733208440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210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 (COVID-19 CAMPANHA)</v>
      </c>
      <c r="C37" s="4" t="str">
        <f>'[1]TCE - ANEXO IV - Preencher'!E46</f>
        <v>3.4 - Material Farmacológico</v>
      </c>
      <c r="D37" s="3">
        <f>'[1]TCE - ANEXO IV - Preencher'!F46</f>
        <v>49324221002077</v>
      </c>
      <c r="E37" s="5" t="str">
        <f>'[1]TCE - ANEXO IV - Preencher'!G46</f>
        <v>FRESENIUS KABI BRASIL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5745</v>
      </c>
      <c r="I37" s="6">
        <f>IF('[1]TCE - ANEXO IV - Preencher'!K46="","",'[1]TCE - ANEXO IV - Preencher'!K46)</f>
        <v>44110</v>
      </c>
      <c r="J37" s="5" t="str">
        <f>'[1]TCE - ANEXO IV - Preencher'!L46</f>
        <v>35201061418042000131550040012658591623309136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28350</v>
      </c>
    </row>
    <row r="38" spans="1:12" s="8" customFormat="1" ht="19.5" customHeight="1" x14ac:dyDescent="0.2">
      <c r="A38" s="3">
        <f>IFERROR(VLOOKUP(B38,'[1]DADOS (OCULTAR)'!$P$3:$R$56,3,0),"")</f>
        <v>10583920000800</v>
      </c>
      <c r="B38" s="4" t="str">
        <f>'[1]TCE - ANEXO IV - Preencher'!C47</f>
        <v>HOSPITAL MESTRE VITALINO (COVID-19 CAMPANHA)</v>
      </c>
      <c r="C38" s="4" t="str">
        <f>'[1]TCE - ANEXO IV - Preencher'!E47</f>
        <v>3.4 - Material Farmacológico</v>
      </c>
      <c r="D38" s="3">
        <f>'[1]TCE - ANEXO IV - Preencher'!F47</f>
        <v>12882932000194</v>
      </c>
      <c r="E38" s="5" t="str">
        <f>'[1]TCE - ANEXO IV - Preencher'!G47</f>
        <v>EXOMED REPRES DE MED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145040</v>
      </c>
      <c r="I38" s="6">
        <f>IF('[1]TCE - ANEXO IV - Preencher'!K47="","",'[1]TCE - ANEXO IV - Preencher'!K47)</f>
        <v>44111</v>
      </c>
      <c r="J38" s="5" t="str">
        <f>'[1]TCE - ANEXO IV - Preencher'!L47</f>
        <v>26201012882932000194550010001450401153664175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388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 (COVID-19 CAMPANHA)</v>
      </c>
      <c r="C39" s="4" t="str">
        <f>'[1]TCE - ANEXO IV - Preencher'!E48</f>
        <v>3.4 - Material Farmacológico</v>
      </c>
      <c r="D39" s="3">
        <f>'[1]TCE - ANEXO IV - Preencher'!F48</f>
        <v>12882932000194</v>
      </c>
      <c r="E39" s="5" t="str">
        <f>'[1]TCE - ANEXO IV - Preencher'!G48</f>
        <v>EXOMED REPRES DE MED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145043</v>
      </c>
      <c r="I39" s="6">
        <f>IF('[1]TCE - ANEXO IV - Preencher'!K48="","",'[1]TCE - ANEXO IV - Preencher'!K48)</f>
        <v>44111</v>
      </c>
      <c r="J39" s="5" t="str">
        <f>'[1]TCE - ANEXO IV - Preencher'!L48</f>
        <v>26201012882932000194550010001450431025224310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1773.4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 (COVID-19 CAMPANHA)</v>
      </c>
      <c r="C40" s="4" t="str">
        <f>'[1]TCE - ANEXO IV - Preencher'!E49</f>
        <v>3.4 - Material Farmacológico</v>
      </c>
      <c r="D40" s="3">
        <f>'[1]TCE - ANEXO IV - Preencher'!F49</f>
        <v>12882932000194</v>
      </c>
      <c r="E40" s="5" t="str">
        <f>'[1]TCE - ANEXO IV - Preencher'!G49</f>
        <v>EXOMED REPRES DE MED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145078</v>
      </c>
      <c r="I40" s="6">
        <f>IF('[1]TCE - ANEXO IV - Preencher'!K49="","",'[1]TCE - ANEXO IV - Preencher'!K49)</f>
        <v>44112</v>
      </c>
      <c r="J40" s="5" t="str">
        <f>'[1]TCE - ANEXO IV - Preencher'!L49</f>
        <v>26201012882932000194550010001450781277797247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8566.2199999999993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 (COVID-19 CAMPANHA)</v>
      </c>
      <c r="C41" s="4" t="str">
        <f>'[1]TCE - ANEXO IV - Preencher'!E50</f>
        <v>3.4 - Material Farmacológico</v>
      </c>
      <c r="D41" s="3" t="str">
        <f>'[1]TCE - ANEXO IV - Preencher'!F50</f>
        <v>35.520.964/0001-45</v>
      </c>
      <c r="E41" s="5" t="str">
        <f>'[1]TCE - ANEXO IV - Preencher'!G50</f>
        <v>FARMACIA ROCHA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110527</v>
      </c>
      <c r="I41" s="6">
        <f>IF('[1]TCE - ANEXO IV - Preencher'!K50="","",'[1]TCE - ANEXO IV - Preencher'!K50)</f>
        <v>44113</v>
      </c>
      <c r="J41" s="5" t="str">
        <f>'[1]TCE - ANEXO IV - Preencher'!L50</f>
        <v>35201061418042000131550040012658591623309136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 (COVID-19 CAMPANHA)</v>
      </c>
      <c r="C42" s="4" t="str">
        <f>'[1]TCE - ANEXO IV - Preencher'!E51</f>
        <v>3.4 - Material Farmacológico</v>
      </c>
      <c r="D42" s="3">
        <f>'[1]TCE - ANEXO IV - Preencher'!F51</f>
        <v>21596736000144</v>
      </c>
      <c r="E42" s="5" t="str">
        <f>'[1]TCE - ANEXO IV - Preencher'!G51</f>
        <v>ULTRAMEGA DIST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110490</v>
      </c>
      <c r="I42" s="6">
        <f>IF('[1]TCE - ANEXO IV - Preencher'!K51="","",'[1]TCE - ANEXO IV - Preencher'!K51)</f>
        <v>44113</v>
      </c>
      <c r="J42" s="5" t="str">
        <f>'[1]TCE - ANEXO IV - Preencher'!L51</f>
        <v>26201012882932000194550010001450781277797247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1298.8800000000001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 (COVID-19 CAMPANHA)</v>
      </c>
      <c r="C43" s="4" t="str">
        <f>'[1]TCE - ANEXO IV - Preencher'!E52</f>
        <v>3.4 - Material Farmacológico</v>
      </c>
      <c r="D43" s="3">
        <f>'[1]TCE - ANEXO IV - Preencher'!F52</f>
        <v>5230009001931</v>
      </c>
      <c r="E43" s="5" t="str">
        <f>'[1]TCE - ANEXO IV - Preencher'!G52</f>
        <v>COMERCIAL DRUGSTORE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000.006.027</v>
      </c>
      <c r="I43" s="6">
        <f>IF('[1]TCE - ANEXO IV - Preencher'!K52="","",'[1]TCE - ANEXO IV - Preencher'!K52)</f>
        <v>44113</v>
      </c>
      <c r="J43" s="5" t="str">
        <f>'[1]TCE - ANEXO IV - Preencher'!L52</f>
        <v>26201005230009001931550030000060271002529660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3959.2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 (COVID-19 CAMPANHA)</v>
      </c>
      <c r="C44" s="4" t="str">
        <f>'[1]TCE - ANEXO IV - Preencher'!E53</f>
        <v>3.4 - Material Farmacológico</v>
      </c>
      <c r="D44" s="3">
        <f>'[1]TCE - ANEXO IV - Preencher'!F53</f>
        <v>7484373000124</v>
      </c>
      <c r="E44" s="5" t="str">
        <f>'[1]TCE - ANEXO IV - Preencher'!G53</f>
        <v>UNI HOSPITALAR LTDA  EPP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000.108.687</v>
      </c>
      <c r="I44" s="6">
        <f>IF('[1]TCE - ANEXO IV - Preencher'!K53="","",'[1]TCE - ANEXO IV - Preencher'!K53)</f>
        <v>44117</v>
      </c>
      <c r="J44" s="5" t="str">
        <f>'[1]TCE - ANEXO IV - Preencher'!L53</f>
        <v>26201007484373000124550010001086871644519866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205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 (COVID-19 CAMPANHA)</v>
      </c>
      <c r="C45" s="4" t="str">
        <f>'[1]TCE - ANEXO IV - Preencher'!E54</f>
        <v>3.4 - Material Farmacológico</v>
      </c>
      <c r="D45" s="3">
        <f>'[1]TCE - ANEXO IV - Preencher'!F54</f>
        <v>7484373000124</v>
      </c>
      <c r="E45" s="5" t="str">
        <f>'[1]TCE - ANEXO IV - Preencher'!G54</f>
        <v>UNI HOSPITALAR LTDA  EPP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000.108.680</v>
      </c>
      <c r="I45" s="6">
        <f>IF('[1]TCE - ANEXO IV - Preencher'!K54="","",'[1]TCE - ANEXO IV - Preencher'!K54)</f>
        <v>44117</v>
      </c>
      <c r="J45" s="5" t="str">
        <f>'[1]TCE - ANEXO IV - Preencher'!L54</f>
        <v>26201007484373000124550010001086801013708223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1570.01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 (COVID-19 CAMPANHA)</v>
      </c>
      <c r="C46" s="4" t="str">
        <f>'[1]TCE - ANEXO IV - Preencher'!E55</f>
        <v>3.4 - Material Farmacológico</v>
      </c>
      <c r="D46" s="3">
        <f>'[1]TCE - ANEXO IV - Preencher'!F55</f>
        <v>8674752000140</v>
      </c>
      <c r="E46" s="5" t="str">
        <f>'[1]TCE - ANEXO IV - Preencher'!G55</f>
        <v>CIRURGICA MONTEBELLO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000.090.037</v>
      </c>
      <c r="I46" s="6">
        <f>IF('[1]TCE - ANEXO IV - Preencher'!K55="","",'[1]TCE - ANEXO IV - Preencher'!K55)</f>
        <v>44117</v>
      </c>
      <c r="J46" s="5" t="str">
        <f>'[1]TCE - ANEXO IV - Preencher'!L55</f>
        <v>26201008674752000140550010000900371418291130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749.06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 (COVID-19 CAMPANHA)</v>
      </c>
      <c r="C47" s="4" t="str">
        <f>'[1]TCE - ANEXO IV - Preencher'!E56</f>
        <v>3.4 - Material Farmacológico</v>
      </c>
      <c r="D47" s="3">
        <f>'[1]TCE - ANEXO IV - Preencher'!F56</f>
        <v>15218561000139</v>
      </c>
      <c r="E47" s="5" t="str">
        <f>'[1]TCE - ANEXO IV - Preencher'!G56</f>
        <v>NNMED  DISTRIBUICAO IMPORTACAO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000.041.537</v>
      </c>
      <c r="I47" s="6">
        <f>IF('[1]TCE - ANEXO IV - Preencher'!K56="","",'[1]TCE - ANEXO IV - Preencher'!K56)</f>
        <v>44117</v>
      </c>
      <c r="J47" s="5" t="str">
        <f>'[1]TCE - ANEXO IV - Preencher'!L56</f>
        <v>25201015218561000139550010000415371048929633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779.37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 (COVID-19 CAMPANHA)</v>
      </c>
      <c r="C48" s="4" t="str">
        <f>'[1]TCE - ANEXO IV - Preencher'!E57</f>
        <v>3.4 - Material Farmacológico</v>
      </c>
      <c r="D48" s="3">
        <f>'[1]TCE - ANEXO IV - Preencher'!F57</f>
        <v>12882932000194</v>
      </c>
      <c r="E48" s="5" t="str">
        <f>'[1]TCE - ANEXO IV - Preencher'!G57</f>
        <v>EXOMED REPRES DE MED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145135</v>
      </c>
      <c r="I48" s="6">
        <f>IF('[1]TCE - ANEXO IV - Preencher'!K57="","",'[1]TCE - ANEXO IV - Preencher'!K57)</f>
        <v>44118</v>
      </c>
      <c r="J48" s="5" t="str">
        <f>'[1]TCE - ANEXO IV - Preencher'!L57</f>
        <v>26201012882932000194550010001451351549351381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47.7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 (COVID-19 CAMPANHA)</v>
      </c>
      <c r="C49" s="4" t="str">
        <f>'[1]TCE - ANEXO IV - Preencher'!E58</f>
        <v>3.4 - Material Farmacológico</v>
      </c>
      <c r="D49" s="3">
        <f>'[1]TCE - ANEXO IV - Preencher'!F58</f>
        <v>9127775000105</v>
      </c>
      <c r="E49" s="5" t="str">
        <f>'[1]TCE - ANEXO IV - Preencher'!G58</f>
        <v>SOMER - COM IMP E EXP MAT MEDICO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000.024.419</v>
      </c>
      <c r="I49" s="6">
        <f>IF('[1]TCE - ANEXO IV - Preencher'!K58="","",'[1]TCE - ANEXO IV - Preencher'!K58)</f>
        <v>44118</v>
      </c>
      <c r="J49" s="5" t="str">
        <f>'[1]TCE - ANEXO IV - Preencher'!L58</f>
        <v>26201009127775000105550010000244191949866649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495.44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 (COVID-19 CAMPANHA)</v>
      </c>
      <c r="C50" s="4" t="str">
        <f>'[1]TCE - ANEXO IV - Preencher'!E59</f>
        <v>3.4 - Material Farmacológico</v>
      </c>
      <c r="D50" s="3">
        <f>'[1]TCE - ANEXO IV - Preencher'!F59</f>
        <v>67729178000653</v>
      </c>
      <c r="E50" s="5" t="str">
        <f>'[1]TCE - ANEXO IV - Preencher'!G59</f>
        <v>COMERCIAL C RIOCLARENSE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58</v>
      </c>
      <c r="I50" s="6">
        <f>IF('[1]TCE - ANEXO IV - Preencher'!K59="","",'[1]TCE - ANEXO IV - Preencher'!K59)</f>
        <v>44118</v>
      </c>
      <c r="J50" s="5" t="str">
        <f>'[1]TCE - ANEXO IV - Preencher'!L59</f>
        <v>26201067729178000653550010000000581059057980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102.5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 (COVID-19 CAMPANHA)</v>
      </c>
      <c r="C51" s="4" t="str">
        <f>'[1]TCE - ANEXO IV - Preencher'!E60</f>
        <v>3.4 - Material Farmacológico</v>
      </c>
      <c r="D51" s="3" t="str">
        <f>'[1]TCE - ANEXO IV - Preencher'!F60</f>
        <v>35.520.964/0001-45</v>
      </c>
      <c r="E51" s="5" t="str">
        <f>'[1]TCE - ANEXO IV - Preencher'!G60</f>
        <v>FARMACIA ROCHA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110968</v>
      </c>
      <c r="I51" s="6">
        <f>IF('[1]TCE - ANEXO IV - Preencher'!K60="","",'[1]TCE - ANEXO IV - Preencher'!K60)</f>
        <v>44120</v>
      </c>
      <c r="J51" s="5" t="str">
        <f>'[1]TCE - ANEXO IV - Preencher'!L60</f>
        <v>26201012882932000194550010001450781277797247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250</v>
      </c>
    </row>
    <row r="52" spans="1:12" s="8" customFormat="1" ht="19.5" customHeight="1" x14ac:dyDescent="0.2">
      <c r="A52" s="3">
        <f>IFERROR(VLOOKUP(B52,'[1]DADOS (OCULTAR)'!$P$3:$R$56,3,0),"")</f>
        <v>10583920000800</v>
      </c>
      <c r="B52" s="4" t="str">
        <f>'[1]TCE - ANEXO IV - Preencher'!C61</f>
        <v>HOSPITAL MESTRE VITALINO (COVID-19 CAMPANHA)</v>
      </c>
      <c r="C52" s="4" t="str">
        <f>'[1]TCE - ANEXO IV - Preencher'!E61</f>
        <v>3.4 - Material Farmacológico</v>
      </c>
      <c r="D52" s="3">
        <f>'[1]TCE - ANEXO IV - Preencher'!F61</f>
        <v>49324221000880</v>
      </c>
      <c r="E52" s="5" t="str">
        <f>'[1]TCE - ANEXO IV - Preencher'!G61</f>
        <v>FRESENIUS KABI BRASIL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190675</v>
      </c>
      <c r="I52" s="6">
        <f>IF('[1]TCE - ANEXO IV - Preencher'!K61="","",'[1]TCE - ANEXO IV - Preencher'!K61)</f>
        <v>44120</v>
      </c>
      <c r="J52" s="5" t="str">
        <f>'[1]TCE - ANEXO IV - Preencher'!L61</f>
        <v>23201049324221000880550000001906751455893490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4428.1000000000004</v>
      </c>
    </row>
    <row r="53" spans="1:12" s="8" customFormat="1" ht="19.5" customHeight="1" x14ac:dyDescent="0.2">
      <c r="A53" s="3">
        <f>IFERROR(VLOOKUP(B53,'[1]DADOS (OCULTAR)'!$P$3:$R$56,3,0),"")</f>
        <v>10583920000800</v>
      </c>
      <c r="B53" s="4" t="str">
        <f>'[1]TCE - ANEXO IV - Preencher'!C62</f>
        <v>HOSPITAL MESTRE VITALINO (COVID-19 CAMPANHA)</v>
      </c>
      <c r="C53" s="4" t="str">
        <f>'[1]TCE - ANEXO IV - Preencher'!E62</f>
        <v>3.4 - Material Farmacológico</v>
      </c>
      <c r="D53" s="3">
        <f>'[1]TCE - ANEXO IV - Preencher'!F62</f>
        <v>44734671002286</v>
      </c>
      <c r="E53" s="5" t="str">
        <f>'[1]TCE - ANEXO IV - Preencher'!G62</f>
        <v>CRISTALIA PRODUTOS QUIMICOS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25984</v>
      </c>
      <c r="I53" s="6">
        <f>IF('[1]TCE - ANEXO IV - Preencher'!K62="","",'[1]TCE - ANEXO IV - Preencher'!K62)</f>
        <v>44120</v>
      </c>
      <c r="J53" s="5" t="str">
        <f>'[1]TCE - ANEXO IV - Preencher'!L62</f>
        <v>35201044734671002286550100000259841334686232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2100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 (COVID-19 CAMPANHA)</v>
      </c>
      <c r="C54" s="4" t="str">
        <f>'[1]TCE - ANEXO IV - Preencher'!E63</f>
        <v>3.4 - Material Farmacológico</v>
      </c>
      <c r="D54" s="3">
        <f>'[1]TCE - ANEXO IV - Preencher'!F63</f>
        <v>44734671002286</v>
      </c>
      <c r="E54" s="5" t="str">
        <f>'[1]TCE - ANEXO IV - Preencher'!G63</f>
        <v>CRISTALIA PRODUTOS QUIMICOS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25988</v>
      </c>
      <c r="I54" s="6">
        <f>IF('[1]TCE - ANEXO IV - Preencher'!K63="","",'[1]TCE - ANEXO IV - Preencher'!K63)</f>
        <v>44120</v>
      </c>
      <c r="J54" s="5" t="str">
        <f>'[1]TCE - ANEXO IV - Preencher'!L63</f>
        <v>35201044734671002286550100000259881641176338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2100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 (COVID-19 CAMPANHA)</v>
      </c>
      <c r="C55" s="4" t="str">
        <f>'[1]TCE - ANEXO IV - Preencher'!E64</f>
        <v>3.4 - Material Farmacológico</v>
      </c>
      <c r="D55" s="3">
        <f>'[1]TCE - ANEXO IV - Preencher'!F64</f>
        <v>44734671002286</v>
      </c>
      <c r="E55" s="5" t="str">
        <f>'[1]TCE - ANEXO IV - Preencher'!G64</f>
        <v>CRISTALIA PRODUTOS QUIMICOS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25987</v>
      </c>
      <c r="I55" s="6">
        <f>IF('[1]TCE - ANEXO IV - Preencher'!K64="","",'[1]TCE - ANEXO IV - Preencher'!K64)</f>
        <v>44120</v>
      </c>
      <c r="J55" s="5" t="str">
        <f>'[1]TCE - ANEXO IV - Preencher'!L64</f>
        <v>35201044734671002286550100000259871612403359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2100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 (COVID-19 CAMPANHA)</v>
      </c>
      <c r="C56" s="4" t="str">
        <f>'[1]TCE - ANEXO IV - Preencher'!E65</f>
        <v>3.4 - Material Farmacológico</v>
      </c>
      <c r="D56" s="3">
        <f>'[1]TCE - ANEXO IV - Preencher'!F65</f>
        <v>44734671002286</v>
      </c>
      <c r="E56" s="5" t="str">
        <f>'[1]TCE - ANEXO IV - Preencher'!G65</f>
        <v>CRISTALIA PRODUTOS QUIMICOS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25986</v>
      </c>
      <c r="I56" s="6">
        <f>IF('[1]TCE - ANEXO IV - Preencher'!K65="","",'[1]TCE - ANEXO IV - Preencher'!K65)</f>
        <v>44120</v>
      </c>
      <c r="J56" s="5" t="str">
        <f>'[1]TCE - ANEXO IV - Preencher'!L65</f>
        <v>35201044734671002286550100000259861600349691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2100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 (COVID-19 CAMPANHA)</v>
      </c>
      <c r="C57" s="4" t="str">
        <f>'[1]TCE - ANEXO IV - Preencher'!E66</f>
        <v>3.4 - Material Farmacológico</v>
      </c>
      <c r="D57" s="3">
        <f>'[1]TCE - ANEXO IV - Preencher'!F66</f>
        <v>44734671002286</v>
      </c>
      <c r="E57" s="5" t="str">
        <f>'[1]TCE - ANEXO IV - Preencher'!G66</f>
        <v>CRISTALIA PRODUTOS QUIMICOS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25985</v>
      </c>
      <c r="I57" s="6">
        <f>IF('[1]TCE - ANEXO IV - Preencher'!K66="","",'[1]TCE - ANEXO IV - Preencher'!K66)</f>
        <v>44120</v>
      </c>
      <c r="J57" s="5" t="str">
        <f>'[1]TCE - ANEXO IV - Preencher'!L66</f>
        <v>35201044734671002286550100000259851468781318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2100</v>
      </c>
    </row>
    <row r="58" spans="1:12" s="8" customFormat="1" ht="19.5" customHeight="1" x14ac:dyDescent="0.2">
      <c r="A58" s="3">
        <f>IFERROR(VLOOKUP(B58,'[1]DADOS (OCULTAR)'!$P$3:$R$56,3,0),"")</f>
        <v>10583920000800</v>
      </c>
      <c r="B58" s="4" t="str">
        <f>'[1]TCE - ANEXO IV - Preencher'!C67</f>
        <v>HOSPITAL MESTRE VITALINO (COVID-19 CAMPANHA)</v>
      </c>
      <c r="C58" s="4" t="str">
        <f>'[1]TCE - ANEXO IV - Preencher'!E67</f>
        <v>3.4 - Material Farmacológico</v>
      </c>
      <c r="D58" s="3">
        <f>'[1]TCE - ANEXO IV - Preencher'!F67</f>
        <v>44734671002286</v>
      </c>
      <c r="E58" s="5" t="str">
        <f>'[1]TCE - ANEXO IV - Preencher'!G67</f>
        <v>CRISTALIA PRODUTOS QUIMICOS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25994</v>
      </c>
      <c r="I58" s="6">
        <f>IF('[1]TCE - ANEXO IV - Preencher'!K67="","",'[1]TCE - ANEXO IV - Preencher'!K67)</f>
        <v>44120</v>
      </c>
      <c r="J58" s="5" t="str">
        <f>'[1]TCE - ANEXO IV - Preencher'!L67</f>
        <v>35201044734671002286550100000259941466480727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36</v>
      </c>
    </row>
    <row r="59" spans="1:12" s="8" customFormat="1" ht="19.5" customHeight="1" x14ac:dyDescent="0.2">
      <c r="A59" s="3">
        <f>IFERROR(VLOOKUP(B59,'[1]DADOS (OCULTAR)'!$P$3:$R$56,3,0),"")</f>
        <v>10583920000800</v>
      </c>
      <c r="B59" s="4" t="str">
        <f>'[1]TCE - ANEXO IV - Preencher'!C68</f>
        <v>HOSPITAL MESTRE VITALINO (COVID-19 CAMPANHA)</v>
      </c>
      <c r="C59" s="4" t="str">
        <f>'[1]TCE - ANEXO IV - Preencher'!E68</f>
        <v>3.4 - Material Farmacológico</v>
      </c>
      <c r="D59" s="3">
        <f>'[1]TCE - ANEXO IV - Preencher'!F68</f>
        <v>44734671002286</v>
      </c>
      <c r="E59" s="5" t="str">
        <f>'[1]TCE - ANEXO IV - Preencher'!G68</f>
        <v>CRISTALIA PRODUTOS QUIMICOS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25995</v>
      </c>
      <c r="I59" s="6">
        <f>IF('[1]TCE - ANEXO IV - Preencher'!K68="","",'[1]TCE - ANEXO IV - Preencher'!K68)</f>
        <v>44120</v>
      </c>
      <c r="J59" s="5" t="str">
        <f>'[1]TCE - ANEXO IV - Preencher'!L68</f>
        <v>35201044734671022865501000002599511038766170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630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 (COVID-19 CAMPANHA)</v>
      </c>
      <c r="C60" s="4" t="str">
        <f>'[1]TCE - ANEXO IV - Preencher'!E69</f>
        <v>3.4 - Material Farmacológico</v>
      </c>
      <c r="D60" s="3">
        <f>'[1]TCE - ANEXO IV - Preencher'!F69</f>
        <v>44734671002286</v>
      </c>
      <c r="E60" s="5" t="str">
        <f>'[1]TCE - ANEXO IV - Preencher'!G69</f>
        <v>CRISTALIA PRODUTOS QUIMICOS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25996</v>
      </c>
      <c r="I60" s="6">
        <f>IF('[1]TCE - ANEXO IV - Preencher'!K69="","",'[1]TCE - ANEXO IV - Preencher'!K69)</f>
        <v>44120</v>
      </c>
      <c r="J60" s="5" t="str">
        <f>'[1]TCE - ANEXO IV - Preencher'!L69</f>
        <v>35201044734671002286550100000259961050515973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420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 (COVID-19 CAMPANHA)</v>
      </c>
      <c r="C61" s="4" t="str">
        <f>'[1]TCE - ANEXO IV - Preencher'!E70</f>
        <v>3.4 - Material Farmacológico</v>
      </c>
      <c r="D61" s="3">
        <f>'[1]TCE - ANEXO IV - Preencher'!F70</f>
        <v>44734671002286</v>
      </c>
      <c r="E61" s="5" t="str">
        <f>'[1]TCE - ANEXO IV - Preencher'!G70</f>
        <v>CRISTALIA PRODUTOS QUIMICOS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25997</v>
      </c>
      <c r="I61" s="6">
        <f>IF('[1]TCE - ANEXO IV - Preencher'!K70="","",'[1]TCE - ANEXO IV - Preencher'!K70)</f>
        <v>44120</v>
      </c>
      <c r="J61" s="5" t="str">
        <f>'[1]TCE - ANEXO IV - Preencher'!L70</f>
        <v>35201044734671002283655010000025997172996379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31.5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 (COVID-19 CAMPANHA)</v>
      </c>
      <c r="C62" s="4" t="str">
        <f>'[1]TCE - ANEXO IV - Preencher'!E71</f>
        <v>3.4 - Material Farmacológico</v>
      </c>
      <c r="D62" s="3">
        <f>'[1]TCE - ANEXO IV - Preencher'!F71</f>
        <v>44734671002286</v>
      </c>
      <c r="E62" s="5" t="str">
        <f>'[1]TCE - ANEXO IV - Preencher'!G71</f>
        <v>CRISTALIA PRODUTOS QUIMICOS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25992</v>
      </c>
      <c r="I62" s="6">
        <f>IF('[1]TCE - ANEXO IV - Preencher'!K71="","",'[1]TCE - ANEXO IV - Preencher'!K71)</f>
        <v>44120</v>
      </c>
      <c r="J62" s="5" t="str">
        <f>'[1]TCE - ANEXO IV - Preencher'!L71</f>
        <v>35201044734671002286550100000259921682940841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1376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 (COVID-19 CAMPANHA)</v>
      </c>
      <c r="C63" s="4" t="str">
        <f>'[1]TCE - ANEXO IV - Preencher'!E72</f>
        <v>3.4 - Material Farmacológico</v>
      </c>
      <c r="D63" s="3">
        <f>'[1]TCE - ANEXO IV - Preencher'!F72</f>
        <v>44734671002286</v>
      </c>
      <c r="E63" s="5" t="str">
        <f>'[1]TCE - ANEXO IV - Preencher'!G72</f>
        <v>CRISTALIA PRODUTOS QUIMICOS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25991</v>
      </c>
      <c r="I63" s="6">
        <f>IF('[1]TCE - ANEXO IV - Preencher'!K72="","",'[1]TCE - ANEXO IV - Preencher'!K72)</f>
        <v>44120</v>
      </c>
      <c r="J63" s="5" t="str">
        <f>'[1]TCE - ANEXO IV - Preencher'!L72</f>
        <v>35201044734671022865501000002599511038766170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2752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 (COVID-19 CAMPANHA)</v>
      </c>
      <c r="C64" s="4" t="str">
        <f>'[1]TCE - ANEXO IV - Preencher'!E73</f>
        <v>3.4 - Material Farmacológico</v>
      </c>
      <c r="D64" s="3">
        <f>'[1]TCE - ANEXO IV - Preencher'!F73</f>
        <v>44734671002286</v>
      </c>
      <c r="E64" s="5" t="str">
        <f>'[1]TCE - ANEXO IV - Preencher'!G73</f>
        <v>CRISTALIA PRODUTOS QUIMICOS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25993</v>
      </c>
      <c r="I64" s="6">
        <f>IF('[1]TCE - ANEXO IV - Preencher'!K73="","",'[1]TCE - ANEXO IV - Preencher'!K73)</f>
        <v>44120</v>
      </c>
      <c r="J64" s="5" t="str">
        <f>'[1]TCE - ANEXO IV - Preencher'!L73</f>
        <v>35201044734671002286550100000259881641176338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121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 (COVID-19 CAMPANHA)</v>
      </c>
      <c r="C65" s="4" t="str">
        <f>'[1]TCE - ANEXO IV - Preencher'!E74</f>
        <v>3.4 - Material Farmacológico</v>
      </c>
      <c r="D65" s="3">
        <f>'[1]TCE - ANEXO IV - Preencher'!F74</f>
        <v>44734671002286</v>
      </c>
      <c r="E65" s="5" t="str">
        <f>'[1]TCE - ANEXO IV - Preencher'!G74</f>
        <v>CRISTALIA PRODUTOS QUIMICOS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25990</v>
      </c>
      <c r="I65" s="6">
        <f>IF('[1]TCE - ANEXO IV - Preencher'!K74="","",'[1]TCE - ANEXO IV - Preencher'!K74)</f>
        <v>44120</v>
      </c>
      <c r="J65" s="5" t="str">
        <f>'[1]TCE - ANEXO IV - Preencher'!L74</f>
        <v>35201067729178000491550010013549131838390851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6500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 (COVID-19 CAMPANHA)</v>
      </c>
      <c r="C66" s="4" t="str">
        <f>'[1]TCE - ANEXO IV - Preencher'!E75</f>
        <v>3.4 - Material Farmacológico</v>
      </c>
      <c r="D66" s="3">
        <f>'[1]TCE - ANEXO IV - Preencher'!F75</f>
        <v>44734671002286</v>
      </c>
      <c r="E66" s="5" t="str">
        <f>'[1]TCE - ANEXO IV - Preencher'!G75</f>
        <v>CRISTALIA PRODUTOS QUIMICOS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25989</v>
      </c>
      <c r="I66" s="6">
        <f>IF('[1]TCE - ANEXO IV - Preencher'!K75="","",'[1]TCE - ANEXO IV - Preencher'!K75)</f>
        <v>44120</v>
      </c>
      <c r="J66" s="5" t="str">
        <f>'[1]TCE - ANEXO IV - Preencher'!L75</f>
        <v>26201012882932000194550010001450781277797247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6500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 (COVID-19 CAMPANHA)</v>
      </c>
      <c r="C67" s="4" t="str">
        <f>'[1]TCE - ANEXO IV - Preencher'!E76</f>
        <v>3.4 - Material Farmacológico</v>
      </c>
      <c r="D67" s="3">
        <f>'[1]TCE - ANEXO IV - Preencher'!F76</f>
        <v>67729178000653</v>
      </c>
      <c r="E67" s="5" t="str">
        <f>'[1]TCE - ANEXO IV - Preencher'!G76</f>
        <v>COMERCIAL CIRURGICA RIOCLARENSE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140</v>
      </c>
      <c r="I67" s="6">
        <f>IF('[1]TCE - ANEXO IV - Preencher'!K76="","",'[1]TCE - ANEXO IV - Preencher'!K76)</f>
        <v>44125</v>
      </c>
      <c r="J67" s="5" t="str">
        <f>'[1]TCE - ANEXO IV - Preencher'!L76</f>
        <v>26201067729178000653550010000001401139131141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1644.8</v>
      </c>
    </row>
    <row r="68" spans="1:12" s="8" customFormat="1" ht="19.5" customHeight="1" x14ac:dyDescent="0.2">
      <c r="A68" s="3">
        <f>IFERROR(VLOOKUP(B68,'[1]DADOS (OCULTAR)'!$P$3:$R$56,3,0),"")</f>
        <v>10583920000800</v>
      </c>
      <c r="B68" s="4" t="str">
        <f>'[1]TCE - ANEXO IV - Preencher'!C77</f>
        <v>HOSPITAL MESTRE VITALINO (COVID-19 CAMPANHA)</v>
      </c>
      <c r="C68" s="4" t="str">
        <f>'[1]TCE - ANEXO IV - Preencher'!E77</f>
        <v>3.4 - Material Farmacológico</v>
      </c>
      <c r="D68" s="3">
        <f>'[1]TCE - ANEXO IV - Preencher'!F77</f>
        <v>67729178000491</v>
      </c>
      <c r="E68" s="5" t="str">
        <f>'[1]TCE - ANEXO IV - Preencher'!G77</f>
        <v>COMERCIAL C RIOCLARENSE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1354913</v>
      </c>
      <c r="I68" s="6">
        <f>IF('[1]TCE - ANEXO IV - Preencher'!K77="","",'[1]TCE - ANEXO IV - Preencher'!K77)</f>
        <v>44127</v>
      </c>
      <c r="J68" s="5" t="str">
        <f>'[1]TCE - ANEXO IV - Preencher'!L77</f>
        <v>35201067729178000491550010013549131838390851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143.38999999999999</v>
      </c>
    </row>
    <row r="69" spans="1:12" s="8" customFormat="1" ht="19.5" customHeight="1" x14ac:dyDescent="0.2">
      <c r="A69" s="3">
        <f>IFERROR(VLOOKUP(B69,'[1]DADOS (OCULTAR)'!$P$3:$R$56,3,0),"")</f>
        <v>10583920000800</v>
      </c>
      <c r="B69" s="4" t="str">
        <f>'[1]TCE - ANEXO IV - Preencher'!C78</f>
        <v>HOSPITAL MESTRE VITALINO (COVID-19 CAMPANHA)</v>
      </c>
      <c r="C69" s="4" t="str">
        <f>'[1]TCE - ANEXO IV - Preencher'!E78</f>
        <v>3.4 - Material Farmacológico</v>
      </c>
      <c r="D69" s="3">
        <f>'[1]TCE - ANEXO IV - Preencher'!F78</f>
        <v>49324221002077</v>
      </c>
      <c r="E69" s="5" t="str">
        <f>'[1]TCE - ANEXO IV - Preencher'!G78</f>
        <v>FRESENIUS KABI BRASIL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7990</v>
      </c>
      <c r="I69" s="6">
        <f>IF('[1]TCE - ANEXO IV - Preencher'!K78="","",'[1]TCE - ANEXO IV - Preencher'!K78)</f>
        <v>44127</v>
      </c>
      <c r="J69" s="5" t="str">
        <f>'[1]TCE - ANEXO IV - Preencher'!L78</f>
        <v>52201049324221002077550010000079901790003847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54150</v>
      </c>
    </row>
    <row r="70" spans="1:12" s="8" customFormat="1" ht="19.5" customHeight="1" x14ac:dyDescent="0.2">
      <c r="A70" s="3">
        <f>IFERROR(VLOOKUP(B70,'[1]DADOS (OCULTAR)'!$P$3:$R$56,3,0),"")</f>
        <v>10583920000800</v>
      </c>
      <c r="B70" s="4" t="str">
        <f>'[1]TCE - ANEXO IV - Preencher'!C79</f>
        <v>HOSPITAL MESTRE VITALINO (COVID-19 CAMPANHA)</v>
      </c>
      <c r="C70" s="4" t="str">
        <f>'[1]TCE - ANEXO IV - Preencher'!E79</f>
        <v>3.4 - Material Farmacológico</v>
      </c>
      <c r="D70" s="3">
        <f>'[1]TCE - ANEXO IV - Preencher'!F79</f>
        <v>9944371000104</v>
      </c>
      <c r="E70" s="5" t="str">
        <f>'[1]TCE - ANEXO IV - Preencher'!G79</f>
        <v>SULMEDIC COMERCIO DE MEDICAMENTOS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88966</v>
      </c>
      <c r="I70" s="6">
        <f>IF('[1]TCE - ANEXO IV - Preencher'!K79="","",'[1]TCE - ANEXO IV - Preencher'!K79)</f>
        <v>44127</v>
      </c>
      <c r="J70" s="5" t="str">
        <f>'[1]TCE - ANEXO IV - Preencher'!L79</f>
        <v>42201009944371000104550010000889661100083504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24064</v>
      </c>
    </row>
    <row r="71" spans="1:12" s="8" customFormat="1" ht="19.5" customHeight="1" x14ac:dyDescent="0.2">
      <c r="A71" s="3">
        <f>IFERROR(VLOOKUP(B71,'[1]DADOS (OCULTAR)'!$P$3:$R$56,3,0),"")</f>
        <v>10583920000800</v>
      </c>
      <c r="B71" s="4" t="str">
        <f>'[1]TCE - ANEXO IV - Preencher'!C80</f>
        <v>HOSPITAL MESTRE VITALINO (COVID-19 CAMPANHA)</v>
      </c>
      <c r="C71" s="4" t="str">
        <f>'[1]TCE - ANEXO IV - Preencher'!E80</f>
        <v>3.4 - Material Farmacológico</v>
      </c>
      <c r="D71" s="3">
        <f>'[1]TCE - ANEXO IV - Preencher'!F80</f>
        <v>4301884000175</v>
      </c>
      <c r="E71" s="5" t="str">
        <f>'[1]TCE - ANEXO IV - Preencher'!G80</f>
        <v>AUROBINDO PHARMA IND FARM LIMITADA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59868</v>
      </c>
      <c r="I71" s="6">
        <f>IF('[1]TCE - ANEXO IV - Preencher'!K80="","",'[1]TCE - ANEXO IV - Preencher'!K80)</f>
        <v>44132</v>
      </c>
      <c r="J71" s="5" t="str">
        <f>'[1]TCE - ANEXO IV - Preencher'!L80</f>
        <v>52201004301884000175550010000598681132794742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52500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 (COVID-19 CAMPANHA)</v>
      </c>
      <c r="C72" s="4" t="str">
        <f>'[1]TCE - ANEXO IV - Preencher'!E81</f>
        <v>3.4 - Material Farmacológico</v>
      </c>
      <c r="D72" s="3">
        <f>'[1]TCE - ANEXO IV - Preencher'!F81</f>
        <v>67729178000653</v>
      </c>
      <c r="E72" s="5" t="str">
        <f>'[1]TCE - ANEXO IV - Preencher'!G81</f>
        <v>COMERCIAL CIRURGICA RIOCLARENSE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270</v>
      </c>
      <c r="I72" s="6">
        <f>IF('[1]TCE - ANEXO IV - Preencher'!K81="","",'[1]TCE - ANEXO IV - Preencher'!K81)</f>
        <v>44133</v>
      </c>
      <c r="J72" s="5" t="str">
        <f>'[1]TCE - ANEXO IV - Preencher'!L81</f>
        <v>26201067729178000653550010000002701733208440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2086.8000000000002</v>
      </c>
    </row>
    <row r="73" spans="1:12" s="8" customFormat="1" ht="19.5" customHeight="1" x14ac:dyDescent="0.2">
      <c r="A73" s="3">
        <f>IFERROR(VLOOKUP(B73,'[1]DADOS (OCULTAR)'!$P$3:$R$56,3,0),"")</f>
        <v>10583920000800</v>
      </c>
      <c r="B73" s="4" t="str">
        <f>'[1]TCE - ANEXO IV - Preencher'!C82</f>
        <v>HOSPITAL MESTRE VITALINO (COVID-19 CAMPANHA)</v>
      </c>
      <c r="C73" s="4" t="str">
        <f>'[1]TCE - ANEXO IV - Preencher'!E82</f>
        <v>3.14 - Alimentação Preparada</v>
      </c>
      <c r="D73" s="3">
        <f>'[1]TCE - ANEXO IV - Preencher'!F82</f>
        <v>22940455000120</v>
      </c>
      <c r="E73" s="5" t="str">
        <f>'[1]TCE - ANEXO IV - Preencher'!G82</f>
        <v>MOURA E MELO COMER E SERV LTDA ME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000.010.317</v>
      </c>
      <c r="I73" s="6">
        <f>IF('[1]TCE - ANEXO IV - Preencher'!K82="","",'[1]TCE - ANEXO IV - Preencher'!K82)</f>
        <v>44111</v>
      </c>
      <c r="J73" s="5" t="str">
        <f>'[1]TCE - ANEXO IV - Preencher'!L82</f>
        <v>26201022940455000120550010000103171722596080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213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 (COVID-19 CAMPANHA)</v>
      </c>
      <c r="C74" s="4" t="str">
        <f>'[1]TCE - ANEXO IV - Preencher'!E83</f>
        <v>3.2 - Gás e Outros Materiais Engarrafados</v>
      </c>
      <c r="D74" s="3">
        <f>'[1]TCE - ANEXO IV - Preencher'!F83</f>
        <v>60619202001209</v>
      </c>
      <c r="E74" s="5" t="str">
        <f>'[1]TCE - ANEXO IV - Preencher'!G83</f>
        <v>MESSER GASES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000.000.865</v>
      </c>
      <c r="I74" s="6">
        <f>IF('[1]TCE - ANEXO IV - Preencher'!K83="","",'[1]TCE - ANEXO IV - Preencher'!K83)</f>
        <v>44117</v>
      </c>
      <c r="J74" s="5" t="str">
        <f>'[1]TCE - ANEXO IV - Preencher'!L83</f>
        <v>26201067729178000653550010000002701733208440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3731.47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 (COVID-19 CAMPANHA)</v>
      </c>
      <c r="C75" s="4" t="str">
        <f>'[1]TCE - ANEXO IV - Preencher'!E84</f>
        <v>3.2 - Gás e Outros Materiais Engarrafados</v>
      </c>
      <c r="D75" s="3">
        <f>'[1]TCE - ANEXO IV - Preencher'!F84</f>
        <v>60619202001209</v>
      </c>
      <c r="E75" s="5" t="str">
        <f>'[1]TCE - ANEXO IV - Preencher'!G84</f>
        <v>MESSER GASES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000.000.932</v>
      </c>
      <c r="I75" s="6">
        <f>IF('[1]TCE - ANEXO IV - Preencher'!K84="","",'[1]TCE - ANEXO IV - Preencher'!K84)</f>
        <v>44119</v>
      </c>
      <c r="J75" s="5" t="str">
        <f>'[1]TCE - ANEXO IV - Preencher'!L84</f>
        <v>42201009944371000104550010000889661100083504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16513.97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 (COVID-19 CAMPANHA)</v>
      </c>
      <c r="C76" s="4" t="str">
        <f>'[1]TCE - ANEXO IV - Preencher'!E85</f>
        <v>3.7 - Material de Limpeza e Produtos de Hgienização</v>
      </c>
      <c r="D76" s="3">
        <f>'[1]TCE - ANEXO IV - Preencher'!F85</f>
        <v>10928726000142</v>
      </c>
      <c r="E76" s="5" t="str">
        <f>'[1]TCE - ANEXO IV - Preencher'!G85</f>
        <v>DOKAPACK INDUSTRIA E COM. DE EMB. 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34476</v>
      </c>
      <c r="I76" s="6">
        <f>IF('[1]TCE - ANEXO IV - Preencher'!K85="","",'[1]TCE - ANEXO IV - Preencher'!K85)</f>
        <v>44113</v>
      </c>
      <c r="J76" s="5" t="str">
        <f>'[1]TCE - ANEXO IV - Preencher'!L85</f>
        <v>26201010928726000142550010000344761429151736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1174.45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 (COVID-19 CAMPANHA)</v>
      </c>
      <c r="C77" s="4" t="str">
        <f>'[1]TCE - ANEXO IV - Preencher'!E86</f>
        <v>3.7 - Material de Limpeza e Produtos de Hgienização</v>
      </c>
      <c r="D77" s="3">
        <f>'[1]TCE - ANEXO IV - Preencher'!F86</f>
        <v>31329180000183</v>
      </c>
      <c r="E77" s="5" t="str">
        <f>'[1]TCE - ANEXO IV - Preencher'!G86</f>
        <v>MAXXISUPRI COM DE SANEANTES EIRELI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000.006.440</v>
      </c>
      <c r="I77" s="6">
        <f>IF('[1]TCE - ANEXO IV - Preencher'!K86="","",'[1]TCE - ANEXO IV - Preencher'!K86)</f>
        <v>44119</v>
      </c>
      <c r="J77" s="5" t="str">
        <f>'[1]TCE - ANEXO IV - Preencher'!L86</f>
        <v>26201031329180000183550070000064401071291000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792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 (COVID-19 CAMPANHA)</v>
      </c>
      <c r="C78" s="4" t="str">
        <f>'[1]TCE - ANEXO IV - Preencher'!E87</f>
        <v>3.7 - Material de Limpeza e Produtos de Hgienização</v>
      </c>
      <c r="D78" s="3">
        <f>'[1]TCE - ANEXO IV - Preencher'!F87</f>
        <v>8848709000153</v>
      </c>
      <c r="E78" s="5" t="str">
        <f>'[1]TCE - ANEXO IV - Preencher'!G87</f>
        <v>MAX LIMPEZA LTDA EPP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000.013.197</v>
      </c>
      <c r="I78" s="6">
        <f>IF('[1]TCE - ANEXO IV - Preencher'!K87="","",'[1]TCE - ANEXO IV - Preencher'!K87)</f>
        <v>44131</v>
      </c>
      <c r="J78" s="5" t="str">
        <f>'[1]TCE - ANEXO IV - Preencher'!L87</f>
        <v>26201008848709000153550010000131971000131980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490.36</v>
      </c>
    </row>
    <row r="79" spans="1:12" s="8" customFormat="1" ht="19.5" customHeight="1" x14ac:dyDescent="0.2">
      <c r="A79" s="3">
        <f>IFERROR(VLOOKUP(B79,'[1]DADOS (OCULTAR)'!$P$3:$R$56,3,0),"")</f>
        <v>10583920000800</v>
      </c>
      <c r="B79" s="4" t="str">
        <f>'[1]TCE - ANEXO IV - Preencher'!C88</f>
        <v>HOSPITAL MESTRE VITALINO (COVID-19 CAMPANHA)</v>
      </c>
      <c r="C79" s="4" t="str">
        <f>'[1]TCE - ANEXO IV - Preencher'!E88</f>
        <v>3.7 - Material de Limpeza e Produtos de Hgienização</v>
      </c>
      <c r="D79" s="3">
        <f>'[1]TCE - ANEXO IV - Preencher'!F88</f>
        <v>8848709000153</v>
      </c>
      <c r="E79" s="5" t="str">
        <f>'[1]TCE - ANEXO IV - Preencher'!G88</f>
        <v>MAX LIMPEZA LTDA EPP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000.013.196</v>
      </c>
      <c r="I79" s="6">
        <f>IF('[1]TCE - ANEXO IV - Preencher'!K88="","",'[1]TCE - ANEXO IV - Preencher'!K88)</f>
        <v>44131</v>
      </c>
      <c r="J79" s="5" t="str">
        <f>'[1]TCE - ANEXO IV - Preencher'!L88</f>
        <v>26201008848709000153550010000131961000131974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384</v>
      </c>
    </row>
    <row r="80" spans="1:12" s="8" customFormat="1" ht="19.5" customHeight="1" x14ac:dyDescent="0.2">
      <c r="A80" s="3">
        <f>IFERROR(VLOOKUP(B80,'[1]DADOS (OCULTAR)'!$P$3:$R$56,3,0),"")</f>
        <v>10583920000800</v>
      </c>
      <c r="B80" s="4" t="str">
        <f>'[1]TCE - ANEXO IV - Preencher'!C89</f>
        <v>HOSPITAL MESTRE VITALINO (COVID-19 CAMPANHA)</v>
      </c>
      <c r="C80" s="4" t="str">
        <f>'[1]TCE - ANEXO IV - Preencher'!E89</f>
        <v>3.14 - Alimentação Preparada</v>
      </c>
      <c r="D80" s="3">
        <f>'[1]TCE - ANEXO IV - Preencher'!F89</f>
        <v>30678108000107</v>
      </c>
      <c r="E80" s="5" t="str">
        <f>'[1]TCE - ANEXO IV - Preencher'!G89</f>
        <v>ELVIS LUIZ DA SILVA DISTRIBUID. DE AGUA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407</v>
      </c>
      <c r="I80" s="6">
        <f>IF('[1]TCE - ANEXO IV - Preencher'!K89="","",'[1]TCE - ANEXO IV - Preencher'!K89)</f>
        <v>44106</v>
      </c>
      <c r="J80" s="5" t="str">
        <f>'[1]TCE - ANEXO IV - Preencher'!L89</f>
        <v>26201030678108000107550010000004071228028390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1145.5</v>
      </c>
    </row>
    <row r="81" spans="1:12" s="8" customFormat="1" ht="19.5" customHeight="1" x14ac:dyDescent="0.2">
      <c r="A81" s="3">
        <f>IFERROR(VLOOKUP(B81,'[1]DADOS (OCULTAR)'!$P$3:$R$56,3,0),"")</f>
        <v>10583920000800</v>
      </c>
      <c r="B81" s="4" t="str">
        <f>'[1]TCE - ANEXO IV - Preencher'!C90</f>
        <v>HOSPITAL MESTRE VITALINO (COVID-19 CAMPANHA)</v>
      </c>
      <c r="C81" s="4" t="str">
        <f>'[1]TCE - ANEXO IV - Preencher'!E90</f>
        <v>3.14 - Alimentação Preparada</v>
      </c>
      <c r="D81" s="3">
        <f>'[1]TCE - ANEXO IV - Preencher'!F90</f>
        <v>12350749000148</v>
      </c>
      <c r="E81" s="5" t="str">
        <f>'[1]TCE - ANEXO IV - Preencher'!G90</f>
        <v>GRANJA ALIANCA LTDA ME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000.011.760</v>
      </c>
      <c r="I81" s="6">
        <f>IF('[1]TCE - ANEXO IV - Preencher'!K90="","",'[1]TCE - ANEXO IV - Preencher'!K90)</f>
        <v>44109</v>
      </c>
      <c r="J81" s="5" t="str">
        <f>'[1]TCE - ANEXO IV - Preencher'!L90</f>
        <v>26201012350749000148550010000117601000316855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95</v>
      </c>
    </row>
    <row r="82" spans="1:12" s="8" customFormat="1" ht="19.5" customHeight="1" x14ac:dyDescent="0.2">
      <c r="A82" s="3">
        <f>IFERROR(VLOOKUP(B82,'[1]DADOS (OCULTAR)'!$P$3:$R$56,3,0),"")</f>
        <v>10583920000800</v>
      </c>
      <c r="B82" s="4" t="str">
        <f>'[1]TCE - ANEXO IV - Preencher'!C91</f>
        <v>HOSPITAL MESTRE VITALINO (COVID-19 CAMPANHA)</v>
      </c>
      <c r="C82" s="4" t="str">
        <f>'[1]TCE - ANEXO IV - Preencher'!E91</f>
        <v>3.14 - Alimentação Preparada</v>
      </c>
      <c r="D82" s="3">
        <f>'[1]TCE - ANEXO IV - Preencher'!F91</f>
        <v>11744898000390</v>
      </c>
      <c r="E82" s="5" t="str">
        <f>'[1]TCE - ANEXO IV - Preencher'!G91</f>
        <v>ATACADAO COMERCIO DE CARNES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767950</v>
      </c>
      <c r="I82" s="6">
        <f>IF('[1]TCE - ANEXO IV - Preencher'!K91="","",'[1]TCE - ANEXO IV - Preencher'!K91)</f>
        <v>44110</v>
      </c>
      <c r="J82" s="5" t="str">
        <f>'[1]TCE - ANEXO IV - Preencher'!L91</f>
        <v>26201011744898000390550010007679501192303134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1491.44</v>
      </c>
    </row>
    <row r="83" spans="1:12" s="8" customFormat="1" ht="19.5" customHeight="1" x14ac:dyDescent="0.2">
      <c r="A83" s="3">
        <f>IFERROR(VLOOKUP(B83,'[1]DADOS (OCULTAR)'!$P$3:$R$56,3,0),"")</f>
        <v>10583920000800</v>
      </c>
      <c r="B83" s="4" t="str">
        <f>'[1]TCE - ANEXO IV - Preencher'!C92</f>
        <v>HOSPITAL MESTRE VITALINO (COVID-19 CAMPANHA)</v>
      </c>
      <c r="C83" s="4" t="str">
        <f>'[1]TCE - ANEXO IV - Preencher'!E92</f>
        <v>3.14 - Alimentação Preparada</v>
      </c>
      <c r="D83" s="3">
        <f>'[1]TCE - ANEXO IV - Preencher'!F92</f>
        <v>3504437000150</v>
      </c>
      <c r="E83" s="5" t="str">
        <f>'[1]TCE - ANEXO IV - Preencher'!G92</f>
        <v>FRINSCAL DIST E IMPORT DE ALIMENTOS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1165338</v>
      </c>
      <c r="I83" s="6">
        <f>IF('[1]TCE - ANEXO IV - Preencher'!K92="","",'[1]TCE - ANEXO IV - Preencher'!K92)</f>
        <v>44110</v>
      </c>
      <c r="J83" s="5" t="str">
        <f>'[1]TCE - ANEXO IV - Preencher'!L92</f>
        <v>26201003504437000150550010011653381102227190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394.5</v>
      </c>
    </row>
    <row r="84" spans="1:12" s="8" customFormat="1" ht="19.5" customHeight="1" x14ac:dyDescent="0.2">
      <c r="A84" s="3">
        <f>IFERROR(VLOOKUP(B84,'[1]DADOS (OCULTAR)'!$P$3:$R$56,3,0),"")</f>
        <v>10583920000800</v>
      </c>
      <c r="B84" s="4" t="str">
        <f>'[1]TCE - ANEXO IV - Preencher'!C93</f>
        <v>HOSPITAL MESTRE VITALINO (COVID-19 CAMPANHA)</v>
      </c>
      <c r="C84" s="4" t="str">
        <f>'[1]TCE - ANEXO IV - Preencher'!E93</f>
        <v>3.14 - Alimentação Preparada</v>
      </c>
      <c r="D84" s="3">
        <f>'[1]TCE - ANEXO IV - Preencher'!F93</f>
        <v>24150377000195</v>
      </c>
      <c r="E84" s="5" t="str">
        <f>'[1]TCE - ANEXO IV - Preencher'!G93</f>
        <v>KARNEKEIJO LOGISTICA INTEGRADA LT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3985146</v>
      </c>
      <c r="I84" s="6">
        <f>IF('[1]TCE - ANEXO IV - Preencher'!K93="","",'[1]TCE - ANEXO IV - Preencher'!K93)</f>
        <v>44111</v>
      </c>
      <c r="J84" s="5" t="str">
        <f>'[1]TCE - ANEXO IV - Preencher'!L93</f>
        <v>26201024150377000195550010039851461591520232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350</v>
      </c>
    </row>
    <row r="85" spans="1:12" s="8" customFormat="1" ht="19.5" customHeight="1" x14ac:dyDescent="0.2">
      <c r="A85" s="3">
        <f>IFERROR(VLOOKUP(B85,'[1]DADOS (OCULTAR)'!$P$3:$R$56,3,0),"")</f>
        <v>10583920000800</v>
      </c>
      <c r="B85" s="4" t="str">
        <f>'[1]TCE - ANEXO IV - Preencher'!C94</f>
        <v>HOSPITAL MESTRE VITALINO (COVID-19 CAMPANHA)</v>
      </c>
      <c r="C85" s="4" t="str">
        <f>'[1]TCE - ANEXO IV - Preencher'!E94</f>
        <v>3.14 - Alimentação Preparada</v>
      </c>
      <c r="D85" s="3">
        <f>'[1]TCE - ANEXO IV - Preencher'!F94</f>
        <v>11744898000390</v>
      </c>
      <c r="E85" s="5" t="str">
        <f>'[1]TCE - ANEXO IV - Preencher'!G94</f>
        <v>ATACADAO COMERCIO DE CARNES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768580</v>
      </c>
      <c r="I85" s="6">
        <f>IF('[1]TCE - ANEXO IV - Preencher'!K94="","",'[1]TCE - ANEXO IV - Preencher'!K94)</f>
        <v>44111</v>
      </c>
      <c r="J85" s="5" t="str">
        <f>'[1]TCE - ANEXO IV - Preencher'!L94</f>
        <v>26201011744898000390550010007685801161201773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449.4</v>
      </c>
    </row>
    <row r="86" spans="1:12" s="8" customFormat="1" ht="19.5" customHeight="1" x14ac:dyDescent="0.2">
      <c r="A86" s="3">
        <f>IFERROR(VLOOKUP(B86,'[1]DADOS (OCULTAR)'!$P$3:$R$56,3,0),"")</f>
        <v>10583920000800</v>
      </c>
      <c r="B86" s="4" t="str">
        <f>'[1]TCE - ANEXO IV - Preencher'!C95</f>
        <v>HOSPITAL MESTRE VITALINO (COVID-19 CAMPANHA)</v>
      </c>
      <c r="C86" s="4" t="str">
        <f>'[1]TCE - ANEXO IV - Preencher'!E95</f>
        <v>3.14 - Alimentação Preparada</v>
      </c>
      <c r="D86" s="3">
        <f>'[1]TCE - ANEXO IV - Preencher'!F95</f>
        <v>8029696000352</v>
      </c>
      <c r="E86" s="5" t="str">
        <f>'[1]TCE - ANEXO IV - Preencher'!G95</f>
        <v>ESTIVAS NOVO PRADO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1.529.826</v>
      </c>
      <c r="I86" s="6">
        <f>IF('[1]TCE - ANEXO IV - Preencher'!K95="","",'[1]TCE - ANEXO IV - Preencher'!K95)</f>
        <v>44111</v>
      </c>
      <c r="J86" s="5" t="str">
        <f>'[1]TCE - ANEXO IV - Preencher'!L95</f>
        <v>26201048029696000352550010010798261000543170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1746.52</v>
      </c>
    </row>
    <row r="87" spans="1:12" s="8" customFormat="1" ht="19.5" customHeight="1" x14ac:dyDescent="0.2">
      <c r="A87" s="3">
        <f>IFERROR(VLOOKUP(B87,'[1]DADOS (OCULTAR)'!$P$3:$R$56,3,0),"")</f>
        <v>10583920000800</v>
      </c>
      <c r="B87" s="4" t="str">
        <f>'[1]TCE - ANEXO IV - Preencher'!C96</f>
        <v>HOSPITAL MESTRE VITALINO (COVID-19 CAMPANHA)</v>
      </c>
      <c r="C87" s="4" t="str">
        <f>'[1]TCE - ANEXO IV - Preencher'!E96</f>
        <v>3.14 - Alimentação Preparada</v>
      </c>
      <c r="D87" s="3">
        <f>'[1]TCE - ANEXO IV - Preencher'!F96</f>
        <v>12350749000148</v>
      </c>
      <c r="E87" s="5" t="str">
        <f>'[1]TCE - ANEXO IV - Preencher'!G96</f>
        <v>GRANJA ALIANCA LTDA ME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000.011.816</v>
      </c>
      <c r="I87" s="6">
        <f>IF('[1]TCE - ANEXO IV - Preencher'!K96="","",'[1]TCE - ANEXO IV - Preencher'!K96)</f>
        <v>44113</v>
      </c>
      <c r="J87" s="5" t="str">
        <f>'[1]TCE - ANEXO IV - Preencher'!L96</f>
        <v>26201012350749000148550010000118161000317999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190</v>
      </c>
    </row>
    <row r="88" spans="1:12" s="8" customFormat="1" ht="19.5" customHeight="1" x14ac:dyDescent="0.2">
      <c r="A88" s="3">
        <f>IFERROR(VLOOKUP(B88,'[1]DADOS (OCULTAR)'!$P$3:$R$56,3,0),"")</f>
        <v>10583920000800</v>
      </c>
      <c r="B88" s="4" t="str">
        <f>'[1]TCE - ANEXO IV - Preencher'!C97</f>
        <v>HOSPITAL MESTRE VITALINO (COVID-19 CAMPANHA)</v>
      </c>
      <c r="C88" s="4" t="str">
        <f>'[1]TCE - ANEXO IV - Preencher'!E97</f>
        <v>3.14 - Alimentação Preparada</v>
      </c>
      <c r="D88" s="3">
        <f>'[1]TCE - ANEXO IV - Preencher'!F97</f>
        <v>3504437000150</v>
      </c>
      <c r="E88" s="5" t="str">
        <f>'[1]TCE - ANEXO IV - Preencher'!G97</f>
        <v>FRINSCAL DIST E IMPORT DE ALIMENTOS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1167090</v>
      </c>
      <c r="I88" s="6">
        <f>IF('[1]TCE - ANEXO IV - Preencher'!K97="","",'[1]TCE - ANEXO IV - Preencher'!K97)</f>
        <v>44116</v>
      </c>
      <c r="J88" s="5" t="str">
        <f>'[1]TCE - ANEXO IV - Preencher'!L97</f>
        <v>26201003504437000150550010011670901897411665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1319.88</v>
      </c>
    </row>
    <row r="89" spans="1:12" s="8" customFormat="1" ht="19.5" customHeight="1" x14ac:dyDescent="0.2">
      <c r="A89" s="3">
        <f>IFERROR(VLOOKUP(B89,'[1]DADOS (OCULTAR)'!$P$3:$R$56,3,0),"")</f>
        <v>10583920000800</v>
      </c>
      <c r="B89" s="4" t="str">
        <f>'[1]TCE - ANEXO IV - Preencher'!C98</f>
        <v>HOSPITAL MESTRE VITALINO (COVID-19 CAMPANHA)</v>
      </c>
      <c r="C89" s="4" t="str">
        <f>'[1]TCE - ANEXO IV - Preencher'!E98</f>
        <v>3.14 - Alimentação Preparada</v>
      </c>
      <c r="D89" s="3">
        <f>'[1]TCE - ANEXO IV - Preencher'!F98</f>
        <v>8029696000352</v>
      </c>
      <c r="E89" s="5" t="str">
        <f>'[1]TCE - ANEXO IV - Preencher'!G98</f>
        <v>ESTIVAS NOVO PRADO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1.532.092</v>
      </c>
      <c r="I89" s="6">
        <f>IF('[1]TCE - ANEXO IV - Preencher'!K98="","",'[1]TCE - ANEXO IV - Preencher'!K98)</f>
        <v>44116</v>
      </c>
      <c r="J89" s="5" t="str">
        <f>'[1]TCE - ANEXO IV - Preencher'!L98</f>
        <v>26201008029696000352550010015320921000785789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1147.0999999999999</v>
      </c>
    </row>
    <row r="90" spans="1:12" s="8" customFormat="1" ht="19.5" customHeight="1" x14ac:dyDescent="0.2">
      <c r="A90" s="3">
        <f>IFERROR(VLOOKUP(B90,'[1]DADOS (OCULTAR)'!$P$3:$R$56,3,0),"")</f>
        <v>10583920000800</v>
      </c>
      <c r="B90" s="4" t="str">
        <f>'[1]TCE - ANEXO IV - Preencher'!C99</f>
        <v>HOSPITAL MESTRE VITALINO (COVID-19 CAMPANHA)</v>
      </c>
      <c r="C90" s="4" t="str">
        <f>'[1]TCE - ANEXO IV - Preencher'!E99</f>
        <v>3.14 - Alimentação Preparada</v>
      </c>
      <c r="D90" s="3">
        <f>'[1]TCE - ANEXO IV - Preencher'!F99</f>
        <v>11744898000390</v>
      </c>
      <c r="E90" s="5" t="str">
        <f>'[1]TCE - ANEXO IV - Preencher'!G99</f>
        <v>ATACADAO COMERCIO DE CARNES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771406</v>
      </c>
      <c r="I90" s="6">
        <f>IF('[1]TCE - ANEXO IV - Preencher'!K99="","",'[1]TCE - ANEXO IV - Preencher'!K99)</f>
        <v>44117</v>
      </c>
      <c r="J90" s="5" t="str">
        <f>'[1]TCE - ANEXO IV - Preencher'!L99</f>
        <v>26201011744898000390550010007714061301562586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1939.6</v>
      </c>
    </row>
    <row r="91" spans="1:12" s="8" customFormat="1" ht="19.5" customHeight="1" x14ac:dyDescent="0.2">
      <c r="A91" s="3">
        <f>IFERROR(VLOOKUP(B91,'[1]DADOS (OCULTAR)'!$P$3:$R$56,3,0),"")</f>
        <v>10583920000800</v>
      </c>
      <c r="B91" s="4" t="str">
        <f>'[1]TCE - ANEXO IV - Preencher'!C100</f>
        <v>HOSPITAL MESTRE VITALINO (COVID-19 CAMPANHA)</v>
      </c>
      <c r="C91" s="4" t="str">
        <f>'[1]TCE - ANEXO IV - Preencher'!E100</f>
        <v>3.14 - Alimentação Preparada</v>
      </c>
      <c r="D91" s="3">
        <f>'[1]TCE - ANEXO IV - Preencher'!F100</f>
        <v>6281775000169</v>
      </c>
      <c r="E91" s="5" t="str">
        <f>'[1]TCE - ANEXO IV - Preencher'!G100</f>
        <v>MF SANTOS PRODUTOS ALIM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535670</v>
      </c>
      <c r="I91" s="6">
        <f>IF('[1]TCE - ANEXO IV - Preencher'!K100="","",'[1]TCE - ANEXO IV - Preencher'!K100)</f>
        <v>44120</v>
      </c>
      <c r="J91" s="5" t="str">
        <f>'[1]TCE - ANEXO IV - Preencher'!L100</f>
        <v>26201006281775000169550010005356701197117113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238</v>
      </c>
    </row>
    <row r="92" spans="1:12" s="8" customFormat="1" ht="19.5" customHeight="1" x14ac:dyDescent="0.2">
      <c r="A92" s="3">
        <f>IFERROR(VLOOKUP(B92,'[1]DADOS (OCULTAR)'!$P$3:$R$56,3,0),"")</f>
        <v>10583920000800</v>
      </c>
      <c r="B92" s="4" t="str">
        <f>'[1]TCE - ANEXO IV - Preencher'!C101</f>
        <v>HOSPITAL MESTRE VITALINO (COVID-19 CAMPANHA)</v>
      </c>
      <c r="C92" s="4" t="str">
        <f>'[1]TCE - ANEXO IV - Preencher'!E101</f>
        <v>3.14 - Alimentação Preparada</v>
      </c>
      <c r="D92" s="3">
        <f>'[1]TCE - ANEXO IV - Preencher'!F101</f>
        <v>12350749000148</v>
      </c>
      <c r="E92" s="5" t="str">
        <f>'[1]TCE - ANEXO IV - Preencher'!G101</f>
        <v>GRANJA ALIANCA LTDA ME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000.011.878</v>
      </c>
      <c r="I92" s="6">
        <f>IF('[1]TCE - ANEXO IV - Preencher'!K101="","",'[1]TCE - ANEXO IV - Preencher'!K101)</f>
        <v>44120</v>
      </c>
      <c r="J92" s="5" t="str">
        <f>'[1]TCE - ANEXO IV - Preencher'!L101</f>
        <v>26201012350749000148550010000118781000319226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190</v>
      </c>
    </row>
    <row r="93" spans="1:12" s="8" customFormat="1" ht="19.5" customHeight="1" x14ac:dyDescent="0.2">
      <c r="A93" s="3">
        <f>IFERROR(VLOOKUP(B93,'[1]DADOS (OCULTAR)'!$P$3:$R$56,3,0),"")</f>
        <v>10583920000800</v>
      </c>
      <c r="B93" s="4" t="str">
        <f>'[1]TCE - ANEXO IV - Preencher'!C102</f>
        <v>HOSPITAL MESTRE VITALINO (COVID-19 CAMPANHA)</v>
      </c>
      <c r="C93" s="4" t="str">
        <f>'[1]TCE - ANEXO IV - Preencher'!E102</f>
        <v>3.14 - Alimentação Preparada</v>
      </c>
      <c r="D93" s="3">
        <f>'[1]TCE - ANEXO IV - Preencher'!F102</f>
        <v>7534303000133</v>
      </c>
      <c r="E93" s="5" t="str">
        <f>'[1]TCE - ANEXO IV - Preencher'!G102</f>
        <v>COMAL COMERCIO ATACADISTA DE ALIMENTOS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1059072</v>
      </c>
      <c r="I93" s="6">
        <f>IF('[1]TCE - ANEXO IV - Preencher'!K102="","",'[1]TCE - ANEXO IV - Preencher'!K102)</f>
        <v>44123</v>
      </c>
      <c r="J93" s="5" t="str">
        <f>'[1]TCE - ANEXO IV - Preencher'!L102</f>
        <v>26201007534303000133550010010590721462341046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330.28</v>
      </c>
    </row>
    <row r="94" spans="1:12" s="8" customFormat="1" ht="19.5" customHeight="1" x14ac:dyDescent="0.2">
      <c r="A94" s="3">
        <f>IFERROR(VLOOKUP(B94,'[1]DADOS (OCULTAR)'!$P$3:$R$56,3,0),"")</f>
        <v>10583920000800</v>
      </c>
      <c r="B94" s="4" t="str">
        <f>'[1]TCE - ANEXO IV - Preencher'!C103</f>
        <v>HOSPITAL MESTRE VITALINO (COVID-19 CAMPANHA)</v>
      </c>
      <c r="C94" s="4" t="str">
        <f>'[1]TCE - ANEXO IV - Preencher'!E103</f>
        <v>3.14 - Alimentação Preparada</v>
      </c>
      <c r="D94" s="3">
        <f>'[1]TCE - ANEXO IV - Preencher'!F103</f>
        <v>24150377000195</v>
      </c>
      <c r="E94" s="5" t="str">
        <f>'[1]TCE - ANEXO IV - Preencher'!G103</f>
        <v>KARNEKEIJO LOGISTICA INTEGRADA LT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3995478</v>
      </c>
      <c r="I94" s="6">
        <f>IF('[1]TCE - ANEXO IV - Preencher'!K103="","",'[1]TCE - ANEXO IV - Preencher'!K103)</f>
        <v>44123</v>
      </c>
      <c r="J94" s="5" t="str">
        <f>'[1]TCE - ANEXO IV - Preencher'!L103</f>
        <v>26201024150377000195550010039954781543565772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1328.36</v>
      </c>
    </row>
    <row r="95" spans="1:12" s="8" customFormat="1" ht="19.5" customHeight="1" x14ac:dyDescent="0.2">
      <c r="A95" s="3">
        <f>IFERROR(VLOOKUP(B95,'[1]DADOS (OCULTAR)'!$P$3:$R$56,3,0),"")</f>
        <v>10583920000800</v>
      </c>
      <c r="B95" s="4" t="str">
        <f>'[1]TCE - ANEXO IV - Preencher'!C104</f>
        <v>HOSPITAL MESTRE VITALINO (COVID-19 CAMPANHA)</v>
      </c>
      <c r="C95" s="4" t="str">
        <f>'[1]TCE - ANEXO IV - Preencher'!E104</f>
        <v>3.14 - Alimentação Preparada</v>
      </c>
      <c r="D95" s="3">
        <f>'[1]TCE - ANEXO IV - Preencher'!F104</f>
        <v>25529293000120</v>
      </c>
      <c r="E95" s="5" t="str">
        <f>'[1]TCE - ANEXO IV - Preencher'!G104</f>
        <v>TAYNA NASCIMENTO DE MELO EPP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000.009.674</v>
      </c>
      <c r="I95" s="6">
        <f>IF('[1]TCE - ANEXO IV - Preencher'!K104="","",'[1]TCE - ANEXO IV - Preencher'!K104)</f>
        <v>44123</v>
      </c>
      <c r="J95" s="5" t="str">
        <f>'[1]TCE - ANEXO IV - Preencher'!L104</f>
        <v>26201025529293000120550010000009674182609874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930</v>
      </c>
    </row>
    <row r="96" spans="1:12" s="8" customFormat="1" ht="19.5" customHeight="1" x14ac:dyDescent="0.2">
      <c r="A96" s="3">
        <f>IFERROR(VLOOKUP(B96,'[1]DADOS (OCULTAR)'!$P$3:$R$56,3,0),"")</f>
        <v>10583920000800</v>
      </c>
      <c r="B96" s="4" t="str">
        <f>'[1]TCE - ANEXO IV - Preencher'!C105</f>
        <v>HOSPITAL MESTRE VITALINO (COVID-19 CAMPANHA)</v>
      </c>
      <c r="C96" s="4" t="str">
        <f>'[1]TCE - ANEXO IV - Preencher'!E105</f>
        <v>3.14 - Alimentação Preparada</v>
      </c>
      <c r="D96" s="3">
        <f>'[1]TCE - ANEXO IV - Preencher'!F105</f>
        <v>3504437000150</v>
      </c>
      <c r="E96" s="5" t="str">
        <f>'[1]TCE - ANEXO IV - Preencher'!G105</f>
        <v>FRINSCAL DIST E IMPORT DE ALIMENTOS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1168873</v>
      </c>
      <c r="I96" s="6">
        <f>IF('[1]TCE - ANEXO IV - Preencher'!K105="","",'[1]TCE - ANEXO IV - Preencher'!K105)</f>
        <v>44123</v>
      </c>
      <c r="J96" s="5" t="str">
        <f>'[1]TCE - ANEXO IV - Preencher'!L105</f>
        <v>26201003504437000150550010011688731281171615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319.60000000000002</v>
      </c>
    </row>
    <row r="97" spans="1:12" s="8" customFormat="1" ht="19.5" customHeight="1" x14ac:dyDescent="0.2">
      <c r="A97" s="3">
        <f>IFERROR(VLOOKUP(B97,'[1]DADOS (OCULTAR)'!$P$3:$R$56,3,0),"")</f>
        <v>10583920000800</v>
      </c>
      <c r="B97" s="4" t="str">
        <f>'[1]TCE - ANEXO IV - Preencher'!C106</f>
        <v>HOSPITAL MESTRE VITALINO (COVID-19 CAMPANHA)</v>
      </c>
      <c r="C97" s="4" t="str">
        <f>'[1]TCE - ANEXO IV - Preencher'!E106</f>
        <v>3.14 - Alimentação Preparada</v>
      </c>
      <c r="D97" s="3">
        <f>'[1]TCE - ANEXO IV - Preencher'!F106</f>
        <v>8029696000352</v>
      </c>
      <c r="E97" s="5" t="str">
        <f>'[1]TCE - ANEXO IV - Preencher'!G106</f>
        <v>ESTIVAS NOVO PRADO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1.534.633</v>
      </c>
      <c r="I97" s="6">
        <f>IF('[1]TCE - ANEXO IV - Preencher'!K106="","",'[1]TCE - ANEXO IV - Preencher'!K106)</f>
        <v>44123</v>
      </c>
      <c r="J97" s="5" t="str">
        <f>'[1]TCE - ANEXO IV - Preencher'!L106</f>
        <v>26201008029696000352550010015346331001094187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303.8</v>
      </c>
    </row>
    <row r="98" spans="1:12" s="8" customFormat="1" ht="19.5" customHeight="1" x14ac:dyDescent="0.2">
      <c r="A98" s="3">
        <f>IFERROR(VLOOKUP(B98,'[1]DADOS (OCULTAR)'!$P$3:$R$56,3,0),"")</f>
        <v>10583920000800</v>
      </c>
      <c r="B98" s="4" t="str">
        <f>'[1]TCE - ANEXO IV - Preencher'!C107</f>
        <v>HOSPITAL MESTRE VITALINO (COVID-19 CAMPANHA)</v>
      </c>
      <c r="C98" s="4" t="str">
        <f>'[1]TCE - ANEXO IV - Preencher'!E107</f>
        <v>3.14 - Alimentação Preparada</v>
      </c>
      <c r="D98" s="3">
        <f>'[1]TCE - ANEXO IV - Preencher'!F107</f>
        <v>1348814000184</v>
      </c>
      <c r="E98" s="5" t="str">
        <f>'[1]TCE - ANEXO IV - Preencher'!G107</f>
        <v>BDL BEZERRA DISTRIBUIDORA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000.018.649</v>
      </c>
      <c r="I98" s="6">
        <f>IF('[1]TCE - ANEXO IV - Preencher'!K107="","",'[1]TCE - ANEXO IV - Preencher'!K107)</f>
        <v>44124</v>
      </c>
      <c r="J98" s="5" t="str">
        <f>'[1]TCE - ANEXO IV - Preencher'!L107</f>
        <v>26201001348814000184550010000186491046403279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5815</v>
      </c>
    </row>
    <row r="99" spans="1:12" s="8" customFormat="1" ht="19.5" customHeight="1" x14ac:dyDescent="0.2">
      <c r="A99" s="3">
        <f>IFERROR(VLOOKUP(B99,'[1]DADOS (OCULTAR)'!$P$3:$R$56,3,0),"")</f>
        <v>10583920000800</v>
      </c>
      <c r="B99" s="4" t="str">
        <f>'[1]TCE - ANEXO IV - Preencher'!C108</f>
        <v>HOSPITAL MESTRE VITALINO (COVID-19 CAMPANHA)</v>
      </c>
      <c r="C99" s="4" t="str">
        <f>'[1]TCE - ANEXO IV - Preencher'!E108</f>
        <v>3.14 - Alimentação Preparada</v>
      </c>
      <c r="D99" s="3">
        <f>'[1]TCE - ANEXO IV - Preencher'!F108</f>
        <v>1348814000184</v>
      </c>
      <c r="E99" s="5" t="str">
        <f>'[1]TCE - ANEXO IV - Preencher'!G108</f>
        <v>BDL BEZERRA DISTRIBUIDORA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000.018.654</v>
      </c>
      <c r="I99" s="6">
        <f>IF('[1]TCE - ANEXO IV - Preencher'!K108="","",'[1]TCE - ANEXO IV - Preencher'!K108)</f>
        <v>44124</v>
      </c>
      <c r="J99" s="5" t="str">
        <f>'[1]TCE - ANEXO IV - Preencher'!L108</f>
        <v>26201001348814000184550010000186541046403279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155.80000000000001</v>
      </c>
    </row>
    <row r="100" spans="1:12" s="8" customFormat="1" ht="19.5" customHeight="1" x14ac:dyDescent="0.2">
      <c r="A100" s="3">
        <f>IFERROR(VLOOKUP(B100,'[1]DADOS (OCULTAR)'!$P$3:$R$56,3,0),"")</f>
        <v>10583920000800</v>
      </c>
      <c r="B100" s="4" t="str">
        <f>'[1]TCE - ANEXO IV - Preencher'!C109</f>
        <v>HOSPITAL MESTRE VITALINO (COVID-19 CAMPANHA)</v>
      </c>
      <c r="C100" s="4" t="str">
        <f>'[1]TCE - ANEXO IV - Preencher'!E109</f>
        <v>3.14 - Alimentação Preparada</v>
      </c>
      <c r="D100" s="3">
        <f>'[1]TCE - ANEXO IV - Preencher'!F109</f>
        <v>11744898000390</v>
      </c>
      <c r="E100" s="5" t="str">
        <f>'[1]TCE - ANEXO IV - Preencher'!G109</f>
        <v>ATACADAO COMERCIO DE CARNES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774478</v>
      </c>
      <c r="I100" s="6">
        <f>IF('[1]TCE - ANEXO IV - Preencher'!K109="","",'[1]TCE - ANEXO IV - Preencher'!K109)</f>
        <v>44124</v>
      </c>
      <c r="J100" s="5" t="str">
        <f>'[1]TCE - ANEXO IV - Preencher'!L109</f>
        <v>26201011744898000390550010007744781197113612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1361.62</v>
      </c>
    </row>
    <row r="101" spans="1:12" s="8" customFormat="1" ht="19.5" customHeight="1" x14ac:dyDescent="0.2">
      <c r="A101" s="3">
        <f>IFERROR(VLOOKUP(B101,'[1]DADOS (OCULTAR)'!$P$3:$R$56,3,0),"")</f>
        <v>10583920000800</v>
      </c>
      <c r="B101" s="4" t="str">
        <f>'[1]TCE - ANEXO IV - Preencher'!C110</f>
        <v>HOSPITAL MESTRE VITALINO (COVID-19 CAMPANHA)</v>
      </c>
      <c r="C101" s="4" t="str">
        <f>'[1]TCE - ANEXO IV - Preencher'!E110</f>
        <v>3.14 - Alimentação Preparada</v>
      </c>
      <c r="D101" s="3">
        <f>'[1]TCE - ANEXO IV - Preencher'!F110</f>
        <v>69944973000185</v>
      </c>
      <c r="E101" s="5" t="str">
        <f>'[1]TCE - ANEXO IV - Preencher'!G110</f>
        <v>DIA DISTRIBUIDORA E IMP AFOGADOS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997466</v>
      </c>
      <c r="I101" s="6">
        <f>IF('[1]TCE - ANEXO IV - Preencher'!K110="","",'[1]TCE - ANEXO IV - Preencher'!K110)</f>
        <v>44125</v>
      </c>
      <c r="J101" s="5" t="str">
        <f>'[1]TCE - ANEXO IV - Preencher'!L110</f>
        <v>26201069944973000185550030009974661399174142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544.29999999999995</v>
      </c>
    </row>
    <row r="102" spans="1:12" s="8" customFormat="1" ht="19.5" customHeight="1" x14ac:dyDescent="0.2">
      <c r="A102" s="3">
        <f>IFERROR(VLOOKUP(B102,'[1]DADOS (OCULTAR)'!$P$3:$R$56,3,0),"")</f>
        <v>10583920000800</v>
      </c>
      <c r="B102" s="4" t="str">
        <f>'[1]TCE - ANEXO IV - Preencher'!C111</f>
        <v>HOSPITAL MESTRE VITALINO (COVID-19 CAMPANHA)</v>
      </c>
      <c r="C102" s="4" t="str">
        <f>'[1]TCE - ANEXO IV - Preencher'!E111</f>
        <v>3.14 - Alimentação Preparada</v>
      </c>
      <c r="D102" s="3">
        <f>'[1]TCE - ANEXO IV - Preencher'!F111</f>
        <v>30743270000153</v>
      </c>
      <c r="E102" s="5" t="str">
        <f>'[1]TCE - ANEXO IV - Preencher'!G111</f>
        <v>TRIUNFO COM ALIM, PAPEIS MAT LIMP EIRELI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3589</v>
      </c>
      <c r="I102" s="6">
        <f>IF('[1]TCE - ANEXO IV - Preencher'!K111="","",'[1]TCE - ANEXO IV - Preencher'!K111)</f>
        <v>44126</v>
      </c>
      <c r="J102" s="5" t="str">
        <f>'[1]TCE - ANEXO IV - Preencher'!L111</f>
        <v>26201030743270000153550010000035891006111324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6189.51</v>
      </c>
    </row>
    <row r="103" spans="1:12" s="8" customFormat="1" ht="19.5" customHeight="1" x14ac:dyDescent="0.2">
      <c r="A103" s="3">
        <f>IFERROR(VLOOKUP(B103,'[1]DADOS (OCULTAR)'!$P$3:$R$56,3,0),"")</f>
        <v>10583920000800</v>
      </c>
      <c r="B103" s="4" t="str">
        <f>'[1]TCE - ANEXO IV - Preencher'!C112</f>
        <v>HOSPITAL MESTRE VITALINO (COVID-19 CAMPANHA)</v>
      </c>
      <c r="C103" s="4" t="str">
        <f>'[1]TCE - ANEXO IV - Preencher'!E112</f>
        <v>3.14 - Alimentação Preparada</v>
      </c>
      <c r="D103" s="3">
        <f>'[1]TCE - ANEXO IV - Preencher'!F112</f>
        <v>12350749000148</v>
      </c>
      <c r="E103" s="5" t="str">
        <f>'[1]TCE - ANEXO IV - Preencher'!G112</f>
        <v>GRANJA ALIANCA LTDA ME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000.011.960</v>
      </c>
      <c r="I103" s="6">
        <f>IF('[1]TCE - ANEXO IV - Preencher'!K112="","",'[1]TCE - ANEXO IV - Preencher'!K112)</f>
        <v>44130</v>
      </c>
      <c r="J103" s="5" t="str">
        <f>'[1]TCE - ANEXO IV - Preencher'!L112</f>
        <v>26201012350749000148550010000111960100032102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285</v>
      </c>
    </row>
    <row r="104" spans="1:12" s="8" customFormat="1" ht="19.5" customHeight="1" x14ac:dyDescent="0.2">
      <c r="A104" s="3">
        <f>IFERROR(VLOOKUP(B104,'[1]DADOS (OCULTAR)'!$P$3:$R$56,3,0),"")</f>
        <v>10583920000800</v>
      </c>
      <c r="B104" s="4" t="str">
        <f>'[1]TCE - ANEXO IV - Preencher'!C113</f>
        <v>HOSPITAL MESTRE VITALINO (COVID-19 CAMPANHA)</v>
      </c>
      <c r="C104" s="4" t="str">
        <f>'[1]TCE - ANEXO IV - Preencher'!E113</f>
        <v>3.14 - Alimentação Preparada</v>
      </c>
      <c r="D104" s="3">
        <f>'[1]TCE - ANEXO IV - Preencher'!F113</f>
        <v>11744898000390</v>
      </c>
      <c r="E104" s="5" t="str">
        <f>'[1]TCE - ANEXO IV - Preencher'!G113</f>
        <v>ATACADAO COMERCIO DE CARNES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777496</v>
      </c>
      <c r="I104" s="6">
        <f>IF('[1]TCE - ANEXO IV - Preencher'!K113="","",'[1]TCE - ANEXO IV - Preencher'!K113)</f>
        <v>44130</v>
      </c>
      <c r="J104" s="5" t="str">
        <f>'[1]TCE - ANEXO IV - Preencher'!L113</f>
        <v>26201011744898000390550010007774961214192149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704.65</v>
      </c>
    </row>
    <row r="105" spans="1:12" s="8" customFormat="1" ht="19.5" customHeight="1" x14ac:dyDescent="0.2">
      <c r="A105" s="3">
        <f>IFERROR(VLOOKUP(B105,'[1]DADOS (OCULTAR)'!$P$3:$R$56,3,0),"")</f>
        <v>10583920000800</v>
      </c>
      <c r="B105" s="4" t="str">
        <f>'[1]TCE - ANEXO IV - Preencher'!C114</f>
        <v>HOSPITAL MESTRE VITALINO (COVID-19 CAMPANHA)</v>
      </c>
      <c r="C105" s="4" t="str">
        <f>'[1]TCE - ANEXO IV - Preencher'!E114</f>
        <v>3.14 - Alimentação Preparada</v>
      </c>
      <c r="D105" s="3">
        <f>'[1]TCE - ANEXO IV - Preencher'!F114</f>
        <v>3504437000150</v>
      </c>
      <c r="E105" s="5" t="str">
        <f>'[1]TCE - ANEXO IV - Preencher'!G114</f>
        <v>FRINSCAL DIST E IMPORT DE ALIMENTOS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1171110</v>
      </c>
      <c r="I105" s="6">
        <f>IF('[1]TCE - ANEXO IV - Preencher'!K114="","",'[1]TCE - ANEXO IV - Preencher'!K114)</f>
        <v>44130</v>
      </c>
      <c r="J105" s="5" t="str">
        <f>'[1]TCE - ANEXO IV - Preencher'!L114</f>
        <v>26201003504437000150550010011711101238146411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403.62</v>
      </c>
    </row>
    <row r="106" spans="1:12" s="8" customFormat="1" ht="19.5" customHeight="1" x14ac:dyDescent="0.2">
      <c r="A106" s="3">
        <f>IFERROR(VLOOKUP(B106,'[1]DADOS (OCULTAR)'!$P$3:$R$56,3,0),"")</f>
        <v>10583920000800</v>
      </c>
      <c r="B106" s="4" t="str">
        <f>'[1]TCE - ANEXO IV - Preencher'!C115</f>
        <v>HOSPITAL MESTRE VITALINO (COVID-19 CAMPANHA)</v>
      </c>
      <c r="C106" s="4" t="str">
        <f>'[1]TCE - ANEXO IV - Preencher'!E115</f>
        <v>3.14 - Alimentação Preparada</v>
      </c>
      <c r="D106" s="3">
        <f>'[1]TCE - ANEXO IV - Preencher'!F115</f>
        <v>8029696000352</v>
      </c>
      <c r="E106" s="5" t="str">
        <f>'[1]TCE - ANEXO IV - Preencher'!G115</f>
        <v>ESTIVAS NOVO PRADO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1.537.099</v>
      </c>
      <c r="I106" s="6">
        <f>IF('[1]TCE - ANEXO IV - Preencher'!K115="","",'[1]TCE - ANEXO IV - Preencher'!K115)</f>
        <v>44130</v>
      </c>
      <c r="J106" s="5" t="str">
        <f>'[1]TCE - ANEXO IV - Preencher'!L115</f>
        <v>26201008029696000352550010015370991001384536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2289.5</v>
      </c>
    </row>
    <row r="107" spans="1:12" s="8" customFormat="1" ht="19.5" customHeight="1" x14ac:dyDescent="0.2">
      <c r="A107" s="3">
        <f>IFERROR(VLOOKUP(B107,'[1]DADOS (OCULTAR)'!$P$3:$R$56,3,0),"")</f>
        <v>10583920000800</v>
      </c>
      <c r="B107" s="4" t="str">
        <f>'[1]TCE - ANEXO IV - Preencher'!C116</f>
        <v>HOSPITAL MESTRE VITALINO (COVID-19 CAMPANHA)</v>
      </c>
      <c r="C107" s="4" t="str">
        <f>'[1]TCE - ANEXO IV - Preencher'!E116</f>
        <v>3.14 - Alimentação Preparada</v>
      </c>
      <c r="D107" s="3">
        <f>'[1]TCE - ANEXO IV - Preencher'!F116</f>
        <v>7534303000133</v>
      </c>
      <c r="E107" s="5" t="str">
        <f>'[1]TCE - ANEXO IV - Preencher'!G116</f>
        <v>COMAL COMERCIO ATACADISTA DE ALIMENTOS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1060784</v>
      </c>
      <c r="I107" s="6">
        <f>IF('[1]TCE - ANEXO IV - Preencher'!K116="","",'[1]TCE - ANEXO IV - Preencher'!K116)</f>
        <v>44131</v>
      </c>
      <c r="J107" s="5" t="str">
        <f>'[1]TCE - ANEXO IV - Preencher'!L116</f>
        <v>26201008029696000352550010015370991001384536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1139.97</v>
      </c>
    </row>
    <row r="108" spans="1:12" s="8" customFormat="1" ht="19.5" customHeight="1" x14ac:dyDescent="0.2">
      <c r="A108" s="3">
        <f>IFERROR(VLOOKUP(B108,'[1]DADOS (OCULTAR)'!$P$3:$R$56,3,0),"")</f>
        <v>10583920000800</v>
      </c>
      <c r="B108" s="4" t="str">
        <f>'[1]TCE - ANEXO IV - Preencher'!C117</f>
        <v>HOSPITAL MESTRE VITALINO (COVID-19 CAMPANHA)</v>
      </c>
      <c r="C108" s="4" t="str">
        <f>'[1]TCE - ANEXO IV - Preencher'!E117</f>
        <v>3.14 - Alimentação Preparada</v>
      </c>
      <c r="D108" s="3">
        <f>'[1]TCE - ANEXO IV - Preencher'!F117</f>
        <v>9248632000143</v>
      </c>
      <c r="E108" s="5" t="str">
        <f>'[1]TCE - ANEXO IV - Preencher'!G117</f>
        <v>D NASCIMENTO SILVA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000.002.138</v>
      </c>
      <c r="I108" s="6">
        <f>IF('[1]TCE - ANEXO IV - Preencher'!K117="","",'[1]TCE - ANEXO IV - Preencher'!K117)</f>
        <v>44134</v>
      </c>
      <c r="J108" s="5" t="str">
        <f>'[1]TCE - ANEXO IV - Preencher'!L117</f>
        <v>26201009248632000143550010000021381027003274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2173.3000000000002</v>
      </c>
    </row>
    <row r="109" spans="1:12" s="8" customFormat="1" ht="19.5" customHeight="1" x14ac:dyDescent="0.2">
      <c r="A109" s="3">
        <f>IFERROR(VLOOKUP(B109,'[1]DADOS (OCULTAR)'!$P$3:$R$56,3,0),"")</f>
        <v>10583920000800</v>
      </c>
      <c r="B109" s="4" t="str">
        <f>'[1]TCE - ANEXO IV - Preencher'!C118</f>
        <v>HOSPITAL MESTRE VITALINO (COVID-19 CAMPANHA)</v>
      </c>
      <c r="C109" s="4" t="str">
        <f>'[1]TCE - ANEXO IV - Preencher'!E118</f>
        <v>3.14 - Alimentação Preparada</v>
      </c>
      <c r="D109" s="3">
        <f>'[1]TCE - ANEXO IV - Preencher'!F118</f>
        <v>9248632000143</v>
      </c>
      <c r="E109" s="5" t="str">
        <f>'[1]TCE - ANEXO IV - Preencher'!G118</f>
        <v>D NASCIMENTO SILVA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000.002.138</v>
      </c>
      <c r="I109" s="6">
        <f>IF('[1]TCE - ANEXO IV - Preencher'!K118="","",'[1]TCE - ANEXO IV - Preencher'!K118)</f>
        <v>44134</v>
      </c>
      <c r="J109" s="5" t="str">
        <f>'[1]TCE - ANEXO IV - Preencher'!L118</f>
        <v>26201022245250000124550010000001741223247318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250</v>
      </c>
    </row>
    <row r="110" spans="1:12" s="8" customFormat="1" ht="19.5" customHeight="1" x14ac:dyDescent="0.2">
      <c r="A110" s="3">
        <f>IFERROR(VLOOKUP(B110,'[1]DADOS (OCULTAR)'!$P$3:$R$56,3,0),"")</f>
        <v>10583920000800</v>
      </c>
      <c r="B110" s="4" t="str">
        <f>'[1]TCE - ANEXO IV - Preencher'!C119</f>
        <v>HOSPITAL MESTRE VITALINO (COVID-19 CAMPANHA)</v>
      </c>
      <c r="C110" s="4" t="str">
        <f>'[1]TCE - ANEXO IV - Preencher'!E119</f>
        <v>3.14 - Alimentação Preparada</v>
      </c>
      <c r="D110" s="3">
        <f>'[1]TCE - ANEXO IV - Preencher'!F119</f>
        <v>22245250000124</v>
      </c>
      <c r="E110" s="5" t="str">
        <f>'[1]TCE - ANEXO IV - Preencher'!G119</f>
        <v>J. J.  R BATATA HORTIFRUTI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174</v>
      </c>
      <c r="I110" s="6">
        <f>IF('[1]TCE - ANEXO IV - Preencher'!K119="","",'[1]TCE - ANEXO IV - Preencher'!K119)</f>
        <v>44134</v>
      </c>
      <c r="J110" s="5" t="str">
        <f>'[1]TCE - ANEXO IV - Preencher'!L119</f>
        <v>26201009274946000110550010000018181950090306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19.8</v>
      </c>
    </row>
    <row r="111" spans="1:12" s="8" customFormat="1" ht="19.5" customHeight="1" x14ac:dyDescent="0.2">
      <c r="A111" s="3">
        <f>IFERROR(VLOOKUP(B111,'[1]DADOS (OCULTAR)'!$P$3:$R$56,3,0),"")</f>
        <v>10583920000800</v>
      </c>
      <c r="B111" s="4" t="str">
        <f>'[1]TCE - ANEXO IV - Preencher'!C120</f>
        <v>HOSPITAL MESTRE VITALINO (COVID-19 CAMPANHA)</v>
      </c>
      <c r="C111" s="4" t="str">
        <f>'[1]TCE - ANEXO IV - Preencher'!E120</f>
        <v>3.14 - Alimentação Preparada</v>
      </c>
      <c r="D111" s="3">
        <f>'[1]TCE - ANEXO IV - Preencher'!F120</f>
        <v>22245250000124</v>
      </c>
      <c r="E111" s="5" t="str">
        <f>'[1]TCE - ANEXO IV - Preencher'!G120</f>
        <v>J. J.  R BATATA HORTIFRUTI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174</v>
      </c>
      <c r="I111" s="6">
        <f>IF('[1]TCE - ANEXO IV - Preencher'!K120="","",'[1]TCE - ANEXO IV - Preencher'!K120)</f>
        <v>44134</v>
      </c>
      <c r="J111" s="5" t="str">
        <f>'[1]TCE - ANEXO IV - Preencher'!L120</f>
        <v>26201009274946000110550010000018181950090306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20.07</v>
      </c>
    </row>
    <row r="112" spans="1:12" s="8" customFormat="1" ht="19.5" customHeight="1" x14ac:dyDescent="0.2">
      <c r="A112" s="3">
        <f>IFERROR(VLOOKUP(B112,'[1]DADOS (OCULTAR)'!$P$3:$R$56,3,0),"")</f>
        <v>10583920000800</v>
      </c>
      <c r="B112" s="4" t="str">
        <f>'[1]TCE - ANEXO IV - Preencher'!C121</f>
        <v>HOSPITAL MESTRE VITALINO (COVID-19 CAMPANHA)</v>
      </c>
      <c r="C112" s="4" t="str">
        <f>'[1]TCE - ANEXO IV - Preencher'!E121</f>
        <v>3.14 - Alimentação Preparada</v>
      </c>
      <c r="D112" s="3">
        <f>'[1]TCE - ANEXO IV - Preencher'!F121</f>
        <v>22245250000124</v>
      </c>
      <c r="E112" s="5" t="str">
        <f>'[1]TCE - ANEXO IV - Preencher'!G121</f>
        <v>J. J.  R BATATA HORTIFRUTI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174</v>
      </c>
      <c r="I112" s="6">
        <f>IF('[1]TCE - ANEXO IV - Preencher'!K121="","",'[1]TCE - ANEXO IV - Preencher'!K121)</f>
        <v>44134</v>
      </c>
      <c r="J112" s="5" t="str">
        <f>'[1]TCE - ANEXO IV - Preencher'!L121</f>
        <v>26201009274946000110550010000018181950090306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836.8</v>
      </c>
    </row>
    <row r="113" spans="1:12" s="8" customFormat="1" ht="19.5" customHeight="1" x14ac:dyDescent="0.2">
      <c r="A113" s="3">
        <f>IFERROR(VLOOKUP(B113,'[1]DADOS (OCULTAR)'!$P$3:$R$56,3,0),"")</f>
        <v>10583920000800</v>
      </c>
      <c r="B113" s="4" t="str">
        <f>'[1]TCE - ANEXO IV - Preencher'!C122</f>
        <v>HOSPITAL MESTRE VITALINO (COVID-19 CAMPANHA)</v>
      </c>
      <c r="C113" s="4" t="str">
        <f>'[1]TCE - ANEXO IV - Preencher'!E122</f>
        <v>3.14 - Alimentação Preparada</v>
      </c>
      <c r="D113" s="3">
        <f>'[1]TCE - ANEXO IV - Preencher'!F122</f>
        <v>22245250000124</v>
      </c>
      <c r="E113" s="5" t="str">
        <f>'[1]TCE - ANEXO IV - Preencher'!G122</f>
        <v>J. J.  R BATATA HORTIFRUTI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174</v>
      </c>
      <c r="I113" s="6">
        <f>IF('[1]TCE - ANEXO IV - Preencher'!K122="","",'[1]TCE - ANEXO IV - Preencher'!K122)</f>
        <v>44134</v>
      </c>
      <c r="J113" s="5" t="str">
        <f>'[1]TCE - ANEXO IV - Preencher'!L122</f>
        <v>26201009274946000110550010000018181950090306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50.4</v>
      </c>
    </row>
    <row r="114" spans="1:12" s="8" customFormat="1" ht="19.5" customHeight="1" x14ac:dyDescent="0.2">
      <c r="A114" s="3">
        <f>IFERROR(VLOOKUP(B114,'[1]DADOS (OCULTAR)'!$P$3:$R$56,3,0),"")</f>
        <v>10583920000800</v>
      </c>
      <c r="B114" s="4" t="str">
        <f>'[1]TCE - ANEXO IV - Preencher'!C123</f>
        <v>HOSPITAL MESTRE VITALINO (COVID-19 CAMPANHA)</v>
      </c>
      <c r="C114" s="4" t="str">
        <f>'[1]TCE - ANEXO IV - Preencher'!E123</f>
        <v>3.14 - Alimentação Preparada</v>
      </c>
      <c r="D114" s="3">
        <f>'[1]TCE - ANEXO IV - Preencher'!F123</f>
        <v>22245250000124</v>
      </c>
      <c r="E114" s="5" t="str">
        <f>'[1]TCE - ANEXO IV - Preencher'!G123</f>
        <v>J. J.  R BATATA HORTIFRUTI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174</v>
      </c>
      <c r="I114" s="6">
        <f>IF('[1]TCE - ANEXO IV - Preencher'!K123="","",'[1]TCE - ANEXO IV - Preencher'!K123)</f>
        <v>44134</v>
      </c>
      <c r="J114" s="5" t="str">
        <f>'[1]TCE - ANEXO IV - Preencher'!L123</f>
        <v>26201009274946000110550010000018181950090306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2790.63</v>
      </c>
    </row>
    <row r="115" spans="1:12" s="8" customFormat="1" ht="19.5" customHeight="1" x14ac:dyDescent="0.2">
      <c r="A115" s="3">
        <f>IFERROR(VLOOKUP(B115,'[1]DADOS (OCULTAR)'!$P$3:$R$56,3,0),"")</f>
        <v>10583920000800</v>
      </c>
      <c r="B115" s="4" t="str">
        <f>'[1]TCE - ANEXO IV - Preencher'!C124</f>
        <v>HOSPITAL MESTRE VITALINO (COVID-19 CAMPANHA)</v>
      </c>
      <c r="C115" s="4" t="str">
        <f>'[1]TCE - ANEXO IV - Preencher'!E124</f>
        <v>3.14 - Alimentação Preparada</v>
      </c>
      <c r="D115" s="3">
        <f>'[1]TCE - ANEXO IV - Preencher'!F124</f>
        <v>9274946000110</v>
      </c>
      <c r="E115" s="5" t="str">
        <f>'[1]TCE - ANEXO IV - Preencher'!G124</f>
        <v>RAMOS E BARRETO FAB DE PAES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000.001.818</v>
      </c>
      <c r="I115" s="6">
        <f>IF('[1]TCE - ANEXO IV - Preencher'!K124="","",'[1]TCE - ANEXO IV - Preencher'!K124)</f>
        <v>44135</v>
      </c>
      <c r="J115" s="5" t="str">
        <f>'[1]TCE - ANEXO IV - Preencher'!L124</f>
        <v>26201009274946000110550010000018181950090306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1189</v>
      </c>
    </row>
    <row r="116" spans="1:12" s="8" customFormat="1" ht="19.5" customHeight="1" x14ac:dyDescent="0.2">
      <c r="A116" s="3">
        <f>IFERROR(VLOOKUP(B116,'[1]DADOS (OCULTAR)'!$P$3:$R$56,3,0),"")</f>
        <v>10583920000800</v>
      </c>
      <c r="B116" s="4" t="str">
        <f>'[1]TCE - ANEXO IV - Preencher'!C125</f>
        <v>HOSPITAL MESTRE VITALINO (COVID-19 CAMPANHA)</v>
      </c>
      <c r="C116" s="4" t="str">
        <f>'[1]TCE - ANEXO IV - Preencher'!E125</f>
        <v>3.14 - Alimentação Preparada</v>
      </c>
      <c r="D116" s="3">
        <f>'[1]TCE - ANEXO IV - Preencher'!F125</f>
        <v>10928726000142</v>
      </c>
      <c r="E116" s="5" t="str">
        <f>'[1]TCE - ANEXO IV - Preencher'!G125</f>
        <v>DOKAPACK INDUSTRIA E COM. DE EMB. 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34476</v>
      </c>
      <c r="I116" s="6">
        <f>IF('[1]TCE - ANEXO IV - Preencher'!K125="","",'[1]TCE - ANEXO IV - Preencher'!K125)</f>
        <v>44113</v>
      </c>
      <c r="J116" s="5" t="str">
        <f>'[1]TCE - ANEXO IV - Preencher'!L125</f>
        <v>26201010928726000142550010000344761429151736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992.67</v>
      </c>
    </row>
    <row r="117" spans="1:12" s="8" customFormat="1" ht="19.5" customHeight="1" x14ac:dyDescent="0.2">
      <c r="A117" s="3">
        <f>IFERROR(VLOOKUP(B117,'[1]DADOS (OCULTAR)'!$P$3:$R$56,3,0),"")</f>
        <v>10583920000800</v>
      </c>
      <c r="B117" s="4" t="str">
        <f>'[1]TCE - ANEXO IV - Preencher'!C126</f>
        <v>HOSPITAL MESTRE VITALINO (COVID-19 CAMPANHA)</v>
      </c>
      <c r="C117" s="4" t="str">
        <f>'[1]TCE - ANEXO IV - Preencher'!E126</f>
        <v>3.14 - Alimentação Preparada</v>
      </c>
      <c r="D117" s="3">
        <f>'[1]TCE - ANEXO IV - Preencher'!F126</f>
        <v>11840014000130</v>
      </c>
      <c r="E117" s="5" t="str">
        <f>'[1]TCE - ANEXO IV - Preencher'!G126</f>
        <v>MACROPAC PROTECAO E EMBALAGEM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306633</v>
      </c>
      <c r="I117" s="6">
        <f>IF('[1]TCE - ANEXO IV - Preencher'!K126="","",'[1]TCE - ANEXO IV - Preencher'!K126)</f>
        <v>44118</v>
      </c>
      <c r="J117" s="5" t="str">
        <f>'[1]TCE - ANEXO IV - Preencher'!L126</f>
        <v>26201011840014000130550010003066331500897875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1909.3</v>
      </c>
    </row>
    <row r="118" spans="1:12" s="8" customFormat="1" ht="19.5" customHeight="1" x14ac:dyDescent="0.2">
      <c r="A118" s="3">
        <f>IFERROR(VLOOKUP(B118,'[1]DADOS (OCULTAR)'!$P$3:$R$56,3,0),"")</f>
        <v>10583920000800</v>
      </c>
      <c r="B118" s="4" t="str">
        <f>'[1]TCE - ANEXO IV - Preencher'!C127</f>
        <v>HOSPITAL MESTRE VITALINO (COVID-19 CAMPANHA)</v>
      </c>
      <c r="C118" s="4" t="str">
        <f>'[1]TCE - ANEXO IV - Preencher'!E127</f>
        <v>3.14 - Alimentação Preparada</v>
      </c>
      <c r="D118" s="3">
        <f>'[1]TCE - ANEXO IV - Preencher'!F127</f>
        <v>5919583000172</v>
      </c>
      <c r="E118" s="5" t="str">
        <f>'[1]TCE - ANEXO IV - Preencher'!G127</f>
        <v>PEROLA COMERCIO DE EMBALAGENS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20653</v>
      </c>
      <c r="I118" s="6">
        <f>IF('[1]TCE - ANEXO IV - Preencher'!K127="","",'[1]TCE - ANEXO IV - Preencher'!K127)</f>
        <v>44118</v>
      </c>
      <c r="J118" s="5" t="str">
        <f>'[1]TCE - ANEXO IV - Preencher'!L127</f>
        <v>26201005919583000172550010000206531503321100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817.32</v>
      </c>
    </row>
    <row r="119" spans="1:12" s="8" customFormat="1" ht="19.5" customHeight="1" x14ac:dyDescent="0.2">
      <c r="A119" s="3">
        <f>IFERROR(VLOOKUP(B119,'[1]DADOS (OCULTAR)'!$P$3:$R$56,3,0),"")</f>
        <v>10583920000800</v>
      </c>
      <c r="B119" s="4" t="str">
        <f>'[1]TCE - ANEXO IV - Preencher'!C128</f>
        <v>HOSPITAL MESTRE VITALINO (COVID-19 CAMPANHA)</v>
      </c>
      <c r="C119" s="4" t="str">
        <f>'[1]TCE - ANEXO IV - Preencher'!E128</f>
        <v>3.6 - Material de Expediente</v>
      </c>
      <c r="D119" s="3">
        <f>'[1]TCE - ANEXO IV - Preencher'!F128</f>
        <v>7601049000149</v>
      </c>
      <c r="E119" s="5" t="str">
        <f>'[1]TCE - ANEXO IV - Preencher'!G128</f>
        <v>SEVERINO JOSE DE ARAUJO SOBRINHO ME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14.181</v>
      </c>
      <c r="I119" s="6">
        <f>IF('[1]TCE - ANEXO IV - Preencher'!K128="","",'[1]TCE - ANEXO IV - Preencher'!K128)</f>
        <v>44113</v>
      </c>
      <c r="J119" s="5" t="str">
        <f>'[1]TCE - ANEXO IV - Preencher'!L128</f>
        <v>26201005919583000172550010000206531503321100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174.43</v>
      </c>
    </row>
    <row r="120" spans="1:12" s="8" customFormat="1" ht="19.5" customHeight="1" x14ac:dyDescent="0.2">
      <c r="A120" s="3">
        <f>IFERROR(VLOOKUP(B120,'[1]DADOS (OCULTAR)'!$P$3:$R$56,3,0),"")</f>
        <v>10583920000800</v>
      </c>
      <c r="B120" s="4" t="str">
        <f>'[1]TCE - ANEXO IV - Preencher'!C129</f>
        <v>HOSPITAL MESTRE VITALINO (COVID-19 CAMPANHA)</v>
      </c>
      <c r="C120" s="4" t="str">
        <f>'[1]TCE - ANEXO IV - Preencher'!E129</f>
        <v xml:space="preserve">3.9 - Material para Manutenção de Bens Imóveis </v>
      </c>
      <c r="D120" s="3">
        <f>'[1]TCE - ANEXO IV - Preencher'!F129</f>
        <v>3735242000111</v>
      </c>
      <c r="E120" s="5" t="str">
        <f>'[1]TCE - ANEXO IV - Preencher'!G129</f>
        <v>KADISA IND E COMERCIO  EPP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000.022.026</v>
      </c>
      <c r="I120" s="6">
        <f>IF('[1]TCE - ANEXO IV - Preencher'!K129="","",'[1]TCE - ANEXO IV - Preencher'!K129)</f>
        <v>44117</v>
      </c>
      <c r="J120" s="5" t="str">
        <f>'[1]TCE - ANEXO IV - Preencher'!L129</f>
        <v>26201003735242000111550010000220261004107001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750</v>
      </c>
    </row>
    <row r="121" spans="1:12" s="8" customFormat="1" ht="19.5" customHeight="1" x14ac:dyDescent="0.2">
      <c r="A121" s="3">
        <f>IFERROR(VLOOKUP(B121,'[1]DADOS (OCULTAR)'!$P$3:$R$56,3,0),"")</f>
        <v>10583920000800</v>
      </c>
      <c r="B121" s="4" t="str">
        <f>'[1]TCE - ANEXO IV - Preencher'!C130</f>
        <v>HOSPITAL MESTRE VITALINO (COVID-19 CAMPANHA)</v>
      </c>
      <c r="C121" s="4" t="str">
        <f>'[1]TCE - ANEXO IV - Preencher'!E130</f>
        <v xml:space="preserve">3.8 - Uniformes, Tecidos e Aviamentos </v>
      </c>
      <c r="D121" s="3">
        <f>'[1]TCE - ANEXO IV - Preencher'!F130</f>
        <v>12007481000146</v>
      </c>
      <c r="E121" s="5" t="str">
        <f>'[1]TCE - ANEXO IV - Preencher'!G130</f>
        <v>PERFIL SUPRIMENTOS INDUSTRIAIS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000.010.090</v>
      </c>
      <c r="I121" s="6">
        <f>IF('[1]TCE - ANEXO IV - Preencher'!K130="","",'[1]TCE - ANEXO IV - Preencher'!K130)</f>
        <v>44105</v>
      </c>
      <c r="J121" s="5" t="str">
        <f>'[1]TCE - ANEXO IV - Preencher'!L130</f>
        <v>26200912007481000146550010000100901457482540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148.36000000000001</v>
      </c>
    </row>
    <row r="122" spans="1:12" s="8" customFormat="1" ht="19.5" customHeight="1" x14ac:dyDescent="0.2">
      <c r="A122" s="3">
        <f>IFERROR(VLOOKUP(B122,'[1]DADOS (OCULTAR)'!$P$3:$R$56,3,0),"")</f>
        <v>10583920000800</v>
      </c>
      <c r="B122" s="4" t="str">
        <f>'[1]TCE - ANEXO IV - Preencher'!C131</f>
        <v>HOSPITAL MESTRE VITALINO (COVID-19 CAMPANHA)</v>
      </c>
      <c r="C122" s="4" t="str">
        <f>'[1]TCE - ANEXO IV - Preencher'!E131</f>
        <v>3.1 - Combustíveis e Lubrificantes Automotivos</v>
      </c>
      <c r="D122" s="3">
        <f>'[1]TCE - ANEXO IV - Preencher'!F131</f>
        <v>14202175000196</v>
      </c>
      <c r="E122" s="5" t="str">
        <f>'[1]TCE - ANEXO IV - Preencher'!G131</f>
        <v>IBEFIL COMBUSTIVEIS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000.354.096</v>
      </c>
      <c r="I122" s="6">
        <f>IF('[1]TCE - ANEXO IV - Preencher'!K131="","",'[1]TCE - ANEXO IV - Preencher'!K131)</f>
        <v>44105</v>
      </c>
      <c r="J122" s="5" t="str">
        <f>'[1]TCE - ANEXO IV - Preencher'!L131</f>
        <v>26201014202175000196650010003540961336723942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85.25</v>
      </c>
    </row>
    <row r="123" spans="1:12" s="8" customFormat="1" ht="19.5" customHeight="1" x14ac:dyDescent="0.2">
      <c r="A123" s="3">
        <f>IFERROR(VLOOKUP(B123,'[1]DADOS (OCULTAR)'!$P$3:$R$56,3,0),"")</f>
        <v>10583920000800</v>
      </c>
      <c r="B123" s="4" t="str">
        <f>'[1]TCE - ANEXO IV - Preencher'!C132</f>
        <v>HOSPITAL MESTRE VITALINO (COVID-19 CAMPANHA)</v>
      </c>
      <c r="C123" s="4" t="str">
        <f>'[1]TCE - ANEXO IV - Preencher'!E132</f>
        <v>3.1 - Combustíveis e Lubrificantes Automotivos</v>
      </c>
      <c r="D123" s="3">
        <f>'[1]TCE - ANEXO IV - Preencher'!F132</f>
        <v>14202175000196</v>
      </c>
      <c r="E123" s="5" t="str">
        <f>'[1]TCE - ANEXO IV - Preencher'!G132</f>
        <v>IBEFIL COMBUSTIVEIS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000.354.107</v>
      </c>
      <c r="I123" s="6">
        <f>IF('[1]TCE - ANEXO IV - Preencher'!K132="","",'[1]TCE - ANEXO IV - Preencher'!K132)</f>
        <v>44105</v>
      </c>
      <c r="J123" s="5" t="str">
        <f>'[1]TCE - ANEXO IV - Preencher'!L132</f>
        <v>26201014202175000196650010003541071715716486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112.29</v>
      </c>
    </row>
    <row r="124" spans="1:12" s="8" customFormat="1" ht="19.5" customHeight="1" x14ac:dyDescent="0.2">
      <c r="A124" s="3">
        <f>IFERROR(VLOOKUP(B124,'[1]DADOS (OCULTAR)'!$P$3:$R$56,3,0),"")</f>
        <v>10583920000800</v>
      </c>
      <c r="B124" s="4" t="str">
        <f>'[1]TCE - ANEXO IV - Preencher'!C133</f>
        <v>HOSPITAL MESTRE VITALINO (COVID-19 CAMPANHA)</v>
      </c>
      <c r="C124" s="4" t="str">
        <f>'[1]TCE - ANEXO IV - Preencher'!E133</f>
        <v>3.1 - Combustíveis e Lubrificantes Automotivos</v>
      </c>
      <c r="D124" s="3">
        <f>'[1]TCE - ANEXO IV - Preencher'!F133</f>
        <v>14202175000196</v>
      </c>
      <c r="E124" s="5" t="str">
        <f>'[1]TCE - ANEXO IV - Preencher'!G133</f>
        <v>IBEFIL COMBUSTIVEIS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000.356.592</v>
      </c>
      <c r="I124" s="6">
        <f>IF('[1]TCE - ANEXO IV - Preencher'!K133="","",'[1]TCE - ANEXO IV - Preencher'!K133)</f>
        <v>44111</v>
      </c>
      <c r="J124" s="5" t="str">
        <f>'[1]TCE - ANEXO IV - Preencher'!L133</f>
        <v>26201014202175000196650010003565921864588562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94.36</v>
      </c>
    </row>
    <row r="125" spans="1:12" s="8" customFormat="1" ht="19.5" customHeight="1" x14ac:dyDescent="0.2">
      <c r="A125" s="3">
        <f>IFERROR(VLOOKUP(B125,'[1]DADOS (OCULTAR)'!$P$3:$R$56,3,0),"")</f>
        <v>10583920000800</v>
      </c>
      <c r="B125" s="4" t="str">
        <f>'[1]TCE - ANEXO IV - Preencher'!C134</f>
        <v>HOSPITAL MESTRE VITALINO (COVID-19 CAMPANHA)</v>
      </c>
      <c r="C125" s="4" t="str">
        <f>'[1]TCE - ANEXO IV - Preencher'!E134</f>
        <v>3.1 - Combustíveis e Lubrificantes Automotivos</v>
      </c>
      <c r="D125" s="3">
        <f>'[1]TCE - ANEXO IV - Preencher'!F134</f>
        <v>14202175000196</v>
      </c>
      <c r="E125" s="5" t="str">
        <f>'[1]TCE - ANEXO IV - Preencher'!G134</f>
        <v>IBEFIL COMBUSTIVEIS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000.356.706</v>
      </c>
      <c r="I125" s="6">
        <f>IF('[1]TCE - ANEXO IV - Preencher'!K134="","",'[1]TCE - ANEXO IV - Preencher'!K134)</f>
        <v>44111</v>
      </c>
      <c r="J125" s="5" t="str">
        <f>'[1]TCE - ANEXO IV - Preencher'!L134</f>
        <v>26201014202175000196650010003567061930546080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91.92</v>
      </c>
    </row>
    <row r="126" spans="1:12" s="8" customFormat="1" ht="19.5" customHeight="1" x14ac:dyDescent="0.2">
      <c r="A126" s="3">
        <f>IFERROR(VLOOKUP(B126,'[1]DADOS (OCULTAR)'!$P$3:$R$56,3,0),"")</f>
        <v>10583920000800</v>
      </c>
      <c r="B126" s="4" t="str">
        <f>'[1]TCE - ANEXO IV - Preencher'!C135</f>
        <v>HOSPITAL MESTRE VITALINO (COVID-19 CAMPANHA)</v>
      </c>
      <c r="C126" s="4" t="str">
        <f>'[1]TCE - ANEXO IV - Preencher'!E135</f>
        <v>3.1 - Combustíveis e Lubrificantes Automotivos</v>
      </c>
      <c r="D126" s="3">
        <f>'[1]TCE - ANEXO IV - Preencher'!F135</f>
        <v>14202175000196</v>
      </c>
      <c r="E126" s="5" t="str">
        <f>'[1]TCE - ANEXO IV - Preencher'!G135</f>
        <v>IBEFIL COMBUSTIVEIS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000.360.163</v>
      </c>
      <c r="I126" s="6">
        <f>IF('[1]TCE - ANEXO IV - Preencher'!K135="","",'[1]TCE - ANEXO IV - Preencher'!K135)</f>
        <v>44119</v>
      </c>
      <c r="J126" s="5" t="str">
        <f>'[1]TCE - ANEXO IV - Preencher'!L135</f>
        <v>26201014202175000196650010003601631459968501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140.04</v>
      </c>
    </row>
    <row r="127" spans="1:12" s="8" customFormat="1" ht="19.5" customHeight="1" x14ac:dyDescent="0.2">
      <c r="A127" s="3">
        <f>IFERROR(VLOOKUP(B127,'[1]DADOS (OCULTAR)'!$P$3:$R$56,3,0),"")</f>
        <v>10583920000800</v>
      </c>
      <c r="B127" s="4" t="str">
        <f>'[1]TCE - ANEXO IV - Preencher'!C136</f>
        <v>HOSPITAL MESTRE VITALINO (COVID-19 CAMPANHA)</v>
      </c>
      <c r="C127" s="4" t="str">
        <f>'[1]TCE - ANEXO IV - Preencher'!E136</f>
        <v>3.1 - Combustíveis e Lubrificantes Automotivos</v>
      </c>
      <c r="D127" s="3">
        <f>'[1]TCE - ANEXO IV - Preencher'!F136</f>
        <v>14202175000196</v>
      </c>
      <c r="E127" s="5" t="str">
        <f>'[1]TCE - ANEXO IV - Preencher'!G136</f>
        <v>IBEFIL COMBUSTIVEIS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000.360.172</v>
      </c>
      <c r="I127" s="6">
        <f>IF('[1]TCE - ANEXO IV - Preencher'!K136="","",'[1]TCE - ANEXO IV - Preencher'!K136)</f>
        <v>44119</v>
      </c>
      <c r="J127" s="5" t="str">
        <f>'[1]TCE - ANEXO IV - Preencher'!L136</f>
        <v>26201014202175000196650010003601721749819842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97.95</v>
      </c>
    </row>
    <row r="128" spans="1:12" s="8" customFormat="1" ht="19.5" customHeight="1" x14ac:dyDescent="0.2">
      <c r="A128" s="3">
        <f>IFERROR(VLOOKUP(B128,'[1]DADOS (OCULTAR)'!$P$3:$R$56,3,0),"")</f>
        <v>10583920000800</v>
      </c>
      <c r="B128" s="4" t="str">
        <f>'[1]TCE - ANEXO IV - Preencher'!C137</f>
        <v>HOSPITAL MESTRE VITALINO (COVID-19 CAMPANHA)</v>
      </c>
      <c r="C128" s="4" t="str">
        <f>'[1]TCE - ANEXO IV - Preencher'!E137</f>
        <v>3.1 - Combustíveis e Lubrificantes Automotivos</v>
      </c>
      <c r="D128" s="3">
        <f>'[1]TCE - ANEXO IV - Preencher'!F137</f>
        <v>14202175000196</v>
      </c>
      <c r="E128" s="5" t="str">
        <f>'[1]TCE - ANEXO IV - Preencher'!G137</f>
        <v>IBEFIL COMBUSTIVEIS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000.362.691</v>
      </c>
      <c r="I128" s="6">
        <f>IF('[1]TCE - ANEXO IV - Preencher'!K137="","",'[1]TCE - ANEXO IV - Preencher'!K137)</f>
        <v>44125</v>
      </c>
      <c r="J128" s="5" t="str">
        <f>'[1]TCE - ANEXO IV - Preencher'!L137</f>
        <v>26201014202175000196650010003626911704097289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89.25</v>
      </c>
    </row>
    <row r="129" spans="1:12" s="8" customFormat="1" ht="19.5" customHeight="1" x14ac:dyDescent="0.2">
      <c r="A129" s="3">
        <f>IFERROR(VLOOKUP(B129,'[1]DADOS (OCULTAR)'!$P$3:$R$56,3,0),"")</f>
        <v>10583920000800</v>
      </c>
      <c r="B129" s="4" t="str">
        <f>'[1]TCE - ANEXO IV - Preencher'!C138</f>
        <v>HOSPITAL MESTRE VITALINO (COVID-19 CAMPANHA)</v>
      </c>
      <c r="C129" s="4" t="str">
        <f>'[1]TCE - ANEXO IV - Preencher'!E138</f>
        <v>3.1 - Combustíveis e Lubrificantes Automotivos</v>
      </c>
      <c r="D129" s="3">
        <f>'[1]TCE - ANEXO IV - Preencher'!F138</f>
        <v>14202175000196</v>
      </c>
      <c r="E129" s="5" t="str">
        <f>'[1]TCE - ANEXO IV - Preencher'!G138</f>
        <v>IBEFIL COMBUSTIVEIS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000.362.724</v>
      </c>
      <c r="I129" s="6">
        <f>IF('[1]TCE - ANEXO IV - Preencher'!K138="","",'[1]TCE - ANEXO IV - Preencher'!K138)</f>
        <v>44125</v>
      </c>
      <c r="J129" s="5" t="str">
        <f>'[1]TCE - ANEXO IV - Preencher'!L138</f>
        <v>26201014202175000196650010003627241217018459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119.84</v>
      </c>
    </row>
    <row r="130" spans="1:12" s="8" customFormat="1" ht="19.5" customHeight="1" x14ac:dyDescent="0.2">
      <c r="A130" s="3">
        <f>IFERROR(VLOOKUP(B130,'[1]DADOS (OCULTAR)'!$P$3:$R$56,3,0),"")</f>
        <v>10583920000800</v>
      </c>
      <c r="B130" s="4" t="str">
        <f>'[1]TCE - ANEXO IV - Preencher'!C139</f>
        <v>HOSPITAL MESTRE VITALINO (COVID-19 CAMPANHA)</v>
      </c>
      <c r="C130" s="4" t="str">
        <f>'[1]TCE - ANEXO IV - Preencher'!E139</f>
        <v>3.1 - Combustíveis e Lubrificantes Automotivos</v>
      </c>
      <c r="D130" s="3">
        <f>'[1]TCE - ANEXO IV - Preencher'!F139</f>
        <v>14202175000196</v>
      </c>
      <c r="E130" s="5" t="str">
        <f>'[1]TCE - ANEXO IV - Preencher'!G139</f>
        <v>IBEFIL COMBUSTIVEIS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000.365.322</v>
      </c>
      <c r="I130" s="6">
        <f>IF('[1]TCE - ANEXO IV - Preencher'!K139="","",'[1]TCE - ANEXO IV - Preencher'!K139)</f>
        <v>44131</v>
      </c>
      <c r="J130" s="5" t="str">
        <f>'[1]TCE - ANEXO IV - Preencher'!L139</f>
        <v>26201014202175000196650010003653221126362642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123.5</v>
      </c>
    </row>
    <row r="131" spans="1:12" s="8" customFormat="1" ht="19.5" customHeight="1" x14ac:dyDescent="0.2">
      <c r="A131" s="3">
        <f>IFERROR(VLOOKUP(B131,'[1]DADOS (OCULTAR)'!$P$3:$R$56,3,0),"")</f>
        <v>10583920000800</v>
      </c>
      <c r="B131" s="4" t="str">
        <f>'[1]TCE - ANEXO IV - Preencher'!C140</f>
        <v>HOSPITAL MESTRE VITALINO (COVID-19 CAMPANHA)</v>
      </c>
      <c r="C131" s="4" t="str">
        <f>'[1]TCE - ANEXO IV - Preencher'!E140</f>
        <v>3.1 - Combustíveis e Lubrificantes Automotivos</v>
      </c>
      <c r="D131" s="3">
        <f>'[1]TCE - ANEXO IV - Preencher'!F140</f>
        <v>14202175000196</v>
      </c>
      <c r="E131" s="5" t="str">
        <f>'[1]TCE - ANEXO IV - Preencher'!G140</f>
        <v>IBEFIL COMBUSTIVEIS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000.365.345</v>
      </c>
      <c r="I131" s="6">
        <f>IF('[1]TCE - ANEXO IV - Preencher'!K140="","",'[1]TCE - ANEXO IV - Preencher'!K140)</f>
        <v>44131</v>
      </c>
      <c r="J131" s="5" t="str">
        <f>'[1]TCE - ANEXO IV - Preencher'!L140</f>
        <v>26201014202175000196650010003653451330218648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82.05</v>
      </c>
    </row>
    <row r="132" spans="1:12" s="8" customFormat="1" ht="19.5" customHeight="1" x14ac:dyDescent="0.2">
      <c r="A132" s="3">
        <f>IFERROR(VLOOKUP(B132,'[1]DADOS (OCULTAR)'!$P$3:$R$56,3,0),"")</f>
        <v>10583920000800</v>
      </c>
      <c r="B132" s="4" t="str">
        <f>'[1]TCE - ANEXO IV - Preencher'!C141</f>
        <v>HOSPITAL MESTRE VITALINO (COVID-19 CAMPANHA)</v>
      </c>
      <c r="C132" s="4" t="str">
        <f>'[1]TCE - ANEXO IV - Preencher'!E141</f>
        <v xml:space="preserve">5.25 - Serviços Bancários </v>
      </c>
      <c r="D132" s="3" t="str">
        <f>'[1]TCE - ANEXO IV - Preencher'!F141</f>
        <v>90.400.888/0001-42</v>
      </c>
      <c r="E132" s="5" t="str">
        <f>'[1]TCE - ANEXO IV - Preencher'!G141</f>
        <v>TARIFA SANTANDER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222/2020</v>
      </c>
      <c r="I132" s="6">
        <f>IF('[1]TCE - ANEXO IV - Preencher'!K141="","",'[1]TCE - ANEXO IV - Preencher'!K141)</f>
        <v>44106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15</v>
      </c>
    </row>
    <row r="133" spans="1:12" s="8" customFormat="1" ht="19.5" customHeight="1" x14ac:dyDescent="0.2">
      <c r="A133" s="3">
        <f>IFERROR(VLOOKUP(B133,'[1]DADOS (OCULTAR)'!$P$3:$R$56,3,0),"")</f>
        <v>10583920000800</v>
      </c>
      <c r="B133" s="4" t="str">
        <f>'[1]TCE - ANEXO IV - Preencher'!C142</f>
        <v>HOSPITAL MESTRE VITALINO (COVID-19 CAMPANHA)</v>
      </c>
      <c r="C133" s="4" t="str">
        <f>'[1]TCE - ANEXO IV - Preencher'!E142</f>
        <v xml:space="preserve">5.25 - Serviços Bancários </v>
      </c>
      <c r="D133" s="3" t="str">
        <f>'[1]TCE - ANEXO IV - Preencher'!F142</f>
        <v>90.400.888/0001-42</v>
      </c>
      <c r="E133" s="5" t="str">
        <f>'[1]TCE - ANEXO IV - Preencher'!G142</f>
        <v>TARIFA SANTANDER</v>
      </c>
      <c r="F133" s="5" t="str">
        <f>'[1]TCE - ANEXO IV - Preencher'!H142</f>
        <v>S</v>
      </c>
      <c r="G133" s="5" t="str">
        <f>'[1]TCE - ANEXO IV - Preencher'!I142</f>
        <v>N</v>
      </c>
      <c r="H133" s="5" t="str">
        <f>'[1]TCE - ANEXO IV - Preencher'!J142</f>
        <v>250/2020</v>
      </c>
      <c r="I133" s="6">
        <f>IF('[1]TCE - ANEXO IV - Preencher'!K142="","",'[1]TCE - ANEXO IV - Preencher'!K142)</f>
        <v>44105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7.5</v>
      </c>
    </row>
    <row r="134" spans="1:12" s="8" customFormat="1" ht="19.5" customHeight="1" x14ac:dyDescent="0.2">
      <c r="A134" s="3">
        <f>IFERROR(VLOOKUP(B134,'[1]DADOS (OCULTAR)'!$P$3:$R$56,3,0),"")</f>
        <v>10583920000800</v>
      </c>
      <c r="B134" s="4" t="str">
        <f>'[1]TCE - ANEXO IV - Preencher'!C143</f>
        <v>HOSPITAL MESTRE VITALINO (COVID-19 CAMPANHA)</v>
      </c>
      <c r="C134" s="4" t="str">
        <f>'[1]TCE - ANEXO IV - Preencher'!E143</f>
        <v xml:space="preserve">5.25 - Serviços Bancários </v>
      </c>
      <c r="D134" s="3" t="str">
        <f>'[1]TCE - ANEXO IV - Preencher'!F143</f>
        <v>90.400.888/0001-42</v>
      </c>
      <c r="E134" s="5" t="str">
        <f>'[1]TCE - ANEXO IV - Preencher'!G143</f>
        <v>TARIFA SANTANDER</v>
      </c>
      <c r="F134" s="5" t="str">
        <f>'[1]TCE - ANEXO IV - Preencher'!H143</f>
        <v>S</v>
      </c>
      <c r="G134" s="5" t="str">
        <f>'[1]TCE - ANEXO IV - Preencher'!I143</f>
        <v>N</v>
      </c>
      <c r="H134" s="5" t="str">
        <f>'[1]TCE - ANEXO IV - Preencher'!J143</f>
        <v>243/2020</v>
      </c>
      <c r="I134" s="6">
        <f>IF('[1]TCE - ANEXO IV - Preencher'!K143="","",'[1]TCE - ANEXO IV - Preencher'!K143)</f>
        <v>44110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15</v>
      </c>
    </row>
    <row r="135" spans="1:12" s="8" customFormat="1" ht="19.5" customHeight="1" x14ac:dyDescent="0.2">
      <c r="A135" s="3">
        <f>IFERROR(VLOOKUP(B135,'[1]DADOS (OCULTAR)'!$P$3:$R$56,3,0),"")</f>
        <v>10583920000800</v>
      </c>
      <c r="B135" s="4" t="str">
        <f>'[1]TCE - ANEXO IV - Preencher'!C144</f>
        <v>HOSPITAL MESTRE VITALINO (COVID-19 CAMPANHA)</v>
      </c>
      <c r="C135" s="4" t="str">
        <f>'[1]TCE - ANEXO IV - Preencher'!E144</f>
        <v xml:space="preserve">5.25 - Serviços Bancários </v>
      </c>
      <c r="D135" s="3" t="str">
        <f>'[1]TCE - ANEXO IV - Preencher'!F144</f>
        <v>90.400.888/0001-42</v>
      </c>
      <c r="E135" s="5" t="str">
        <f>'[1]TCE - ANEXO IV - Preencher'!G144</f>
        <v>TARIFA SANTANDER</v>
      </c>
      <c r="F135" s="5" t="str">
        <f>'[1]TCE - ANEXO IV - Preencher'!H144</f>
        <v>S</v>
      </c>
      <c r="G135" s="5" t="str">
        <f>'[1]TCE - ANEXO IV - Preencher'!I144</f>
        <v>N</v>
      </c>
      <c r="H135" s="5" t="str">
        <f>'[1]TCE - ANEXO IV - Preencher'!J144</f>
        <v>203/2020</v>
      </c>
      <c r="I135" s="6">
        <f>IF('[1]TCE - ANEXO IV - Preencher'!K144="","",'[1]TCE - ANEXO IV - Preencher'!K144)</f>
        <v>44111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7.5</v>
      </c>
    </row>
    <row r="136" spans="1:12" s="8" customFormat="1" ht="19.5" customHeight="1" x14ac:dyDescent="0.2">
      <c r="A136" s="3">
        <f>IFERROR(VLOOKUP(B136,'[1]DADOS (OCULTAR)'!$P$3:$R$56,3,0),"")</f>
        <v>10583920000800</v>
      </c>
      <c r="B136" s="4" t="str">
        <f>'[1]TCE - ANEXO IV - Preencher'!C145</f>
        <v>HOSPITAL MESTRE VITALINO (COVID-19 CAMPANHA)</v>
      </c>
      <c r="C136" s="4" t="str">
        <f>'[1]TCE - ANEXO IV - Preencher'!E145</f>
        <v xml:space="preserve">5.25 - Serviços Bancários </v>
      </c>
      <c r="D136" s="3" t="str">
        <f>'[1]TCE - ANEXO IV - Preencher'!F145</f>
        <v>90.400.888/0001-42</v>
      </c>
      <c r="E136" s="5" t="str">
        <f>'[1]TCE - ANEXO IV - Preencher'!G145</f>
        <v>TARIFA SANTANDER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497993</v>
      </c>
      <c r="I136" s="6">
        <f>IF('[1]TCE - ANEXO IV - Preencher'!K145="","",'[1]TCE - ANEXO IV - Preencher'!K145)</f>
        <v>44112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15</v>
      </c>
    </row>
    <row r="137" spans="1:12" s="8" customFormat="1" ht="19.5" customHeight="1" x14ac:dyDescent="0.2">
      <c r="A137" s="3">
        <f>IFERROR(VLOOKUP(B137,'[1]DADOS (OCULTAR)'!$P$3:$R$56,3,0),"")</f>
        <v>10583920000800</v>
      </c>
      <c r="B137" s="4" t="str">
        <f>'[1]TCE - ANEXO IV - Preencher'!C146</f>
        <v>HOSPITAL MESTRE VITALINO (COVID-19 CAMPANHA)</v>
      </c>
      <c r="C137" s="4" t="str">
        <f>'[1]TCE - ANEXO IV - Preencher'!E146</f>
        <v xml:space="preserve">5.25 - Serviços Bancários </v>
      </c>
      <c r="D137" s="3" t="str">
        <f>'[1]TCE - ANEXO IV - Preencher'!F146</f>
        <v>90.400.888/0001-42</v>
      </c>
      <c r="E137" s="5" t="str">
        <f>'[1]TCE - ANEXO IV - Preencher'!G146</f>
        <v>TARIFA SANTANDER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2250</v>
      </c>
      <c r="I137" s="6">
        <f>IF('[1]TCE - ANEXO IV - Preencher'!K146="","",'[1]TCE - ANEXO IV - Preencher'!K146)</f>
        <v>44113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22.5</v>
      </c>
    </row>
    <row r="138" spans="1:12" s="8" customFormat="1" ht="19.5" customHeight="1" x14ac:dyDescent="0.2">
      <c r="A138" s="3">
        <f>IFERROR(VLOOKUP(B138,'[1]DADOS (OCULTAR)'!$P$3:$R$56,3,0),"")</f>
        <v>10583920000800</v>
      </c>
      <c r="B138" s="4" t="str">
        <f>'[1]TCE - ANEXO IV - Preencher'!C147</f>
        <v>HOSPITAL MESTRE VITALINO (COVID-19 CAMPANHA)</v>
      </c>
      <c r="C138" s="4" t="str">
        <f>'[1]TCE - ANEXO IV - Preencher'!E147</f>
        <v xml:space="preserve">5.25 - Serviços Bancários </v>
      </c>
      <c r="D138" s="3" t="str">
        <f>'[1]TCE - ANEXO IV - Preencher'!F147</f>
        <v>90.400.888/0001-42</v>
      </c>
      <c r="E138" s="5" t="str">
        <f>'[1]TCE - ANEXO IV - Preencher'!G147</f>
        <v>TARIFA SANTANDER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15</v>
      </c>
      <c r="I138" s="6">
        <f>IF('[1]TCE - ANEXO IV - Preencher'!K147="","",'[1]TCE - ANEXO IV - Preencher'!K147)</f>
        <v>44117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15</v>
      </c>
    </row>
    <row r="139" spans="1:12" s="8" customFormat="1" ht="19.5" customHeight="1" x14ac:dyDescent="0.2">
      <c r="A139" s="3">
        <f>IFERROR(VLOOKUP(B139,'[1]DADOS (OCULTAR)'!$P$3:$R$56,3,0),"")</f>
        <v>10583920000800</v>
      </c>
      <c r="B139" s="4" t="str">
        <f>'[1]TCE - ANEXO IV - Preencher'!C148</f>
        <v>HOSPITAL MESTRE VITALINO (COVID-19 CAMPANHA)</v>
      </c>
      <c r="C139" s="4" t="str">
        <f>'[1]TCE - ANEXO IV - Preencher'!E148</f>
        <v xml:space="preserve">5.25 - Serviços Bancários </v>
      </c>
      <c r="D139" s="3" t="str">
        <f>'[1]TCE - ANEXO IV - Preencher'!F148</f>
        <v>90.400.888/0001-42</v>
      </c>
      <c r="E139" s="5" t="str">
        <f>'[1]TCE - ANEXO IV - Preencher'!G148</f>
        <v>TARIFA SANTANDER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3750</v>
      </c>
      <c r="I139" s="6">
        <f>IF('[1]TCE - ANEXO IV - Preencher'!K148="","",'[1]TCE - ANEXO IV - Preencher'!K148)</f>
        <v>44119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37.5</v>
      </c>
    </row>
    <row r="140" spans="1:12" s="8" customFormat="1" ht="19.5" customHeight="1" x14ac:dyDescent="0.2">
      <c r="A140" s="3">
        <f>IFERROR(VLOOKUP(B140,'[1]DADOS (OCULTAR)'!$P$3:$R$56,3,0),"")</f>
        <v>10583920000800</v>
      </c>
      <c r="B140" s="4" t="str">
        <f>'[1]TCE - ANEXO IV - Preencher'!C149</f>
        <v>HOSPITAL MESTRE VITALINO (COVID-19 CAMPANHA)</v>
      </c>
      <c r="C140" s="4" t="str">
        <f>'[1]TCE - ANEXO IV - Preencher'!E149</f>
        <v xml:space="preserve">5.25 - Serviços Bancários </v>
      </c>
      <c r="D140" s="3" t="str">
        <f>'[1]TCE - ANEXO IV - Preencher'!F149</f>
        <v>90.400.888/0001-42</v>
      </c>
      <c r="E140" s="5" t="str">
        <f>'[1]TCE - ANEXO IV - Preencher'!G149</f>
        <v>TARIFA SANTANDER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750</v>
      </c>
      <c r="I140" s="6">
        <f>IF('[1]TCE - ANEXO IV - Preencher'!K149="","",'[1]TCE - ANEXO IV - Preencher'!K149)</f>
        <v>44120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7.5</v>
      </c>
    </row>
    <row r="141" spans="1:12" s="8" customFormat="1" ht="19.5" customHeight="1" x14ac:dyDescent="0.2">
      <c r="A141" s="3">
        <f>IFERROR(VLOOKUP(B141,'[1]DADOS (OCULTAR)'!$P$3:$R$56,3,0),"")</f>
        <v>10583920000800</v>
      </c>
      <c r="B141" s="4" t="str">
        <f>'[1]TCE - ANEXO IV - Preencher'!C150</f>
        <v>HOSPITAL MESTRE VITALINO (COVID-19 CAMPANHA)</v>
      </c>
      <c r="C141" s="4" t="str">
        <f>'[1]TCE - ANEXO IV - Preencher'!E150</f>
        <v xml:space="preserve">5.25 - Serviços Bancários </v>
      </c>
      <c r="D141" s="3" t="str">
        <f>'[1]TCE - ANEXO IV - Preencher'!F150</f>
        <v>90.400.888/0001-42</v>
      </c>
      <c r="E141" s="5" t="str">
        <f>'[1]TCE - ANEXO IV - Preencher'!G150</f>
        <v>TARIFA SANTANDER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5600</v>
      </c>
      <c r="I141" s="6">
        <f>IF('[1]TCE - ANEXO IV - Preencher'!K150="","",'[1]TCE - ANEXO IV - Preencher'!K150)</f>
        <v>44125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56</v>
      </c>
    </row>
    <row r="142" spans="1:12" s="8" customFormat="1" ht="19.5" customHeight="1" x14ac:dyDescent="0.2">
      <c r="A142" s="3">
        <f>IFERROR(VLOOKUP(B142,'[1]DADOS (OCULTAR)'!$P$3:$R$56,3,0),"")</f>
        <v>10583920000800</v>
      </c>
      <c r="B142" s="4" t="str">
        <f>'[1]TCE - ANEXO IV - Preencher'!C151</f>
        <v>HOSPITAL MESTRE VITALINO (COVID-19 CAMPANHA)</v>
      </c>
      <c r="C142" s="4" t="str">
        <f>'[1]TCE - ANEXO IV - Preencher'!E151</f>
        <v xml:space="preserve">5.25 - Serviços Bancários </v>
      </c>
      <c r="D142" s="3" t="str">
        <f>'[1]TCE - ANEXO IV - Preencher'!F151</f>
        <v>90.400.888/0001-42</v>
      </c>
      <c r="E142" s="5" t="str">
        <f>'[1]TCE - ANEXO IV - Preencher'!G151</f>
        <v>TARIFA SANTANDER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256/2020</v>
      </c>
      <c r="I142" s="6">
        <f>IF('[1]TCE - ANEXO IV - Preencher'!K151="","",'[1]TCE - ANEXO IV - Preencher'!K151)</f>
        <v>44123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7.5</v>
      </c>
    </row>
    <row r="143" spans="1:12" s="8" customFormat="1" ht="19.5" customHeight="1" x14ac:dyDescent="0.2">
      <c r="A143" s="3">
        <f>IFERROR(VLOOKUP(B143,'[1]DADOS (OCULTAR)'!$P$3:$R$56,3,0),"")</f>
        <v>10583920000800</v>
      </c>
      <c r="B143" s="4" t="str">
        <f>'[1]TCE - ANEXO IV - Preencher'!C152</f>
        <v>HOSPITAL MESTRE VITALINO (COVID-19 CAMPANHA)</v>
      </c>
      <c r="C143" s="4" t="str">
        <f>'[1]TCE - ANEXO IV - Preencher'!E152</f>
        <v>5.13 - Água e Esgoto</v>
      </c>
      <c r="D143" s="3">
        <f>'[1]TCE - ANEXO IV - Preencher'!F152</f>
        <v>9769035000164</v>
      </c>
      <c r="E143" s="5" t="str">
        <f>'[1]TCE - ANEXO IV - Preencher'!G152</f>
        <v>COMPESA- COMPANHIA PERNAMBUCANA DE SANEAMENTO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202010103447679</v>
      </c>
      <c r="I143" s="6">
        <f>IF('[1]TCE - ANEXO IV - Preencher'!K152="","",'[1]TCE - ANEXO IV - Preencher'!K152)</f>
        <v>44145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2096.64</v>
      </c>
    </row>
    <row r="144" spans="1:12" s="8" customFormat="1" ht="19.5" customHeight="1" x14ac:dyDescent="0.2">
      <c r="A144" s="3">
        <f>IFERROR(VLOOKUP(B144,'[1]DADOS (OCULTAR)'!$P$3:$R$56,3,0),"")</f>
        <v>10583920000800</v>
      </c>
      <c r="B144" s="4" t="str">
        <f>'[1]TCE - ANEXO IV - Preencher'!C153</f>
        <v>HOSPITAL MESTRE VITALINO (COVID-19 CAMPANHA)</v>
      </c>
      <c r="C144" s="4" t="str">
        <f>'[1]TCE - ANEXO IV - Preencher'!E153</f>
        <v>5.12 - Energia Elétrica</v>
      </c>
      <c r="D144" s="3">
        <f>'[1]TCE - ANEXO IV - Preencher'!F153</f>
        <v>2558157000839</v>
      </c>
      <c r="E144" s="5" t="str">
        <f>'[1]TCE - ANEXO IV - Preencher'!G153</f>
        <v>COMPANHIA ENERGETICA DE PERNAMBUCO</v>
      </c>
      <c r="F144" s="5" t="str">
        <f>'[1]TCE - ANEXO IV - Preencher'!H153</f>
        <v>S</v>
      </c>
      <c r="G144" s="5" t="str">
        <f>'[1]TCE - ANEXO IV - Preencher'!I153</f>
        <v>S</v>
      </c>
      <c r="H144" s="5">
        <f>'[1]TCE - ANEXO IV - Preencher'!J153</f>
        <v>129057329</v>
      </c>
      <c r="I144" s="6">
        <f>IF('[1]TCE - ANEXO IV - Preencher'!K153="","",'[1]TCE - ANEXO IV - Preencher'!K153)</f>
        <v>44125</v>
      </c>
      <c r="J144" s="5" t="str">
        <f>'[1]TCE - ANEXO IV - Preencher'!L153</f>
        <v>A5019DD9B150D957A6119423692D46B2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36953.661</v>
      </c>
    </row>
    <row r="145" spans="1:12" s="8" customFormat="1" ht="19.5" customHeight="1" x14ac:dyDescent="0.2">
      <c r="A145" s="3">
        <f>IFERROR(VLOOKUP(B145,'[1]DADOS (OCULTAR)'!$P$3:$R$56,3,0),"")</f>
        <v>10583920000800</v>
      </c>
      <c r="B145" s="4" t="str">
        <f>'[1]TCE - ANEXO IV - Preencher'!C154</f>
        <v>HOSPITAL MESTRE VITALINO (COVID-19 CAMPANHA)</v>
      </c>
      <c r="C145" s="4" t="str">
        <f>'[1]TCE - ANEXO IV - Preencher'!E154</f>
        <v>5.3 - Locação de Máquinas e Equipamentos</v>
      </c>
      <c r="D145" s="3">
        <f>'[1]TCE - ANEXO IV - Preencher'!F154</f>
        <v>5097661000109</v>
      </c>
      <c r="E145" s="5" t="str">
        <f>'[1]TCE - ANEXO IV - Preencher'!G154</f>
        <v>CONTAGE REPRESENTAÇÕES E CONSULTORIA LTDA ME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FAT002128</v>
      </c>
      <c r="I145" s="6">
        <f>IF('[1]TCE - ANEXO IV - Preencher'!K154="","",'[1]TCE - ANEXO IV - Preencher'!K154)</f>
        <v>44129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1300</v>
      </c>
    </row>
    <row r="146" spans="1:12" s="8" customFormat="1" ht="19.5" customHeight="1" x14ac:dyDescent="0.2">
      <c r="A146" s="3">
        <f>IFERROR(VLOOKUP(B146,'[1]DADOS (OCULTAR)'!$P$3:$R$56,3,0),"")</f>
        <v>10583920000800</v>
      </c>
      <c r="B146" s="4" t="str">
        <f>'[1]TCE - ANEXO IV - Preencher'!C155</f>
        <v>HOSPITAL MESTRE VITALINO (COVID-19 CAMPANHA)</v>
      </c>
      <c r="C146" s="4" t="str">
        <f>'[1]TCE - ANEXO IV - Preencher'!E155</f>
        <v>5.8 - Locação de Veículos Automotores</v>
      </c>
      <c r="D146" s="3">
        <f>'[1]TCE - ANEXO IV - Preencher'!F155</f>
        <v>16670085049162</v>
      </c>
      <c r="E146" s="5" t="str">
        <f>'[1]TCE - ANEXO IV - Preencher'!G155</f>
        <v>LOCALIZA RENT CAR S/A</v>
      </c>
      <c r="F146" s="5" t="str">
        <f>'[1]TCE - ANEXO IV - Preencher'!H155</f>
        <v>S</v>
      </c>
      <c r="G146" s="5" t="str">
        <f>'[1]TCE - ANEXO IV - Preencher'!I155</f>
        <v>S</v>
      </c>
      <c r="H146" s="5">
        <f>'[1]TCE - ANEXO IV - Preencher'!J155</f>
        <v>46603</v>
      </c>
      <c r="I146" s="6">
        <f>IF('[1]TCE - ANEXO IV - Preencher'!K155="","",'[1]TCE - ANEXO IV - Preencher'!K155)</f>
        <v>44114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1700</v>
      </c>
    </row>
    <row r="147" spans="1:12" s="8" customFormat="1" ht="19.5" customHeight="1" x14ac:dyDescent="0.2">
      <c r="A147" s="3">
        <f>IFERROR(VLOOKUP(B147,'[1]DADOS (OCULTAR)'!$P$3:$R$56,3,0),"")</f>
        <v>10583920000800</v>
      </c>
      <c r="B147" s="4" t="str">
        <f>'[1]TCE - ANEXO IV - Preencher'!C156</f>
        <v>HOSPITAL MESTRE VITALINO (COVID-19 CAMPANHA)</v>
      </c>
      <c r="C147" s="4" t="str">
        <f>'[1]TCE - ANEXO IV - Preencher'!E156</f>
        <v>5.8 - Locação de Veículos Automotores</v>
      </c>
      <c r="D147" s="3">
        <f>'[1]TCE - ANEXO IV - Preencher'!F156</f>
        <v>16670085049162</v>
      </c>
      <c r="E147" s="5" t="str">
        <f>'[1]TCE - ANEXO IV - Preencher'!G156</f>
        <v>LOCALIZA RENT CAR S/A</v>
      </c>
      <c r="F147" s="5" t="str">
        <f>'[1]TCE - ANEXO IV - Preencher'!H156</f>
        <v>S</v>
      </c>
      <c r="G147" s="5" t="str">
        <f>'[1]TCE - ANEXO IV - Preencher'!I156</f>
        <v>S</v>
      </c>
      <c r="H147" s="5">
        <f>'[1]TCE - ANEXO IV - Preencher'!J156</f>
        <v>46601</v>
      </c>
      <c r="I147" s="6">
        <f>IF('[1]TCE - ANEXO IV - Preencher'!K156="","",'[1]TCE - ANEXO IV - Preencher'!K156)</f>
        <v>44114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1700</v>
      </c>
    </row>
    <row r="148" spans="1:12" s="8" customFormat="1" ht="19.5" customHeight="1" x14ac:dyDescent="0.2">
      <c r="A148" s="3">
        <f>IFERROR(VLOOKUP(B148,'[1]DADOS (OCULTAR)'!$P$3:$R$56,3,0),"")</f>
        <v>10583920000800</v>
      </c>
      <c r="B148" s="4" t="str">
        <f>'[1]TCE - ANEXO IV - Preencher'!C157</f>
        <v>HOSPITAL MESTRE VITALINO (COVID-19 CAMPANHA)</v>
      </c>
      <c r="C148" s="4" t="str">
        <f>'[1]TCE - ANEXO IV - Preencher'!E157</f>
        <v>5.99 - Outros Serviços de Terceiros Pessoa Jurídica</v>
      </c>
      <c r="D148" s="3">
        <f>'[1]TCE - ANEXO IV - Preencher'!F157</f>
        <v>11587975003361</v>
      </c>
      <c r="E148" s="5" t="str">
        <f>'[1]TCE - ANEXO IV - Preencher'!G157</f>
        <v>ONLINE CERTIFICADORA LTDA</v>
      </c>
      <c r="F148" s="5" t="str">
        <f>'[1]TCE - ANEXO IV - Preencher'!H157</f>
        <v>S</v>
      </c>
      <c r="G148" s="5" t="str">
        <f>'[1]TCE - ANEXO IV - Preencher'!I157</f>
        <v>S</v>
      </c>
      <c r="H148" s="5">
        <f>'[1]TCE - ANEXO IV - Preencher'!J157</f>
        <v>641300</v>
      </c>
      <c r="I148" s="6">
        <f>IF('[1]TCE - ANEXO IV - Preencher'!K157="","",'[1]TCE - ANEXO IV - Preencher'!K157)</f>
        <v>44106</v>
      </c>
      <c r="J148" s="5" t="str">
        <f>'[1]TCE - ANEXO IV - Preencher'!L157</f>
        <v>VXHJLZAR</v>
      </c>
      <c r="K148" s="5" t="str">
        <f>IF(F148="B",LEFT('[1]TCE - ANEXO IV - Preencher'!M157,2),IF(F148="S",LEFT('[1]TCE - ANEXO IV - Preencher'!M157,7),IF('[1]TCE - ANEXO IV - Preencher'!H157="","")))</f>
        <v>3550308</v>
      </c>
      <c r="L148" s="7">
        <f>'[1]TCE - ANEXO IV - Preencher'!N157</f>
        <v>1978</v>
      </c>
    </row>
    <row r="149" spans="1:12" s="8" customFormat="1" ht="19.5" customHeight="1" x14ac:dyDescent="0.2">
      <c r="A149" s="3">
        <f>IFERROR(VLOOKUP(B149,'[1]DADOS (OCULTAR)'!$P$3:$R$56,3,0),"")</f>
        <v>10583920000800</v>
      </c>
      <c r="B149" s="4" t="str">
        <f>'[1]TCE - ANEXO IV - Preencher'!C158</f>
        <v>HOSPITAL MESTRE VITALINO (COVID-19 CAMPANHA)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27816524000101</v>
      </c>
      <c r="E149" s="5" t="str">
        <f>'[1]TCE - ANEXO IV - Preencher'!G158</f>
        <v xml:space="preserve">CLINICA NEFROAGRESTE LTDA ME </v>
      </c>
      <c r="F149" s="5" t="str">
        <f>'[1]TCE - ANEXO IV - Preencher'!H158</f>
        <v>S</v>
      </c>
      <c r="G149" s="5" t="str">
        <f>'[1]TCE - ANEXO IV - Preencher'!I158</f>
        <v>S</v>
      </c>
      <c r="H149" s="5">
        <f>'[1]TCE - ANEXO IV - Preencher'!J158</f>
        <v>74</v>
      </c>
      <c r="I149" s="6">
        <f>IF('[1]TCE - ANEXO IV - Preencher'!K158="","",'[1]TCE - ANEXO IV - Preencher'!K158)</f>
        <v>44130</v>
      </c>
      <c r="J149" s="5" t="str">
        <f>'[1]TCE - ANEXO IV - Preencher'!L158</f>
        <v>UE16HYDRW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65500</v>
      </c>
    </row>
    <row r="150" spans="1:12" s="8" customFormat="1" ht="19.5" customHeight="1" x14ac:dyDescent="0.2">
      <c r="A150" s="3">
        <f>IFERROR(VLOOKUP(B150,'[1]DADOS (OCULTAR)'!$P$3:$R$56,3,0),"")</f>
        <v>10583920000800</v>
      </c>
      <c r="B150" s="4" t="str">
        <f>'[1]TCE - ANEXO IV - Preencher'!C159</f>
        <v>HOSPITAL MESTRE VITALINO (COVID-19 CAMPANHA)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31145185000156</v>
      </c>
      <c r="E150" s="5" t="str">
        <f>'[1]TCE - ANEXO IV - Preencher'!G159</f>
        <v>CONSULT LAB LABORATORIO DE ANALISES CLINICAS LTDA</v>
      </c>
      <c r="F150" s="5" t="str">
        <f>'[1]TCE - ANEXO IV - Preencher'!H159</f>
        <v>S</v>
      </c>
      <c r="G150" s="5" t="str">
        <f>'[1]TCE - ANEXO IV - Preencher'!I159</f>
        <v>S</v>
      </c>
      <c r="H150" s="5">
        <f>'[1]TCE - ANEXO IV - Preencher'!J159</f>
        <v>188</v>
      </c>
      <c r="I150" s="6">
        <f>IF('[1]TCE - ANEXO IV - Preencher'!K159="","",'[1]TCE - ANEXO IV - Preencher'!K159)</f>
        <v>44133</v>
      </c>
      <c r="J150" s="5" t="str">
        <f>'[1]TCE - ANEXO IV - Preencher'!L159</f>
        <v>KNDQ69628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47112.86</v>
      </c>
    </row>
    <row r="151" spans="1:12" s="8" customFormat="1" ht="19.5" customHeight="1" x14ac:dyDescent="0.2">
      <c r="A151" s="3">
        <f>IFERROR(VLOOKUP(B151,'[1]DADOS (OCULTAR)'!$P$3:$R$56,3,0),"")</f>
        <v>10583920000800</v>
      </c>
      <c r="B151" s="4" t="str">
        <f>'[1]TCE - ANEXO IV - Preencher'!C160</f>
        <v>HOSPITAL MESTRE VITALINO (COVID-19 CAMPANHA)</v>
      </c>
      <c r="C151" s="4" t="str">
        <f>'[1]TCE - ANEXO IV - Preencher'!E160</f>
        <v>5.15 - Serviços Domésticos</v>
      </c>
      <c r="D151" s="3">
        <f>'[1]TCE - ANEXO IV - Preencher'!F160</f>
        <v>6272575004803</v>
      </c>
      <c r="E151" s="5" t="str">
        <f>'[1]TCE - ANEXO IV - Preencher'!G160</f>
        <v>LAVEBRAS GESTAO DE TEXTEIS S.A</v>
      </c>
      <c r="F151" s="5" t="str">
        <f>'[1]TCE - ANEXO IV - Preencher'!H160</f>
        <v>S</v>
      </c>
      <c r="G151" s="5" t="str">
        <f>'[1]TCE - ANEXO IV - Preencher'!I160</f>
        <v>S</v>
      </c>
      <c r="H151" s="5">
        <f>'[1]TCE - ANEXO IV - Preencher'!J160</f>
        <v>3686</v>
      </c>
      <c r="I151" s="6">
        <f>IF('[1]TCE - ANEXO IV - Preencher'!K160="","",'[1]TCE - ANEXO IV - Preencher'!K160)</f>
        <v>44144</v>
      </c>
      <c r="J151" s="5" t="str">
        <f>'[1]TCE - ANEXO IV - Preencher'!L160</f>
        <v>CLLE45904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47959.839999999997</v>
      </c>
    </row>
    <row r="152" spans="1:12" s="8" customFormat="1" ht="19.5" customHeight="1" x14ac:dyDescent="0.2">
      <c r="A152" s="3">
        <f>IFERROR(VLOOKUP(B152,'[1]DADOS (OCULTAR)'!$P$3:$R$56,3,0),"")</f>
        <v>10583920000800</v>
      </c>
      <c r="B152" s="4" t="str">
        <f>'[1]TCE - ANEXO IV - Preencher'!C161</f>
        <v>HOSPITAL MESTRE VITALINO (COVID-19 CAMPANHA)</v>
      </c>
      <c r="C152" s="4" t="str">
        <f>'[1]TCE - ANEXO IV - Preencher'!E161</f>
        <v>5.10 - Detetização/Tratamento de Resíduos e Afins</v>
      </c>
      <c r="D152" s="3">
        <f>'[1]TCE - ANEXO IV - Preencher'!F161</f>
        <v>7575881000118</v>
      </c>
      <c r="E152" s="5" t="str">
        <f>'[1]TCE - ANEXO IV - Preencher'!G161</f>
        <v>SIM GESTAO AMBIENTAL SERVIÇOS LTDA</v>
      </c>
      <c r="F152" s="5" t="str">
        <f>'[1]TCE - ANEXO IV - Preencher'!H161</f>
        <v>S</v>
      </c>
      <c r="G152" s="5" t="str">
        <f>'[1]TCE - ANEXO IV - Preencher'!I161</f>
        <v>S</v>
      </c>
      <c r="H152" s="5">
        <f>'[1]TCE - ANEXO IV - Preencher'!J161</f>
        <v>1020111</v>
      </c>
      <c r="I152" s="6">
        <f>IF('[1]TCE - ANEXO IV - Preencher'!K161="","",'[1]TCE - ANEXO IV - Preencher'!K161)</f>
        <v>44135</v>
      </c>
      <c r="J152" s="5" t="str">
        <f>'[1]TCE - ANEXO IV - Preencher'!L161</f>
        <v>6HVXZAPWX</v>
      </c>
      <c r="K152" s="5" t="str">
        <f>IF(F152="B",LEFT('[1]TCE - ANEXO IV - Preencher'!M161,2),IF(F152="S",LEFT('[1]TCE - ANEXO IV - Preencher'!M161,7),IF('[1]TCE - ANEXO IV - Preencher'!H161="","")))</f>
        <v>25 -  P</v>
      </c>
      <c r="L152" s="7">
        <f>'[1]TCE - ANEXO IV - Preencher'!N161</f>
        <v>26450</v>
      </c>
    </row>
    <row r="153" spans="1:12" s="8" customFormat="1" ht="19.5" customHeight="1" x14ac:dyDescent="0.2">
      <c r="A153" s="3">
        <f>IFERROR(VLOOKUP(B153,'[1]DADOS (OCULTAR)'!$P$3:$R$56,3,0),"")</f>
        <v>10583920000800</v>
      </c>
      <c r="B153" s="4" t="str">
        <f>'[1]TCE - ANEXO IV - Preencher'!C162</f>
        <v>HOSPITAL MESTRE VITALINO (COVID-19 CAMPANHA)</v>
      </c>
      <c r="C153" s="4" t="str">
        <f>'[1]TCE - ANEXO IV - Preencher'!E162</f>
        <v>5.22 - Vigilância Ostensiva / Monitorada</v>
      </c>
      <c r="D153" s="3">
        <f>'[1]TCE - ANEXO IV - Preencher'!F162</f>
        <v>24402663000109</v>
      </c>
      <c r="E153" s="5" t="str">
        <f>'[1]TCE - ANEXO IV - Preencher'!G162</f>
        <v>BUNKER SEGURANCA E VIGILANCIA PATRIMONIAL EIRELI EPP</v>
      </c>
      <c r="F153" s="5" t="str">
        <f>'[1]TCE - ANEXO IV - Preencher'!H162</f>
        <v>S</v>
      </c>
      <c r="G153" s="5" t="str">
        <f>'[1]TCE - ANEXO IV - Preencher'!I162</f>
        <v>S</v>
      </c>
      <c r="H153" s="5">
        <f>'[1]TCE - ANEXO IV - Preencher'!J162</f>
        <v>920</v>
      </c>
      <c r="I153" s="6">
        <f>IF('[1]TCE - ANEXO IV - Preencher'!K162="","",'[1]TCE - ANEXO IV - Preencher'!K162)</f>
        <v>44125</v>
      </c>
      <c r="J153" s="5" t="str">
        <f>'[1]TCE - ANEXO IV - Preencher'!L162</f>
        <v>GDLWUB76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17006.75</v>
      </c>
    </row>
    <row r="154" spans="1:12" s="8" customFormat="1" ht="19.5" customHeight="1" x14ac:dyDescent="0.2">
      <c r="A154" s="3">
        <f>IFERROR(VLOOKUP(B154,'[1]DADOS (OCULTAR)'!$P$3:$R$56,3,0),"")</f>
        <v>10583920000800</v>
      </c>
      <c r="B154" s="4" t="str">
        <f>'[1]TCE - ANEXO IV - Preencher'!C163</f>
        <v>HOSPITAL MESTRE VITALINO (COVID-19 CAMPANHA)</v>
      </c>
      <c r="C154" s="4" t="str">
        <f>'[1]TCE - ANEXO IV - Preencher'!E163</f>
        <v>5.5 - Reparo e Manutenção de Máquinas e Equipamentos</v>
      </c>
      <c r="D154" s="3">
        <f>'[1]TCE - ANEXO IV - Preencher'!F163</f>
        <v>18204483000101</v>
      </c>
      <c r="E154" s="5" t="str">
        <f>'[1]TCE - ANEXO IV - Preencher'!G163</f>
        <v>WAGNER FERNANDES SALES DA SILVA E CIA LTDA</v>
      </c>
      <c r="F154" s="5" t="str">
        <f>'[1]TCE - ANEXO IV - Preencher'!H163</f>
        <v>S</v>
      </c>
      <c r="G154" s="5" t="str">
        <f>'[1]TCE - ANEXO IV - Preencher'!I163</f>
        <v>S</v>
      </c>
      <c r="H154" s="5">
        <f>'[1]TCE - ANEXO IV - Preencher'!J163</f>
        <v>2847</v>
      </c>
      <c r="I154" s="6">
        <f>IF('[1]TCE - ANEXO IV - Preencher'!K163="","",'[1]TCE - ANEXO IV - Preencher'!K163)</f>
        <v>44134</v>
      </c>
      <c r="J154" s="5" t="str">
        <f>'[1]TCE - ANEXO IV - Preencher'!L163</f>
        <v>GC3AAW6HM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2455.62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2020-12-09T19:44:27Z</dcterms:created>
  <dcterms:modified xsi:type="dcterms:W3CDTF">2020-12-09T19:44:37Z</dcterms:modified>
</cp:coreProperties>
</file>