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<sst xmlns="http://schemas.openxmlformats.org/spreadsheetml/2006/main" count="12" uniqueCount="12">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</sst>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09.%20SETEMBRO/PCF%202020%20-%20REV%2007%20editada%20em%2024.09.2020%20-%20Final%20(2)%20-%2009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CARUARU</v>
          </cell>
          <cell r="E11" t="str">
            <v>1.99 - Outras Despesas com Pessoal</v>
          </cell>
          <cell r="F11">
            <v>10548532000111</v>
          </cell>
          <cell r="G11" t="str">
            <v>ASSOCIAÇAO DAS EMPRESAS DE TRANSPORTE DE PASSAGEIRO</v>
          </cell>
          <cell r="H11" t="str">
            <v>S</v>
          </cell>
          <cell r="I11" t="str">
            <v>N</v>
          </cell>
          <cell r="M11" t="str">
            <v>2604106 - Caruaru - PE</v>
          </cell>
          <cell r="N11">
            <v>3207.6</v>
          </cell>
        </row>
        <row r="12">
          <cell r="C12" t="str">
            <v>UPAE CARUARU</v>
          </cell>
          <cell r="E12" t="str">
            <v>1.99 - Outras Despesas com Pessoal</v>
          </cell>
          <cell r="F12">
            <v>61383493000180</v>
          </cell>
          <cell r="G12" t="str">
            <v>SOMPO SEGUROS S/A</v>
          </cell>
          <cell r="H12" t="str">
            <v>S</v>
          </cell>
          <cell r="I12" t="str">
            <v>N</v>
          </cell>
          <cell r="M12" t="str">
            <v>3550308 - São Paulo - SP</v>
          </cell>
          <cell r="N12">
            <v>341.62</v>
          </cell>
        </row>
        <row r="13">
          <cell r="C13" t="str">
            <v>UPAE CARUARU</v>
          </cell>
          <cell r="E13" t="str">
            <v>1.99 - Outras Despesas com Pessoal</v>
          </cell>
          <cell r="F13">
            <v>15242921000138</v>
          </cell>
          <cell r="G13" t="str">
            <v>M. A. DE O. MENEZES EIRELI ME</v>
          </cell>
          <cell r="H13" t="str">
            <v>S</v>
          </cell>
          <cell r="I13" t="str">
            <v>S</v>
          </cell>
          <cell r="J13" t="str">
            <v>1734</v>
          </cell>
          <cell r="K13">
            <v>44075</v>
          </cell>
          <cell r="L13" t="str">
            <v>26200915242921000138550010000017341000006348</v>
          </cell>
          <cell r="M13" t="str">
            <v>2611606 - Recife - PE</v>
          </cell>
          <cell r="N13">
            <v>10453.5</v>
          </cell>
        </row>
        <row r="14">
          <cell r="C14" t="str">
            <v>UPAE CARUARU</v>
          </cell>
          <cell r="E14" t="str">
            <v>1.99 - Outras Despesas com Pessoal</v>
          </cell>
          <cell r="F14">
            <v>15242921000138</v>
          </cell>
          <cell r="G14" t="str">
            <v>M. A. DE O. MENEZES EIRELI ME</v>
          </cell>
          <cell r="H14" t="str">
            <v>S</v>
          </cell>
          <cell r="I14" t="str">
            <v>S</v>
          </cell>
          <cell r="J14" t="str">
            <v>1738</v>
          </cell>
          <cell r="K14">
            <v>44091</v>
          </cell>
          <cell r="L14" t="str">
            <v>26200915242921000138550010000017381000006380</v>
          </cell>
          <cell r="M14" t="str">
            <v>2611606 - Recife - PE</v>
          </cell>
          <cell r="N14">
            <v>9338</v>
          </cell>
        </row>
        <row r="15">
          <cell r="C15" t="str">
            <v>UPAE CARUARU</v>
          </cell>
          <cell r="E15" t="str">
            <v>3.12 - Material Hospitalar</v>
          </cell>
          <cell r="F15">
            <v>11157952000130</v>
          </cell>
          <cell r="G15" t="str">
            <v>DELTA MED DISTRIB DE MEDICAMENTOS LTDA</v>
          </cell>
          <cell r="H15" t="str">
            <v>B</v>
          </cell>
          <cell r="I15" t="str">
            <v>S</v>
          </cell>
          <cell r="J15" t="str">
            <v>000000478</v>
          </cell>
          <cell r="K15">
            <v>44097</v>
          </cell>
          <cell r="L15" t="str">
            <v>26200911157952000130550020000004781425683917</v>
          </cell>
          <cell r="M15" t="str">
            <v>26 -  Pernambuco</v>
          </cell>
          <cell r="N15">
            <v>230.95</v>
          </cell>
        </row>
        <row r="16">
          <cell r="C16" t="str">
            <v>UPAE CARUARU</v>
          </cell>
          <cell r="E16" t="str">
            <v>3.12 - Material Hospitalar</v>
          </cell>
          <cell r="F16">
            <v>11025459000328</v>
          </cell>
          <cell r="G16" t="str">
            <v>FARMACIA GLOBO LTDA</v>
          </cell>
          <cell r="H16" t="str">
            <v>B</v>
          </cell>
          <cell r="I16" t="str">
            <v>S</v>
          </cell>
          <cell r="J16" t="str">
            <v>000003805</v>
          </cell>
          <cell r="K16">
            <v>44084</v>
          </cell>
          <cell r="L16" t="str">
            <v>26200911025459000328550010000038051027624398</v>
          </cell>
          <cell r="M16" t="str">
            <v>26 -  Pernambuco</v>
          </cell>
          <cell r="N16">
            <v>184</v>
          </cell>
        </row>
        <row r="17">
          <cell r="C17" t="str">
            <v>UPAE CARUARU</v>
          </cell>
          <cell r="E17" t="str">
            <v>3.12 - Material Hospitalar</v>
          </cell>
          <cell r="F17">
            <v>66437831000133</v>
          </cell>
          <cell r="G17" t="str">
            <v>HTS TECNOLOGIA EM SAUDE COM IMP EXP LTDA</v>
          </cell>
          <cell r="H17" t="str">
            <v>B</v>
          </cell>
          <cell r="I17" t="str">
            <v>S</v>
          </cell>
          <cell r="J17" t="str">
            <v>110067</v>
          </cell>
          <cell r="K17">
            <v>44068</v>
          </cell>
          <cell r="L17" t="str">
            <v>31200866437831000133550010001100671319948279</v>
          </cell>
          <cell r="M17" t="str">
            <v>31 -  Minas Gerais</v>
          </cell>
          <cell r="N17">
            <v>216</v>
          </cell>
        </row>
        <row r="18">
          <cell r="C18" t="str">
            <v>UPAE CARUARU</v>
          </cell>
          <cell r="E18" t="str">
            <v>3.12 - Material Hospitalar</v>
          </cell>
          <cell r="F18">
            <v>8595202000135</v>
          </cell>
          <cell r="G18" t="str">
            <v>SMART MEDICAL PROD MEDICO HOSP LTDA</v>
          </cell>
          <cell r="H18" t="str">
            <v>B</v>
          </cell>
          <cell r="I18" t="str">
            <v>S</v>
          </cell>
          <cell r="J18" t="str">
            <v>000013775</v>
          </cell>
          <cell r="K18">
            <v>44064</v>
          </cell>
          <cell r="L18" t="str">
            <v>43200808595202000135550010000137751001377581</v>
          </cell>
          <cell r="M18" t="str">
            <v>43 -  Rio Grande do Sul</v>
          </cell>
          <cell r="N18">
            <v>1488</v>
          </cell>
        </row>
        <row r="19">
          <cell r="C19" t="str">
            <v>UPAE CARUARU</v>
          </cell>
          <cell r="E19" t="str">
            <v>3.4 - Material Farmacológico</v>
          </cell>
          <cell r="F19">
            <v>17010735000107</v>
          </cell>
          <cell r="G19" t="str">
            <v>DERMATOFLORA LTDA - ME</v>
          </cell>
          <cell r="H19" t="str">
            <v>B</v>
          </cell>
          <cell r="I19" t="str">
            <v>S</v>
          </cell>
          <cell r="J19" t="str">
            <v>000002178</v>
          </cell>
          <cell r="K19">
            <v>44089</v>
          </cell>
          <cell r="L19" t="str">
            <v>26200917010735000107550010000021781479529866</v>
          </cell>
          <cell r="M19" t="str">
            <v>26 -  Pernambuco</v>
          </cell>
          <cell r="N19">
            <v>60</v>
          </cell>
        </row>
        <row r="20">
          <cell r="C20" t="str">
            <v>UPAE CARUARU</v>
          </cell>
          <cell r="E20" t="str">
            <v>3.4 - Material Farmacológico</v>
          </cell>
          <cell r="F20">
            <v>11012952000141</v>
          </cell>
          <cell r="G20" t="str">
            <v>DROGARIA QUATRO CANTOS LTDA</v>
          </cell>
          <cell r="H20" t="str">
            <v>B</v>
          </cell>
          <cell r="I20" t="str">
            <v>S</v>
          </cell>
          <cell r="J20" t="str">
            <v>130875</v>
          </cell>
          <cell r="K20">
            <v>44067</v>
          </cell>
          <cell r="L20" t="str">
            <v>26200811012952000141550010001308751014396253</v>
          </cell>
          <cell r="M20" t="str">
            <v>26 -  Pernambuco</v>
          </cell>
          <cell r="N20">
            <v>176</v>
          </cell>
        </row>
        <row r="21">
          <cell r="C21" t="str">
            <v>UPAE CARUARU</v>
          </cell>
          <cell r="E21" t="str">
            <v>3.4 - Material Farmacológico</v>
          </cell>
          <cell r="F21">
            <v>11025459000328</v>
          </cell>
          <cell r="G21" t="str">
            <v>FARMACIA GLOBO LTDA</v>
          </cell>
          <cell r="H21" t="str">
            <v>B</v>
          </cell>
          <cell r="I21" t="str">
            <v>S</v>
          </cell>
          <cell r="J21" t="str">
            <v>000003805</v>
          </cell>
          <cell r="K21">
            <v>44084</v>
          </cell>
          <cell r="L21" t="str">
            <v>26200911025459000328550010000038051027624398</v>
          </cell>
          <cell r="M21" t="str">
            <v>26 -  Pernambuco</v>
          </cell>
          <cell r="N21">
            <v>64</v>
          </cell>
        </row>
        <row r="22">
          <cell r="C22" t="str">
            <v>UPAE CARUARU</v>
          </cell>
          <cell r="E22" t="str">
            <v>3.4 - Material Farmacológico</v>
          </cell>
          <cell r="F22">
            <v>9137934000225</v>
          </cell>
          <cell r="G22" t="str">
            <v>NORDICA DIST HOSPITALAR LTDA</v>
          </cell>
          <cell r="H22" t="str">
            <v>B</v>
          </cell>
          <cell r="I22" t="str">
            <v>S</v>
          </cell>
          <cell r="J22" t="str">
            <v>000002068</v>
          </cell>
          <cell r="K22">
            <v>44097</v>
          </cell>
          <cell r="L22" t="str">
            <v>26200909137934000225558880000020681290268988</v>
          </cell>
          <cell r="M22" t="str">
            <v>26 -  Pernambuco</v>
          </cell>
          <cell r="N22">
            <v>177.84</v>
          </cell>
        </row>
        <row r="23">
          <cell r="C23" t="str">
            <v>UPAE CARUARU</v>
          </cell>
          <cell r="E23" t="str">
            <v>3.4 - Material Farmacológico</v>
          </cell>
          <cell r="F23">
            <v>8671559000155</v>
          </cell>
          <cell r="G23" t="str">
            <v>RECIFARMA COMERCIO DE PRODUTOS FARMACEUTICOS</v>
          </cell>
          <cell r="H23" t="str">
            <v>B</v>
          </cell>
          <cell r="I23" t="str">
            <v>S</v>
          </cell>
          <cell r="J23" t="str">
            <v>1402</v>
          </cell>
          <cell r="K23">
            <v>44067</v>
          </cell>
          <cell r="L23" t="str">
            <v>26200808671559000155550010000014021808145960</v>
          </cell>
          <cell r="M23" t="str">
            <v>26 -  Pernambuco</v>
          </cell>
          <cell r="N23">
            <v>168.7</v>
          </cell>
        </row>
        <row r="24">
          <cell r="C24" t="str">
            <v>UPAE CARUARU</v>
          </cell>
          <cell r="E24" t="str">
            <v>3.4 - Material Farmacológico</v>
          </cell>
          <cell r="F24">
            <v>21381761000100</v>
          </cell>
          <cell r="G24" t="str">
            <v>SIX DISTRIBUIDORA HOSPITALAR LTDA</v>
          </cell>
          <cell r="H24" t="str">
            <v>B</v>
          </cell>
          <cell r="I24" t="str">
            <v>S</v>
          </cell>
          <cell r="J24" t="str">
            <v>000033915</v>
          </cell>
          <cell r="K24">
            <v>44097</v>
          </cell>
          <cell r="L24" t="str">
            <v>26200921381761000100550010000339151271020499</v>
          </cell>
          <cell r="M24" t="str">
            <v>26 -  Pernambuco</v>
          </cell>
          <cell r="N24">
            <v>734</v>
          </cell>
        </row>
        <row r="25">
          <cell r="C25" t="str">
            <v>UPAE CARUARU</v>
          </cell>
          <cell r="E25" t="str">
            <v>3.4 - Material Farmacológico</v>
          </cell>
          <cell r="F25">
            <v>7484373000124</v>
          </cell>
          <cell r="G25" t="str">
            <v>UNI HOSPITALAR LTDA</v>
          </cell>
          <cell r="H25" t="str">
            <v>B</v>
          </cell>
          <cell r="I25" t="str">
            <v>S</v>
          </cell>
          <cell r="J25" t="str">
            <v>000107568</v>
          </cell>
          <cell r="K25">
            <v>44096</v>
          </cell>
          <cell r="L25" t="str">
            <v>26200907484373000124550010001075681413902260</v>
          </cell>
          <cell r="M25" t="str">
            <v>26 -  Pernambuco</v>
          </cell>
          <cell r="N25">
            <v>1664</v>
          </cell>
        </row>
        <row r="26">
          <cell r="C26" t="str">
            <v>UPAE CARUARU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286916</v>
          </cell>
          <cell r="K26">
            <v>44070</v>
          </cell>
          <cell r="L26" t="str">
            <v>26200824380578002041552000002869161803179540</v>
          </cell>
          <cell r="M26" t="str">
            <v>26 -  Pernambuco</v>
          </cell>
          <cell r="N26">
            <v>272.52</v>
          </cell>
        </row>
        <row r="27">
          <cell r="C27" t="str">
            <v>UPAE CARUARU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287270</v>
          </cell>
          <cell r="K27">
            <v>44075</v>
          </cell>
          <cell r="L27" t="str">
            <v>26200924380578002041552000002872701803845978</v>
          </cell>
          <cell r="M27" t="str">
            <v>26 -  Pernambuco</v>
          </cell>
          <cell r="N27">
            <v>233.59</v>
          </cell>
        </row>
        <row r="28">
          <cell r="C28" t="str">
            <v>UPAE CARUARU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287388</v>
          </cell>
          <cell r="K28">
            <v>44078</v>
          </cell>
          <cell r="L28" t="str">
            <v>26200924380578002041552000002873881804296420</v>
          </cell>
          <cell r="M28" t="str">
            <v>26 -  Pernambuco</v>
          </cell>
          <cell r="N28">
            <v>272.52</v>
          </cell>
        </row>
        <row r="29">
          <cell r="C29" t="str">
            <v>UPAE CARUARU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287533</v>
          </cell>
          <cell r="K29">
            <v>44084</v>
          </cell>
          <cell r="L29" t="str">
            <v>26200924380578002041552000002875331804938450</v>
          </cell>
          <cell r="M29" t="str">
            <v>26 -  Pernambuco</v>
          </cell>
          <cell r="N29">
            <v>272.52</v>
          </cell>
        </row>
        <row r="30">
          <cell r="C30" t="str">
            <v>UPAE CARUARU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288013</v>
          </cell>
          <cell r="K30">
            <v>44092</v>
          </cell>
          <cell r="L30" t="str">
            <v>26200924380578002041552000002880131806032495</v>
          </cell>
          <cell r="M30" t="str">
            <v>26 -  Pernambuco</v>
          </cell>
          <cell r="N30">
            <v>396.39</v>
          </cell>
        </row>
        <row r="31">
          <cell r="C31" t="str">
            <v>UPAE CARUARU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288215</v>
          </cell>
          <cell r="K31">
            <v>44098</v>
          </cell>
          <cell r="L31" t="str">
            <v>26200924380578002041552000002882151806637244</v>
          </cell>
          <cell r="M31" t="str">
            <v>26 -  Pernambuco</v>
          </cell>
          <cell r="N31">
            <v>272.52</v>
          </cell>
        </row>
        <row r="32">
          <cell r="C32" t="str">
            <v>UPAE CARUARU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288222</v>
          </cell>
          <cell r="K32">
            <v>44098</v>
          </cell>
          <cell r="L32" t="str">
            <v>26200924380578002041552000002882221806649476</v>
          </cell>
          <cell r="M32" t="str">
            <v>26 -  Pernambuco</v>
          </cell>
          <cell r="N32">
            <v>440.7</v>
          </cell>
        </row>
        <row r="33">
          <cell r="C33" t="str">
            <v>UPAE CARUARU</v>
          </cell>
          <cell r="E33" t="str">
            <v>3.99 - Outras despesas com Material de Consumo</v>
          </cell>
          <cell r="F33">
            <v>13845315000181</v>
          </cell>
          <cell r="G33" t="str">
            <v>M. J. DOS SANTOS SILVA EIRELI</v>
          </cell>
          <cell r="H33" t="str">
            <v>B</v>
          </cell>
          <cell r="I33" t="str">
            <v>S</v>
          </cell>
          <cell r="J33" t="str">
            <v>000013990</v>
          </cell>
          <cell r="K33">
            <v>44097</v>
          </cell>
          <cell r="L33" t="str">
            <v>26200913845315000181550010000139901843647734</v>
          </cell>
          <cell r="M33" t="str">
            <v>26 -  Pernambuco</v>
          </cell>
          <cell r="N33">
            <v>190.8</v>
          </cell>
        </row>
        <row r="34">
          <cell r="C34" t="str">
            <v>UPAE CARUARU</v>
          </cell>
          <cell r="E34" t="str">
            <v>3.99 - Outras despesas com Material de Consumo</v>
          </cell>
          <cell r="F34">
            <v>3307478000157</v>
          </cell>
          <cell r="G34" t="str">
            <v>MAX FILMES COMERCIO LTDA</v>
          </cell>
          <cell r="H34" t="str">
            <v>B</v>
          </cell>
          <cell r="I34" t="str">
            <v>S</v>
          </cell>
          <cell r="J34" t="str">
            <v>013126</v>
          </cell>
          <cell r="K34">
            <v>44070</v>
          </cell>
          <cell r="L34" t="str">
            <v>26200803307478000157550040000131261010182212</v>
          </cell>
          <cell r="M34" t="str">
            <v>26 -  Pernambuco</v>
          </cell>
          <cell r="N34">
            <v>590</v>
          </cell>
        </row>
        <row r="35">
          <cell r="C35" t="str">
            <v>UPAE CARUARU</v>
          </cell>
          <cell r="E35" t="str">
            <v>3.7 - Material de Limpeza e Produtos de Hgienização</v>
          </cell>
          <cell r="F35">
            <v>33743179000126</v>
          </cell>
          <cell r="G35" t="str">
            <v>CSL MATERIAL DE HIGIENE E PAPELARIA LTDA</v>
          </cell>
          <cell r="H35" t="str">
            <v>B</v>
          </cell>
          <cell r="I35" t="str">
            <v>S</v>
          </cell>
          <cell r="J35" t="str">
            <v>000001251</v>
          </cell>
          <cell r="K35">
            <v>44070</v>
          </cell>
          <cell r="L35" t="str">
            <v>26200833743179000126550010000012511309641445</v>
          </cell>
          <cell r="M35" t="str">
            <v>26 -  Pernambuco</v>
          </cell>
          <cell r="N35">
            <v>234.78</v>
          </cell>
        </row>
        <row r="36">
          <cell r="C36" t="str">
            <v>UPAE CARUARU</v>
          </cell>
          <cell r="E36" t="str">
            <v>3.7 - Material de Limpeza e Produtos de Hgienização</v>
          </cell>
          <cell r="F36">
            <v>36641164000145</v>
          </cell>
          <cell r="G36" t="str">
            <v>GILSON SOUZA CAVALCANTI JUNIOR</v>
          </cell>
          <cell r="H36" t="str">
            <v>B</v>
          </cell>
          <cell r="I36" t="str">
            <v>S</v>
          </cell>
          <cell r="J36" t="str">
            <v>195</v>
          </cell>
          <cell r="K36">
            <v>44098</v>
          </cell>
          <cell r="L36" t="str">
            <v>26200936641164000145550010000001951811209762</v>
          </cell>
          <cell r="M36" t="str">
            <v>26 -  Pernambuco</v>
          </cell>
          <cell r="N36">
            <v>264.39999999999998</v>
          </cell>
        </row>
        <row r="37">
          <cell r="C37" t="str">
            <v>UPAE CARUARU</v>
          </cell>
          <cell r="E37" t="str">
            <v>3.7 - Material de Limpeza e Produtos de Hgienização</v>
          </cell>
          <cell r="F37">
            <v>19414619000170</v>
          </cell>
          <cell r="G37" t="str">
            <v>IDEAL DESCARTAVEL EIRELI</v>
          </cell>
          <cell r="H37" t="str">
            <v>B</v>
          </cell>
          <cell r="I37" t="str">
            <v>S</v>
          </cell>
          <cell r="J37" t="str">
            <v>000006976</v>
          </cell>
          <cell r="K37">
            <v>44063</v>
          </cell>
          <cell r="L37" t="str">
            <v>26200819414619000170550010000069761083404476</v>
          </cell>
          <cell r="M37" t="str">
            <v>26 -  Pernambuco</v>
          </cell>
          <cell r="N37">
            <v>32.5</v>
          </cell>
        </row>
        <row r="38">
          <cell r="C38" t="str">
            <v>UPAE CARUARU</v>
          </cell>
          <cell r="E38" t="str">
            <v>3.7 - Material de Limpeza e Produtos de Hgienização</v>
          </cell>
          <cell r="F38">
            <v>8848709000153</v>
          </cell>
          <cell r="G38" t="str">
            <v>MAX LIMPEZA LTDA EPP</v>
          </cell>
          <cell r="H38" t="str">
            <v>B</v>
          </cell>
          <cell r="I38" t="str">
            <v>S</v>
          </cell>
          <cell r="J38" t="str">
            <v>000013016</v>
          </cell>
          <cell r="K38">
            <v>44098</v>
          </cell>
          <cell r="L38" t="str">
            <v>26200908848709000153550010000130161000130173</v>
          </cell>
          <cell r="M38" t="str">
            <v>26 -  Pernambuco</v>
          </cell>
          <cell r="N38">
            <v>267.2</v>
          </cell>
        </row>
        <row r="39">
          <cell r="C39" t="str">
            <v>UPAE CARUARU</v>
          </cell>
          <cell r="E39" t="str">
            <v>3.7 - Material de Limpeza e Produtos de Hgienização</v>
          </cell>
          <cell r="F39">
            <v>31329180000183</v>
          </cell>
          <cell r="G39" t="str">
            <v>MAXXISUPRI COMERCIO DE SANEANTES EIRELI</v>
          </cell>
          <cell r="H39" t="str">
            <v>B</v>
          </cell>
          <cell r="I39" t="str">
            <v>S</v>
          </cell>
          <cell r="J39" t="str">
            <v>000005787</v>
          </cell>
          <cell r="K39">
            <v>44050</v>
          </cell>
          <cell r="L39" t="str">
            <v>26200831329180000183550070000057871100810877</v>
          </cell>
          <cell r="M39" t="str">
            <v>26 -  Pernambuco</v>
          </cell>
          <cell r="N39">
            <v>204.36</v>
          </cell>
        </row>
        <row r="40">
          <cell r="C40" t="str">
            <v>UPAE CARUARU</v>
          </cell>
          <cell r="E40" t="str">
            <v>3.7 - Material de Limpeza e Produtos de Hgienização</v>
          </cell>
          <cell r="F40">
            <v>19415949000342</v>
          </cell>
          <cell r="G40" t="str">
            <v>PAPERCLEAN DISTRIBUIDORA LTDA</v>
          </cell>
          <cell r="H40" t="str">
            <v>B</v>
          </cell>
          <cell r="I40" t="str">
            <v>S</v>
          </cell>
          <cell r="J40" t="str">
            <v>42</v>
          </cell>
          <cell r="K40">
            <v>44068</v>
          </cell>
          <cell r="L40" t="str">
            <v>26200819415949000342550020000000421453019773</v>
          </cell>
          <cell r="M40" t="str">
            <v>26 -  Pernambuco</v>
          </cell>
          <cell r="N40">
            <v>154</v>
          </cell>
        </row>
        <row r="41">
          <cell r="C41" t="str">
            <v>UPAE CARUARU</v>
          </cell>
          <cell r="E41" t="str">
            <v>3.7 - Material de Limpeza e Produtos de Hgienização</v>
          </cell>
          <cell r="F41">
            <v>18162706000115</v>
          </cell>
          <cell r="G41" t="str">
            <v>QUIMY LIFE SOLUÇOES EM HIGIENE E LIMPEZA LTDA-ME</v>
          </cell>
          <cell r="H41" t="str">
            <v>B</v>
          </cell>
          <cell r="I41" t="str">
            <v>S</v>
          </cell>
          <cell r="J41" t="str">
            <v>000013673</v>
          </cell>
          <cell r="K41">
            <v>44076</v>
          </cell>
          <cell r="L41" t="str">
            <v>26200918162706000115550010000136731406371875</v>
          </cell>
          <cell r="M41" t="str">
            <v>26 -  Pernambuco</v>
          </cell>
          <cell r="N41">
            <v>96.76</v>
          </cell>
        </row>
        <row r="42">
          <cell r="C42" t="str">
            <v>UPAE CARUARU</v>
          </cell>
          <cell r="E42" t="str">
            <v>3.14 - Alimentação Preparada</v>
          </cell>
          <cell r="F42">
            <v>19414619000170</v>
          </cell>
          <cell r="G42" t="str">
            <v>IDEAL DESCARTAVEL EIRELI</v>
          </cell>
          <cell r="H42" t="str">
            <v>B</v>
          </cell>
          <cell r="I42" t="str">
            <v>S</v>
          </cell>
          <cell r="J42" t="str">
            <v>000006976</v>
          </cell>
          <cell r="K42">
            <v>44063</v>
          </cell>
          <cell r="L42" t="str">
            <v>26200819414619000170550010000069761083404476</v>
          </cell>
          <cell r="M42" t="str">
            <v>26 -  Pernambuco</v>
          </cell>
          <cell r="N42">
            <v>144</v>
          </cell>
        </row>
        <row r="43">
          <cell r="C43" t="str">
            <v>UPAE CARUARU</v>
          </cell>
          <cell r="E43" t="str">
            <v>3.14 - Alimentação Preparada</v>
          </cell>
          <cell r="F43">
            <v>18162706000115</v>
          </cell>
          <cell r="G43" t="str">
            <v>QUIMY LIFE SOLUÇOES EM HIGIENE E LIMPEZA LTDA-ME</v>
          </cell>
          <cell r="H43" t="str">
            <v>B</v>
          </cell>
          <cell r="I43" t="str">
            <v>S</v>
          </cell>
          <cell r="J43" t="str">
            <v>000014081</v>
          </cell>
          <cell r="K43">
            <v>44092</v>
          </cell>
          <cell r="L43" t="str">
            <v>26200918162706000115550010000140811399810892</v>
          </cell>
          <cell r="M43" t="str">
            <v>26 -  Pernambuco</v>
          </cell>
          <cell r="N43">
            <v>78.78</v>
          </cell>
        </row>
        <row r="44">
          <cell r="C44" t="str">
            <v>UPAE CARUARU</v>
          </cell>
          <cell r="E44" t="str">
            <v>3.14 - Alimentação Preparada</v>
          </cell>
          <cell r="F44">
            <v>30743270000153</v>
          </cell>
          <cell r="G44" t="str">
            <v>TRIUNFO COMERCIO DE ALIMENTOS, PAPEIS E MATERIAL DE LIMPEZA</v>
          </cell>
          <cell r="H44" t="str">
            <v>B</v>
          </cell>
          <cell r="I44" t="str">
            <v>S</v>
          </cell>
          <cell r="J44" t="str">
            <v>000003300</v>
          </cell>
          <cell r="K44">
            <v>44095</v>
          </cell>
          <cell r="L44" t="str">
            <v>26200030743270000153550010000033001002288885</v>
          </cell>
          <cell r="M44" t="str">
            <v>26 -  Pernambuco</v>
          </cell>
          <cell r="N44">
            <v>470.18</v>
          </cell>
        </row>
        <row r="45">
          <cell r="C45" t="str">
            <v>UPAE CARUARU</v>
          </cell>
          <cell r="E45" t="str">
            <v>3.6 - Material de Expediente</v>
          </cell>
          <cell r="F45">
            <v>11345668000197</v>
          </cell>
          <cell r="G45" t="str">
            <v>A FREITAS DE OLIVEIRA PESSOA ANDRADE GRAFICA</v>
          </cell>
          <cell r="H45" t="str">
            <v>B</v>
          </cell>
          <cell r="I45" t="str">
            <v>S</v>
          </cell>
          <cell r="J45" t="str">
            <v>00004601</v>
          </cell>
          <cell r="K45">
            <v>44070</v>
          </cell>
          <cell r="M45" t="str">
            <v>26 -  Pernambuco</v>
          </cell>
          <cell r="N45">
            <v>1476</v>
          </cell>
        </row>
        <row r="46">
          <cell r="C46" t="str">
            <v>UPAE CARUARU</v>
          </cell>
          <cell r="E46" t="str">
            <v>3.6 - Material de Expediente</v>
          </cell>
          <cell r="F46">
            <v>11447578000107</v>
          </cell>
          <cell r="G46" t="str">
            <v>AMPLA COMERCIO DE PAPEL E MATERIAL DE LIMPEZA EIRELI</v>
          </cell>
          <cell r="H46" t="str">
            <v>B</v>
          </cell>
          <cell r="I46" t="str">
            <v>S</v>
          </cell>
          <cell r="J46" t="str">
            <v>000001678</v>
          </cell>
          <cell r="K46">
            <v>44070</v>
          </cell>
          <cell r="L46" t="str">
            <v>26200811447578000107550010000016781000021951</v>
          </cell>
          <cell r="M46" t="str">
            <v>26 -  Pernambuco</v>
          </cell>
          <cell r="N46">
            <v>303.58</v>
          </cell>
        </row>
        <row r="47">
          <cell r="C47" t="str">
            <v>UPAE CARUARU</v>
          </cell>
          <cell r="E47" t="str">
            <v>3.6 - Material de Expediente</v>
          </cell>
          <cell r="F47">
            <v>11648676000102</v>
          </cell>
          <cell r="G47" t="str">
            <v>IPSEP INFORMATICA E ESCRITORIO LTDA</v>
          </cell>
          <cell r="H47" t="str">
            <v>B</v>
          </cell>
          <cell r="I47" t="str">
            <v>S</v>
          </cell>
          <cell r="J47" t="str">
            <v>000039234</v>
          </cell>
          <cell r="K47">
            <v>44097</v>
          </cell>
          <cell r="L47" t="str">
            <v>26200911648676000102550010000392341000079640</v>
          </cell>
          <cell r="M47" t="str">
            <v>26 -  Pernambuco</v>
          </cell>
          <cell r="N47">
            <v>294.5</v>
          </cell>
        </row>
        <row r="48">
          <cell r="C48" t="str">
            <v>UPAE CARUARU</v>
          </cell>
          <cell r="E48" t="str">
            <v>3.6 - Material de Expediente</v>
          </cell>
          <cell r="F48">
            <v>7295266000158</v>
          </cell>
          <cell r="G48" t="str">
            <v>MB COMERCIAL LTDA - ME</v>
          </cell>
          <cell r="H48" t="str">
            <v>B</v>
          </cell>
          <cell r="I48" t="str">
            <v>S</v>
          </cell>
          <cell r="J48" t="str">
            <v>19346</v>
          </cell>
          <cell r="K48">
            <v>43991</v>
          </cell>
          <cell r="L48" t="str">
            <v>26200607295266000158550010000193461315959609</v>
          </cell>
          <cell r="M48" t="str">
            <v>26 -  Pernambuco</v>
          </cell>
          <cell r="N48">
            <v>341.72</v>
          </cell>
        </row>
        <row r="49">
          <cell r="C49" t="str">
            <v>UPAE CARUARU</v>
          </cell>
          <cell r="E49" t="str">
            <v>3.6 - Material de Expediente</v>
          </cell>
          <cell r="F49">
            <v>37711089000104</v>
          </cell>
          <cell r="G49" t="str">
            <v>RAFAEL DE SOUZA RIBEIRO</v>
          </cell>
          <cell r="H49" t="str">
            <v>B</v>
          </cell>
          <cell r="I49" t="str">
            <v>S</v>
          </cell>
          <cell r="J49" t="str">
            <v>000000076</v>
          </cell>
          <cell r="K49">
            <v>44087</v>
          </cell>
          <cell r="L49" t="str">
            <v>2620093771108900010455001000000076153519822</v>
          </cell>
          <cell r="M49" t="str">
            <v>26 -  Pernambuco</v>
          </cell>
          <cell r="N49">
            <v>408</v>
          </cell>
        </row>
        <row r="50">
          <cell r="C50" t="str">
            <v>UPAE CARUARU</v>
          </cell>
          <cell r="E50" t="str">
            <v>3.6 - Material de Expediente</v>
          </cell>
          <cell r="F50">
            <v>30743270000153</v>
          </cell>
          <cell r="G50" t="str">
            <v>TRIUNFO COMERCIO DE ALIMENTOS, PAPEIS E MATERIAL DE LIMPEZA</v>
          </cell>
          <cell r="H50" t="str">
            <v>B</v>
          </cell>
          <cell r="I50" t="str">
            <v>S</v>
          </cell>
          <cell r="J50" t="str">
            <v>000003332</v>
          </cell>
          <cell r="K50">
            <v>44097</v>
          </cell>
          <cell r="L50" t="str">
            <v>20200930743270000153550010000033321002225550</v>
          </cell>
          <cell r="M50" t="str">
            <v>26 -  Pernambuco</v>
          </cell>
          <cell r="N50">
            <v>323.8</v>
          </cell>
        </row>
        <row r="51">
          <cell r="C51" t="str">
            <v>UPAE CARUARU</v>
          </cell>
          <cell r="E51" t="str">
            <v>3.1 - Combustíveis e Lubrificantes Automotivos</v>
          </cell>
          <cell r="F51">
            <v>11117785001175</v>
          </cell>
          <cell r="G51" t="str">
            <v>ALBUQUERQUE PNEUS LTDA</v>
          </cell>
          <cell r="H51" t="str">
            <v>B</v>
          </cell>
          <cell r="I51" t="str">
            <v>S</v>
          </cell>
          <cell r="J51" t="str">
            <v>116465</v>
          </cell>
          <cell r="K51">
            <v>44077</v>
          </cell>
          <cell r="L51" t="str">
            <v>26200911117785001175650830001164651001785600</v>
          </cell>
          <cell r="M51" t="str">
            <v>26 -  Pernambuco</v>
          </cell>
          <cell r="N51">
            <v>150</v>
          </cell>
        </row>
        <row r="52">
          <cell r="C52" t="str">
            <v>UPAE CARUARU</v>
          </cell>
          <cell r="E52" t="str">
            <v>3.1 - Combustíveis e Lubrificantes Automotivos</v>
          </cell>
          <cell r="F52">
            <v>11117785001175</v>
          </cell>
          <cell r="G52" t="str">
            <v>ALBUQUERQUE PNEUS LTDA</v>
          </cell>
          <cell r="H52" t="str">
            <v>B</v>
          </cell>
          <cell r="I52" t="str">
            <v>S</v>
          </cell>
          <cell r="J52" t="str">
            <v>55019</v>
          </cell>
          <cell r="K52">
            <v>44078</v>
          </cell>
          <cell r="L52" t="str">
            <v>26200911117785001175651300000550191000568991</v>
          </cell>
          <cell r="M52" t="str">
            <v>26 -  Pernambuco</v>
          </cell>
          <cell r="N52">
            <v>200</v>
          </cell>
        </row>
        <row r="53">
          <cell r="C53" t="str">
            <v>UPAE CARUARU</v>
          </cell>
          <cell r="E53" t="str">
            <v>3.1 - Combustíveis e Lubrificantes Automotivos</v>
          </cell>
          <cell r="F53">
            <v>4140852000135</v>
          </cell>
          <cell r="G53" t="str">
            <v>POSTO CABRAL</v>
          </cell>
          <cell r="H53" t="str">
            <v>B</v>
          </cell>
          <cell r="I53" t="str">
            <v>S</v>
          </cell>
          <cell r="J53" t="str">
            <v>104754</v>
          </cell>
          <cell r="K53">
            <v>44082</v>
          </cell>
          <cell r="L53" t="str">
            <v>26200904140852000135650010001047541358855606</v>
          </cell>
          <cell r="M53" t="str">
            <v>26 -  Pernambuco</v>
          </cell>
          <cell r="N53">
            <v>135.06</v>
          </cell>
        </row>
        <row r="54">
          <cell r="C54" t="str">
            <v>UPAE CARUARU</v>
          </cell>
          <cell r="E54" t="str">
            <v>3.1 - Combustíveis e Lubrificantes Automotivos</v>
          </cell>
          <cell r="F54">
            <v>8072308000316</v>
          </cell>
          <cell r="G54" t="str">
            <v>JAD ARAUJO CIA LTDA - POSTO CRUZEIRO IV</v>
          </cell>
          <cell r="H54" t="str">
            <v>B</v>
          </cell>
          <cell r="I54" t="str">
            <v>S</v>
          </cell>
          <cell r="J54" t="str">
            <v>469068</v>
          </cell>
          <cell r="K54">
            <v>44086</v>
          </cell>
          <cell r="L54" t="str">
            <v>2620908072308000316650020004690681976998952</v>
          </cell>
          <cell r="M54" t="str">
            <v>26 -  Pernambuco</v>
          </cell>
          <cell r="N54">
            <v>203.43</v>
          </cell>
        </row>
        <row r="55">
          <cell r="C55" t="str">
            <v>UPAE CARUARU</v>
          </cell>
          <cell r="E55" t="str">
            <v>3.1 - Combustíveis e Lubrificantes Automotivos</v>
          </cell>
          <cell r="F55">
            <v>11117785001175</v>
          </cell>
          <cell r="G55" t="str">
            <v>ALBUQUERQUE PNEUS LTDA</v>
          </cell>
          <cell r="H55" t="str">
            <v>B</v>
          </cell>
          <cell r="I55" t="str">
            <v>S</v>
          </cell>
          <cell r="J55" t="str">
            <v>55698</v>
          </cell>
          <cell r="K55">
            <v>44088</v>
          </cell>
          <cell r="L55" t="str">
            <v>26200911117785001175651300000556981000575870</v>
          </cell>
          <cell r="M55" t="str">
            <v>26 -  Pernambuco</v>
          </cell>
          <cell r="N55">
            <v>100</v>
          </cell>
        </row>
        <row r="56">
          <cell r="C56" t="str">
            <v>UPAE CARUARU</v>
          </cell>
          <cell r="E56" t="str">
            <v>3.1 - Combustíveis e Lubrificantes Automotivos</v>
          </cell>
          <cell r="F56">
            <v>24336661000150</v>
          </cell>
          <cell r="G56" t="str">
            <v>POSTO LUPP II LTDA</v>
          </cell>
          <cell r="H56" t="str">
            <v>B</v>
          </cell>
          <cell r="I56" t="str">
            <v>S</v>
          </cell>
          <cell r="J56" t="str">
            <v>466048</v>
          </cell>
          <cell r="K56">
            <v>44092</v>
          </cell>
          <cell r="L56" t="str">
            <v>26209243366610001506500100046604812163665684</v>
          </cell>
          <cell r="M56" t="str">
            <v>26 -  Pernambuco</v>
          </cell>
          <cell r="N56">
            <v>100</v>
          </cell>
        </row>
        <row r="57">
          <cell r="C57" t="str">
            <v>UPAE CARUARU</v>
          </cell>
          <cell r="E57" t="str">
            <v>3.1 - Combustíveis e Lubrificantes Automotivos</v>
          </cell>
          <cell r="F57">
            <v>4140852000135</v>
          </cell>
          <cell r="G57" t="str">
            <v>POSTO CABRAL</v>
          </cell>
          <cell r="H57" t="str">
            <v>B</v>
          </cell>
          <cell r="I57" t="str">
            <v>S</v>
          </cell>
          <cell r="J57" t="str">
            <v>105387</v>
          </cell>
          <cell r="K57">
            <v>44097</v>
          </cell>
          <cell r="L57" t="str">
            <v>26200904140852000135650010001053871937093922</v>
          </cell>
          <cell r="M57" t="str">
            <v>26 -  Pernambuco</v>
          </cell>
          <cell r="N57">
            <v>150.03</v>
          </cell>
        </row>
        <row r="58">
          <cell r="C58" t="str">
            <v>UPAE CARUARU</v>
          </cell>
          <cell r="E58" t="str">
            <v>3.1 - Combustíveis e Lubrificantes Automotivos</v>
          </cell>
          <cell r="F58">
            <v>24336661000150</v>
          </cell>
          <cell r="G58" t="str">
            <v>POSTO LUPP II LTDA</v>
          </cell>
          <cell r="H58" t="str">
            <v>B</v>
          </cell>
          <cell r="I58" t="str">
            <v>S</v>
          </cell>
          <cell r="J58" t="str">
            <v>468240</v>
          </cell>
          <cell r="K58">
            <v>44097</v>
          </cell>
          <cell r="L58" t="str">
            <v>26200924336661000150650010004682401832261068</v>
          </cell>
          <cell r="M58" t="str">
            <v>26 -  Pernambuco</v>
          </cell>
          <cell r="N58">
            <v>150</v>
          </cell>
        </row>
        <row r="59">
          <cell r="C59" t="str">
            <v>UPAE CARUARU</v>
          </cell>
          <cell r="E59" t="str">
            <v>3.1 - Combustíveis e Lubrificantes Automotivos</v>
          </cell>
          <cell r="F59">
            <v>4637954000160</v>
          </cell>
          <cell r="G59" t="str">
            <v>F. M. COMERCIO E DERIVADOS DE PETROLEO LTDA</v>
          </cell>
          <cell r="H59" t="str">
            <v>B</v>
          </cell>
          <cell r="I59" t="str">
            <v>S</v>
          </cell>
          <cell r="J59" t="str">
            <v>150281</v>
          </cell>
          <cell r="K59">
            <v>44099</v>
          </cell>
          <cell r="L59" t="str">
            <v>26200904637954000160650520001502811003183830</v>
          </cell>
          <cell r="M59" t="str">
            <v>26 -  Pernambuco</v>
          </cell>
          <cell r="N59">
            <v>100</v>
          </cell>
        </row>
        <row r="60">
          <cell r="C60" t="str">
            <v>UPAE CARUARU</v>
          </cell>
          <cell r="E60" t="str">
            <v>3.1 - Combustíveis e Lubrificantes Automotivos</v>
          </cell>
          <cell r="F60">
            <v>4140852000135</v>
          </cell>
          <cell r="G60" t="str">
            <v>POSTO CABRAL</v>
          </cell>
          <cell r="H60" t="str">
            <v>B</v>
          </cell>
          <cell r="I60" t="str">
            <v>S</v>
          </cell>
          <cell r="J60" t="str">
            <v>105528</v>
          </cell>
          <cell r="K60">
            <v>44099</v>
          </cell>
          <cell r="L60" t="str">
            <v>26200904140852000135650010001055281654391604</v>
          </cell>
          <cell r="M60" t="str">
            <v>26 -  Pernambuco</v>
          </cell>
          <cell r="N60">
            <v>100.02</v>
          </cell>
        </row>
        <row r="61">
          <cell r="C61" t="str">
            <v>UPAE CARUARU</v>
          </cell>
          <cell r="E61" t="str">
            <v>3.1 - Combustíveis e Lubrificantes Automotivos</v>
          </cell>
          <cell r="F61">
            <v>11117785001175</v>
          </cell>
          <cell r="G61" t="str">
            <v>ALBUQUERQUE PNEUS LTDA</v>
          </cell>
          <cell r="H61" t="str">
            <v>B</v>
          </cell>
          <cell r="I61" t="str">
            <v>S</v>
          </cell>
          <cell r="J61" t="str">
            <v>119098</v>
          </cell>
          <cell r="K61">
            <v>44102</v>
          </cell>
          <cell r="L61" t="str">
            <v>26200911117785001175650830001190981001812324</v>
          </cell>
          <cell r="M61" t="str">
            <v>26 -  Pernambuco</v>
          </cell>
          <cell r="N61">
            <v>150</v>
          </cell>
        </row>
        <row r="62">
          <cell r="C62" t="str">
            <v>UPAE CARUARU</v>
          </cell>
          <cell r="E62" t="str">
            <v>3.1 - Combustíveis e Lubrificantes Automotivos</v>
          </cell>
          <cell r="F62">
            <v>4140852000135</v>
          </cell>
          <cell r="G62" t="str">
            <v>POSTO CABRAL</v>
          </cell>
          <cell r="H62" t="str">
            <v>B</v>
          </cell>
          <cell r="I62" t="str">
            <v>S</v>
          </cell>
          <cell r="J62" t="str">
            <v>38253</v>
          </cell>
          <cell r="K62">
            <v>44102</v>
          </cell>
          <cell r="L62" t="str">
            <v>26200904140852000135650020000382531227328341</v>
          </cell>
          <cell r="M62" t="str">
            <v>26 -  Pernambuco</v>
          </cell>
          <cell r="N62">
            <v>117.03</v>
          </cell>
        </row>
        <row r="63">
          <cell r="C63" t="str">
            <v>UPAE CARUARU</v>
          </cell>
          <cell r="E63" t="str">
            <v>3.1 - Combustíveis e Lubrificantes Automotivos</v>
          </cell>
          <cell r="F63">
            <v>24336661000150</v>
          </cell>
          <cell r="G63" t="str">
            <v>POSTO LUPP II LTDA</v>
          </cell>
          <cell r="H63" t="str">
            <v>B</v>
          </cell>
          <cell r="I63" t="str">
            <v>S</v>
          </cell>
          <cell r="J63" t="str">
            <v>457771</v>
          </cell>
          <cell r="K63">
            <v>44075</v>
          </cell>
          <cell r="L63" t="str">
            <v>26200924336661000150650010004577711305650268</v>
          </cell>
          <cell r="M63" t="str">
            <v>26 -  Pernambuco</v>
          </cell>
          <cell r="N63">
            <v>100</v>
          </cell>
        </row>
        <row r="64">
          <cell r="C64" t="str">
            <v>UPAE CARUARU</v>
          </cell>
          <cell r="E64" t="str">
            <v>3.1 - Combustíveis e Lubrificantes Automotivos</v>
          </cell>
          <cell r="F64">
            <v>24336661000150</v>
          </cell>
          <cell r="G64" t="str">
            <v>POSTO LUPP II LTDA</v>
          </cell>
          <cell r="H64" t="str">
            <v>B</v>
          </cell>
          <cell r="I64" t="str">
            <v>S</v>
          </cell>
          <cell r="J64" t="str">
            <v>457790</v>
          </cell>
          <cell r="K64">
            <v>44075</v>
          </cell>
          <cell r="L64" t="str">
            <v>26200924336661000150650010004577901231074329</v>
          </cell>
          <cell r="M64" t="str">
            <v>26 -  Pernambuco</v>
          </cell>
          <cell r="N64">
            <v>100</v>
          </cell>
        </row>
        <row r="65">
          <cell r="C65" t="str">
            <v>UPAE CARUARU</v>
          </cell>
          <cell r="E65" t="str">
            <v>3.1 - Combustíveis e Lubrificantes Automotivos</v>
          </cell>
          <cell r="F65">
            <v>24336661000150</v>
          </cell>
          <cell r="G65" t="str">
            <v>POSTO LUPP II LTDA</v>
          </cell>
          <cell r="H65" t="str">
            <v>B</v>
          </cell>
          <cell r="I65" t="str">
            <v>S</v>
          </cell>
          <cell r="J65" t="str">
            <v>460004</v>
          </cell>
          <cell r="K65">
            <v>44079</v>
          </cell>
          <cell r="L65" t="str">
            <v>26200924336661000150650010004600041479663625</v>
          </cell>
          <cell r="M65" t="str">
            <v>26 -  Pernambuco</v>
          </cell>
          <cell r="N65">
            <v>150</v>
          </cell>
        </row>
        <row r="66">
          <cell r="C66" t="str">
            <v>UPAE CARUARU</v>
          </cell>
          <cell r="E66" t="str">
            <v>3.1 - Combustíveis e Lubrificantes Automotivos</v>
          </cell>
          <cell r="F66">
            <v>24336661000150</v>
          </cell>
          <cell r="G66" t="str">
            <v>POSTO LUPP II LTDA</v>
          </cell>
          <cell r="H66" t="str">
            <v>B</v>
          </cell>
          <cell r="I66" t="str">
            <v>S</v>
          </cell>
          <cell r="J66" t="str">
            <v>462077</v>
          </cell>
          <cell r="K66">
            <v>44084</v>
          </cell>
          <cell r="L66" t="str">
            <v>26200924336661000150650010004620771481183720</v>
          </cell>
          <cell r="M66" t="str">
            <v>26 -  Pernambuco</v>
          </cell>
          <cell r="N66">
            <v>200</v>
          </cell>
        </row>
        <row r="67">
          <cell r="C67" t="str">
            <v>UPAE CARUARU</v>
          </cell>
          <cell r="E67" t="str">
            <v>3.1 - Combustíveis e Lubrificantes Automotivos</v>
          </cell>
          <cell r="F67">
            <v>24336661000150</v>
          </cell>
          <cell r="G67" t="str">
            <v>POSTO LUPP II LTDA</v>
          </cell>
          <cell r="H67" t="str">
            <v>B</v>
          </cell>
          <cell r="I67" t="str">
            <v>S</v>
          </cell>
          <cell r="J67" t="str">
            <v>460867</v>
          </cell>
          <cell r="K67">
            <v>44081</v>
          </cell>
          <cell r="L67" t="str">
            <v>26200924336661000150650010004608671780702581</v>
          </cell>
          <cell r="M67" t="str">
            <v>26 -  Pernambuco</v>
          </cell>
          <cell r="N67">
            <v>100</v>
          </cell>
        </row>
        <row r="68">
          <cell r="C68" t="str">
            <v>UPAE CARUARU</v>
          </cell>
          <cell r="E68" t="str">
            <v xml:space="preserve">3.9 - Material para Manutenção de Bens Imóveis </v>
          </cell>
          <cell r="F68">
            <v>6312331000143</v>
          </cell>
          <cell r="G68" t="str">
            <v>KARLA MARIA DA SILVA LIMA INSTALAÇOES</v>
          </cell>
          <cell r="H68" t="str">
            <v>B</v>
          </cell>
          <cell r="I68" t="str">
            <v>S</v>
          </cell>
          <cell r="J68" t="str">
            <v>2601</v>
          </cell>
          <cell r="K68">
            <v>44090</v>
          </cell>
          <cell r="L68" t="str">
            <v>26200906312331000143550000000026011070554750</v>
          </cell>
          <cell r="M68" t="str">
            <v>26 -  Pernambuco</v>
          </cell>
          <cell r="N68">
            <v>1600</v>
          </cell>
        </row>
        <row r="69">
          <cell r="C69" t="str">
            <v>UPAE CARUARU</v>
          </cell>
          <cell r="E69" t="str">
            <v xml:space="preserve">3.9 - Material para Manutenção de Bens Imóveis </v>
          </cell>
          <cell r="F69">
            <v>11447578000107</v>
          </cell>
          <cell r="G69" t="str">
            <v>AMPLA COMERCIO DE PAPEL E MATERIAL DE LIMPEZA EIRELI</v>
          </cell>
          <cell r="H69" t="str">
            <v>B</v>
          </cell>
          <cell r="I69" t="str">
            <v>S</v>
          </cell>
          <cell r="J69" t="str">
            <v>000001678</v>
          </cell>
          <cell r="K69">
            <v>44070</v>
          </cell>
          <cell r="L69" t="str">
            <v>26200811447578000107550010000016781000021951</v>
          </cell>
          <cell r="M69" t="str">
            <v>26 -  Pernambuco</v>
          </cell>
          <cell r="N69">
            <v>21.96</v>
          </cell>
        </row>
        <row r="70">
          <cell r="C70" t="str">
            <v>UPAE CARUARU</v>
          </cell>
          <cell r="E70" t="str">
            <v xml:space="preserve">3.8 - Uniformes, Tecidos e Aviamentos </v>
          </cell>
          <cell r="F70">
            <v>11447578000107</v>
          </cell>
          <cell r="G70" t="str">
            <v>AMPLA COMERCIO DE PAPEL E MATERIAL DE LIMPEZA EIRELI</v>
          </cell>
          <cell r="H70" t="str">
            <v>B</v>
          </cell>
          <cell r="I70" t="str">
            <v>S</v>
          </cell>
          <cell r="J70" t="str">
            <v>000001699</v>
          </cell>
          <cell r="K70">
            <v>44075</v>
          </cell>
          <cell r="L70" t="str">
            <v>26200911447578000107550010000016991000022285</v>
          </cell>
          <cell r="M70" t="str">
            <v>26 -  Pernambuco</v>
          </cell>
          <cell r="N70">
            <v>150</v>
          </cell>
        </row>
        <row r="71">
          <cell r="C71" t="str">
            <v>UPAE CARUARU</v>
          </cell>
          <cell r="E71" t="str">
            <v xml:space="preserve">3.8 - Uniformes, Tecidos e Aviamentos </v>
          </cell>
          <cell r="F71">
            <v>12936474000129</v>
          </cell>
          <cell r="G71" t="str">
            <v>KARLA ISA BEZERRA ME</v>
          </cell>
          <cell r="H71" t="str">
            <v>B</v>
          </cell>
          <cell r="I71" t="str">
            <v>S</v>
          </cell>
          <cell r="J71" t="str">
            <v>000017453</v>
          </cell>
          <cell r="K71">
            <v>44068</v>
          </cell>
          <cell r="L71" t="str">
            <v>26200812936474000129550000000174531897027750</v>
          </cell>
          <cell r="M71" t="str">
            <v>26 -  Pernambuco</v>
          </cell>
          <cell r="N71">
            <v>506</v>
          </cell>
        </row>
        <row r="72">
          <cell r="C72" t="str">
            <v>UPAE CARUARU</v>
          </cell>
          <cell r="E72" t="str">
            <v xml:space="preserve">3.8 - Uniformes, Tecidos e Aviamentos </v>
          </cell>
          <cell r="F72">
            <v>7295266000158</v>
          </cell>
          <cell r="G72" t="str">
            <v>MB COMERCIAL LTDA - ME</v>
          </cell>
          <cell r="H72" t="str">
            <v>B</v>
          </cell>
          <cell r="I72" t="str">
            <v>S</v>
          </cell>
          <cell r="J72" t="str">
            <v>19346</v>
          </cell>
          <cell r="K72">
            <v>43991</v>
          </cell>
          <cell r="L72" t="str">
            <v>26200607295266000158550010000193461315959609</v>
          </cell>
          <cell r="M72" t="str">
            <v>26 -  Pernambuco</v>
          </cell>
          <cell r="N72">
            <v>465.98</v>
          </cell>
        </row>
        <row r="73">
          <cell r="C73" t="str">
            <v>UPAE CARUARU</v>
          </cell>
          <cell r="E73" t="str">
            <v>3.99 - Outras despesas com Material de Consumo</v>
          </cell>
          <cell r="F73">
            <v>10584602000197</v>
          </cell>
          <cell r="G73" t="str">
            <v>ITA - INSTITUTO DE TECNOLOGIA ASSISTIVA LTDA - EPP</v>
          </cell>
          <cell r="H73" t="str">
            <v>B</v>
          </cell>
          <cell r="I73" t="str">
            <v>S</v>
          </cell>
          <cell r="J73" t="str">
            <v>8529</v>
          </cell>
          <cell r="K73">
            <v>44084</v>
          </cell>
          <cell r="L73" t="str">
            <v>35200910584602000197550010000085291669945716</v>
          </cell>
          <cell r="M73" t="str">
            <v>35 -  São Paulo</v>
          </cell>
          <cell r="N73">
            <v>1162</v>
          </cell>
        </row>
        <row r="74">
          <cell r="C74" t="str">
            <v>UPAE CARUARU</v>
          </cell>
          <cell r="E74" t="str">
            <v>3.99 - Outras despesas com Material de Consumo</v>
          </cell>
          <cell r="F74">
            <v>36377805000104</v>
          </cell>
          <cell r="G74" t="str">
            <v>PERNAMBUCO HOSPITALAR MATERIAL MEDICO HOSPITALAR</v>
          </cell>
          <cell r="H74" t="str">
            <v>B</v>
          </cell>
          <cell r="I74" t="str">
            <v>S</v>
          </cell>
          <cell r="J74" t="str">
            <v>153</v>
          </cell>
          <cell r="K74">
            <v>44061</v>
          </cell>
          <cell r="L74" t="str">
            <v>26200836377805000104550010000001531214519471</v>
          </cell>
          <cell r="M74" t="str">
            <v>26 -  Pernambuco</v>
          </cell>
          <cell r="N74">
            <v>720</v>
          </cell>
        </row>
        <row r="75">
          <cell r="C75" t="str">
            <v>UPAE CARUARU</v>
          </cell>
          <cell r="E75" t="str">
            <v>3.99 - Outras despesas com Material de Consumo</v>
          </cell>
          <cell r="F75">
            <v>6312331000143</v>
          </cell>
          <cell r="G75" t="str">
            <v>KARLA MARIA DA SILVA LIMA INSTALAÇOES</v>
          </cell>
          <cell r="H75" t="str">
            <v>B</v>
          </cell>
          <cell r="I75" t="str">
            <v>S</v>
          </cell>
          <cell r="J75" t="str">
            <v>2601</v>
          </cell>
          <cell r="K75">
            <v>44090</v>
          </cell>
          <cell r="L75" t="str">
            <v>2620090631233100014355000000026011070554750</v>
          </cell>
          <cell r="M75" t="str">
            <v>26 -  Pernambuco</v>
          </cell>
          <cell r="N75">
            <v>9230</v>
          </cell>
        </row>
        <row r="76">
          <cell r="C76" t="str">
            <v>UPAE CARUARU</v>
          </cell>
          <cell r="E76" t="str">
            <v>3.99 - Outras despesas com Material de Consumo</v>
          </cell>
          <cell r="F76">
            <v>13845315000181</v>
          </cell>
          <cell r="G76" t="str">
            <v>M. J. DOS SANTOS SILVA EIRELI</v>
          </cell>
          <cell r="H76" t="str">
            <v>B</v>
          </cell>
          <cell r="I76" t="str">
            <v>S</v>
          </cell>
          <cell r="J76" t="str">
            <v>000013937</v>
          </cell>
          <cell r="K76">
            <v>44083</v>
          </cell>
          <cell r="L76" t="str">
            <v>26200913845315000181550010000139371638849773</v>
          </cell>
          <cell r="M76" t="str">
            <v>26 -  Pernambuco</v>
          </cell>
          <cell r="N76">
            <v>649.5</v>
          </cell>
        </row>
        <row r="77">
          <cell r="C77" t="str">
            <v>UPAE CARUARU</v>
          </cell>
          <cell r="E77" t="str">
            <v xml:space="preserve">5.21 - Seguros em geral </v>
          </cell>
          <cell r="F77">
            <v>61383493000180</v>
          </cell>
          <cell r="G77" t="str">
            <v>SOMPO SEGUROS S/A</v>
          </cell>
          <cell r="H77" t="str">
            <v>S</v>
          </cell>
          <cell r="I77" t="str">
            <v>N</v>
          </cell>
          <cell r="M77" t="str">
            <v>35 -  São Paulo</v>
          </cell>
          <cell r="N77">
            <v>842.75</v>
          </cell>
        </row>
        <row r="78">
          <cell r="C78" t="str">
            <v>UPAE CARUARU</v>
          </cell>
          <cell r="E78" t="str">
            <v xml:space="preserve">5.25 - Serviços Bancários </v>
          </cell>
          <cell r="F78">
            <v>60701190000104</v>
          </cell>
          <cell r="G78" t="str">
            <v>BANCO ITAU - C/C 33533-3</v>
          </cell>
          <cell r="H78" t="str">
            <v>S</v>
          </cell>
          <cell r="I78" t="str">
            <v>N</v>
          </cell>
          <cell r="M78" t="str">
            <v>35 -  São Paulo</v>
          </cell>
          <cell r="N78">
            <v>167</v>
          </cell>
        </row>
        <row r="79">
          <cell r="C79" t="str">
            <v>UPAE CARUARU</v>
          </cell>
          <cell r="E79" t="str">
            <v xml:space="preserve">5.25 - Serviços Bancários </v>
          </cell>
          <cell r="F79">
            <v>60701190000104</v>
          </cell>
          <cell r="G79" t="str">
            <v>BANCO ITAU - C/C 26955-8</v>
          </cell>
          <cell r="H79" t="str">
            <v>S</v>
          </cell>
          <cell r="I79" t="str">
            <v>N</v>
          </cell>
          <cell r="M79" t="str">
            <v>35 -  São Paulo</v>
          </cell>
          <cell r="N79">
            <v>167</v>
          </cell>
        </row>
        <row r="80">
          <cell r="C80" t="str">
            <v>UPAE CARUARU</v>
          </cell>
          <cell r="E80" t="str">
            <v xml:space="preserve">5.25 - Serviços Bancários </v>
          </cell>
          <cell r="F80">
            <v>60701190000104</v>
          </cell>
          <cell r="G80" t="str">
            <v>BANCO ITAU - C/C 26955-8</v>
          </cell>
          <cell r="H80" t="str">
            <v>S</v>
          </cell>
          <cell r="I80" t="str">
            <v>N</v>
          </cell>
          <cell r="M80" t="str">
            <v>35 -  São Paulo</v>
          </cell>
          <cell r="N80">
            <v>1178.25</v>
          </cell>
        </row>
        <row r="81">
          <cell r="C81" t="str">
            <v>UPAE CARUARU</v>
          </cell>
          <cell r="E81" t="str">
            <v>5.18 - Teledonia Fixa</v>
          </cell>
          <cell r="F81">
            <v>27703250000144</v>
          </cell>
          <cell r="G81" t="str">
            <v>GERALDO FREIRE DA SILVA JUNIOR</v>
          </cell>
          <cell r="H81" t="str">
            <v>S</v>
          </cell>
          <cell r="I81" t="str">
            <v>S</v>
          </cell>
          <cell r="J81" t="str">
            <v>000000018</v>
          </cell>
          <cell r="K81">
            <v>44092</v>
          </cell>
          <cell r="M81" t="str">
            <v>2604106 - Caruaru - PE</v>
          </cell>
          <cell r="N81">
            <v>300</v>
          </cell>
        </row>
        <row r="82">
          <cell r="C82" t="str">
            <v>UPAE CARUARU</v>
          </cell>
          <cell r="E82" t="str">
            <v>5.18 - Teledonia Fixa</v>
          </cell>
          <cell r="F82">
            <v>6985306000120</v>
          </cell>
          <cell r="G82" t="str">
            <v>SERVHOST INTERNET LTDA ME</v>
          </cell>
          <cell r="H82" t="str">
            <v>S</v>
          </cell>
          <cell r="I82" t="str">
            <v>S</v>
          </cell>
          <cell r="J82" t="str">
            <v>00007051</v>
          </cell>
          <cell r="K82">
            <v>44075</v>
          </cell>
          <cell r="M82" t="str">
            <v>2611606 - Recife - PE</v>
          </cell>
          <cell r="N82">
            <v>74.14</v>
          </cell>
        </row>
        <row r="83">
          <cell r="C83" t="str">
            <v>UPAE CARUARU</v>
          </cell>
          <cell r="E83" t="str">
            <v>5.13 - Água e Esgoto</v>
          </cell>
          <cell r="F83">
            <v>9769035000164</v>
          </cell>
          <cell r="G83" t="str">
            <v>COMPESA</v>
          </cell>
          <cell r="H83" t="str">
            <v>S</v>
          </cell>
          <cell r="I83" t="str">
            <v>S</v>
          </cell>
          <cell r="J83" t="str">
            <v>104873531</v>
          </cell>
          <cell r="K83">
            <v>44075</v>
          </cell>
          <cell r="M83" t="str">
            <v>2611606 - Recife - PE</v>
          </cell>
          <cell r="N83">
            <v>2689.16</v>
          </cell>
        </row>
        <row r="84">
          <cell r="C84" t="str">
            <v>UPAE CARUARU</v>
          </cell>
          <cell r="E84" t="str">
            <v>5.12 - Energia Elétrica</v>
          </cell>
          <cell r="F84">
            <v>10835932000108</v>
          </cell>
          <cell r="G84" t="str">
            <v>COMPANHIA ENERGETICA DE PERNAMBUCO - CELPE</v>
          </cell>
          <cell r="H84" t="str">
            <v>S</v>
          </cell>
          <cell r="I84" t="str">
            <v>S</v>
          </cell>
          <cell r="J84" t="str">
            <v>124913821</v>
          </cell>
          <cell r="K84">
            <v>44092</v>
          </cell>
          <cell r="M84" t="str">
            <v>2611606 - Recife - PE</v>
          </cell>
          <cell r="N84">
            <v>12175.71</v>
          </cell>
        </row>
        <row r="85">
          <cell r="C85" t="str">
            <v>UPAE CARUARU</v>
          </cell>
          <cell r="E85" t="str">
            <v>5.3 - Locação de Máquinas e Equipamentos</v>
          </cell>
          <cell r="F85">
            <v>41096520000127</v>
          </cell>
          <cell r="G85" t="str">
            <v>PRISMA TELECOMUNICAÇOES LTDA</v>
          </cell>
          <cell r="H85" t="str">
            <v>S</v>
          </cell>
          <cell r="I85" t="str">
            <v>S</v>
          </cell>
          <cell r="J85" t="str">
            <v>26204</v>
          </cell>
          <cell r="K85">
            <v>44105</v>
          </cell>
          <cell r="M85" t="str">
            <v>2611606 - Recife - PE</v>
          </cell>
          <cell r="N85">
            <v>830</v>
          </cell>
        </row>
        <row r="86">
          <cell r="C86" t="str">
            <v>UPAE CARUARU</v>
          </cell>
          <cell r="E86" t="str">
            <v>5.3 - Locação de Máquinas e Equipamentos</v>
          </cell>
          <cell r="F86">
            <v>19533734000164</v>
          </cell>
          <cell r="G86" t="str">
            <v>ALEXSANDRA DE GUSMAO NERES - ME</v>
          </cell>
          <cell r="H86" t="str">
            <v>S</v>
          </cell>
          <cell r="I86" t="str">
            <v>S</v>
          </cell>
          <cell r="J86" t="str">
            <v>9064</v>
          </cell>
          <cell r="K86">
            <v>44106</v>
          </cell>
          <cell r="M86" t="str">
            <v>2611606 - Recife - PE</v>
          </cell>
          <cell r="N86">
            <v>3176</v>
          </cell>
        </row>
        <row r="87">
          <cell r="C87" t="str">
            <v>UPAE CARUARU</v>
          </cell>
          <cell r="E87" t="str">
            <v>5.8 - Locação de Veículos Automotores</v>
          </cell>
          <cell r="F87">
            <v>2355633000148</v>
          </cell>
          <cell r="G87" t="str">
            <v>ABS TRANSPORTES E TURISMO LTDA</v>
          </cell>
          <cell r="H87" t="str">
            <v>S</v>
          </cell>
          <cell r="I87" t="str">
            <v>S</v>
          </cell>
          <cell r="J87" t="str">
            <v>15028</v>
          </cell>
          <cell r="K87">
            <v>44104</v>
          </cell>
          <cell r="M87" t="str">
            <v>2611606 - Recife - PE</v>
          </cell>
          <cell r="N87">
            <v>2100</v>
          </cell>
        </row>
        <row r="88">
          <cell r="C88" t="str">
            <v>UPAE CARUARU</v>
          </cell>
          <cell r="E88" t="str">
            <v>5.16 - Serviços Médico-Hospitalares, Odotonlogia e Laboratoriais</v>
          </cell>
          <cell r="F88">
            <v>2203863000191</v>
          </cell>
          <cell r="G88" t="str">
            <v>FLAVIO GALVAO &amp; CIA LTDA</v>
          </cell>
          <cell r="H88" t="str">
            <v>S</v>
          </cell>
          <cell r="I88" t="str">
            <v>S</v>
          </cell>
          <cell r="J88" t="str">
            <v>00002719</v>
          </cell>
          <cell r="K88">
            <v>44110</v>
          </cell>
          <cell r="M88" t="str">
            <v>2927408 - Salvador - BA</v>
          </cell>
          <cell r="N88">
            <v>1220</v>
          </cell>
        </row>
        <row r="89">
          <cell r="C89" t="str">
            <v>UPAE CARUARU</v>
          </cell>
          <cell r="E89" t="str">
            <v>5.16 - Serviços Médico-Hospitalares, Odotonlogia e Laboratoriais</v>
          </cell>
          <cell r="F89">
            <v>33853148000128</v>
          </cell>
          <cell r="G89" t="str">
            <v>CLINICA DE OLHOS DR MELLO MOTTA LTDA</v>
          </cell>
          <cell r="H89" t="str">
            <v>S</v>
          </cell>
          <cell r="I89" t="str">
            <v>S</v>
          </cell>
          <cell r="J89" t="str">
            <v>80</v>
          </cell>
          <cell r="K89">
            <v>44111</v>
          </cell>
          <cell r="M89" t="str">
            <v>2604106 - Caruaru - PE</v>
          </cell>
          <cell r="N89">
            <v>2800</v>
          </cell>
        </row>
        <row r="90">
          <cell r="C90" t="str">
            <v>UPAE CARUARU</v>
          </cell>
          <cell r="E90" t="str">
            <v>5.16 - Serviços Médico-Hospitalares, Odotonlogia e Laboratoriais</v>
          </cell>
          <cell r="F90">
            <v>4482140000102</v>
          </cell>
          <cell r="G90" t="str">
            <v>CLINICA DE OLHOS CARUARU LTDA</v>
          </cell>
          <cell r="H90" t="str">
            <v>S</v>
          </cell>
          <cell r="I90" t="str">
            <v>S</v>
          </cell>
          <cell r="J90" t="str">
            <v>39301</v>
          </cell>
          <cell r="K90">
            <v>44111</v>
          </cell>
          <cell r="M90" t="str">
            <v>2604106 - Caruaru - PE</v>
          </cell>
          <cell r="N90">
            <v>2950</v>
          </cell>
        </row>
        <row r="91">
          <cell r="C91" t="str">
            <v>UPAE CARUARU</v>
          </cell>
          <cell r="E91" t="str">
            <v>5.16 - Serviços Médico-Hospitalares, Odotonlogia e Laboratoriais</v>
          </cell>
          <cell r="F91">
            <v>24062977000100</v>
          </cell>
          <cell r="G91" t="str">
            <v>HELBERT PEREIRA MATIAS EIRELI - EPP</v>
          </cell>
          <cell r="H91" t="str">
            <v>S</v>
          </cell>
          <cell r="I91" t="str">
            <v>S</v>
          </cell>
          <cell r="J91" t="str">
            <v>44</v>
          </cell>
          <cell r="K91">
            <v>44105</v>
          </cell>
          <cell r="M91" t="str">
            <v>2604106 - Caruaru - PE</v>
          </cell>
          <cell r="N91">
            <v>4836</v>
          </cell>
        </row>
        <row r="92">
          <cell r="C92" t="str">
            <v>UPAE CARUARU</v>
          </cell>
          <cell r="E92" t="str">
            <v>5.16 - Serviços Médico-Hospitalares, Odotonlogia e Laboratoriais</v>
          </cell>
          <cell r="F92">
            <v>21939486000106</v>
          </cell>
          <cell r="G92" t="str">
            <v>MAXIMA ASSESSORIA E CONSULTORIA EM SAUDE E MEDICINA DO TRABALHO</v>
          </cell>
          <cell r="H92" t="str">
            <v>S</v>
          </cell>
          <cell r="I92" t="str">
            <v>S</v>
          </cell>
          <cell r="J92" t="str">
            <v>4342</v>
          </cell>
          <cell r="K92">
            <v>44110</v>
          </cell>
          <cell r="M92" t="str">
            <v>2604106 - Caruaru - PE</v>
          </cell>
          <cell r="N92">
            <v>1038</v>
          </cell>
        </row>
        <row r="93">
          <cell r="C93" t="str">
            <v>UPAE CARUARU</v>
          </cell>
          <cell r="E93" t="str">
            <v>5.16 - Serviços Médico-Hospitalares, Odotonlogia e Laboratoriais</v>
          </cell>
          <cell r="F93">
            <v>610112000164</v>
          </cell>
          <cell r="G93" t="str">
            <v>COOPAGRESTE COOP DOS MEDICOS ANESTESIOLOGISTA DO INT DE PE</v>
          </cell>
          <cell r="H93" t="str">
            <v>S</v>
          </cell>
          <cell r="I93" t="str">
            <v>S</v>
          </cell>
          <cell r="J93" t="str">
            <v>5143</v>
          </cell>
          <cell r="K93">
            <v>44111</v>
          </cell>
          <cell r="M93" t="str">
            <v>2604106 - Caruaru - PE</v>
          </cell>
          <cell r="N93">
            <v>15750</v>
          </cell>
        </row>
        <row r="94">
          <cell r="C94" t="str">
            <v>UPAE CARUARU</v>
          </cell>
          <cell r="E94" t="str">
            <v>5.16 - Serviços Médico-Hospitalares, Odotonlogia e Laboratoriais</v>
          </cell>
          <cell r="F94">
            <v>36010377000179</v>
          </cell>
          <cell r="G94" t="str">
            <v>PREVLA MEDICINA DIAGNOSTICA LABORATORIAL LTDA</v>
          </cell>
          <cell r="H94" t="str">
            <v>S</v>
          </cell>
          <cell r="I94" t="str">
            <v>S</v>
          </cell>
          <cell r="J94" t="str">
            <v>0000069</v>
          </cell>
          <cell r="K94">
            <v>44119</v>
          </cell>
          <cell r="M94" t="str">
            <v>2611606 - Recife - PE</v>
          </cell>
          <cell r="N94">
            <v>39167.5</v>
          </cell>
        </row>
        <row r="95">
          <cell r="C95" t="str">
            <v>UPAE CARUARU</v>
          </cell>
          <cell r="E95" t="str">
            <v>5.15 - Serviços Domésticos</v>
          </cell>
          <cell r="F95">
            <v>27837083000124</v>
          </cell>
          <cell r="G95" t="str">
            <v>CLEAN HIGIENIZAÇAO DE TEXTEIS EIRELI - ME</v>
          </cell>
          <cell r="H95" t="str">
            <v>S</v>
          </cell>
          <cell r="I95" t="str">
            <v>S</v>
          </cell>
          <cell r="J95" t="str">
            <v>000000743</v>
          </cell>
          <cell r="K95">
            <v>44105</v>
          </cell>
          <cell r="M95" t="str">
            <v>2607901 - Jaboatão dos Guararapes - PE</v>
          </cell>
          <cell r="N95">
            <v>2078.34</v>
          </cell>
        </row>
        <row r="96">
          <cell r="C96" t="str">
            <v>UPAE CARUARU</v>
          </cell>
          <cell r="E96" t="str">
            <v>5.10 - Detetização/Tratamento de Resíduos e Afins</v>
          </cell>
          <cell r="F96">
            <v>11863530000180</v>
          </cell>
          <cell r="G96" t="str">
            <v>BRASCON GESTAO AMBIENTAL LTDA</v>
          </cell>
          <cell r="H96" t="str">
            <v>S</v>
          </cell>
          <cell r="I96" t="str">
            <v>S</v>
          </cell>
          <cell r="J96" t="str">
            <v>00051842</v>
          </cell>
          <cell r="K96">
            <v>44112</v>
          </cell>
          <cell r="M96" t="str">
            <v>2611309 - Pombos - PE</v>
          </cell>
          <cell r="N96">
            <v>254.56</v>
          </cell>
        </row>
        <row r="97">
          <cell r="C97" t="str">
            <v>UPAE CARUARU</v>
          </cell>
          <cell r="E97" t="str">
            <v>5.17 - Manutenção de Software, Certificação Digital e Microfilmagem</v>
          </cell>
          <cell r="F97">
            <v>10224281000110</v>
          </cell>
          <cell r="G97" t="str">
            <v>QUALITEK TECNOLOGIA LTDA - EPP</v>
          </cell>
          <cell r="H97" t="str">
            <v>S</v>
          </cell>
          <cell r="I97" t="str">
            <v>S</v>
          </cell>
          <cell r="J97" t="str">
            <v>5716</v>
          </cell>
          <cell r="K97">
            <v>44105</v>
          </cell>
          <cell r="M97" t="str">
            <v>2408102 - Natal - RN</v>
          </cell>
          <cell r="N97">
            <v>500</v>
          </cell>
        </row>
        <row r="98">
          <cell r="C98" t="str">
            <v>UPAE CARUARU</v>
          </cell>
          <cell r="E98" t="str">
            <v>5.17 - Manutenção de Software, Certificação Digital e Microfilmagem</v>
          </cell>
          <cell r="F98">
            <v>92306257000780</v>
          </cell>
          <cell r="G98" t="str">
            <v>MV INFORMATICA NORDESTE LTDA</v>
          </cell>
          <cell r="H98" t="str">
            <v>S</v>
          </cell>
          <cell r="I98" t="str">
            <v>S</v>
          </cell>
          <cell r="J98" t="str">
            <v>15455</v>
          </cell>
          <cell r="K98">
            <v>44082</v>
          </cell>
          <cell r="M98" t="str">
            <v>2611606 - Recife - PE</v>
          </cell>
          <cell r="N98">
            <v>8994.2099999999991</v>
          </cell>
        </row>
        <row r="99">
          <cell r="C99" t="str">
            <v>UPAE CARUARU</v>
          </cell>
          <cell r="E99" t="str">
            <v>5.17 - Manutenção de Software, Certificação Digital e Microfilmagem</v>
          </cell>
          <cell r="F99">
            <v>3613658000167</v>
          </cell>
          <cell r="G99" t="str">
            <v>SEQUENCE INFORMATICA LTDA EPP</v>
          </cell>
          <cell r="H99" t="str">
            <v>S</v>
          </cell>
          <cell r="I99" t="str">
            <v>S</v>
          </cell>
          <cell r="J99" t="str">
            <v>21670</v>
          </cell>
          <cell r="K99">
            <v>44075</v>
          </cell>
          <cell r="M99" t="str">
            <v>2611606 - Recife - PE</v>
          </cell>
          <cell r="N99">
            <v>729.34</v>
          </cell>
        </row>
        <row r="100">
          <cell r="C100" t="str">
            <v>UPAE CARUARU</v>
          </cell>
          <cell r="E100" t="str">
            <v>5.17 - Manutenção de Software, Certificação Digital e Microfilmagem</v>
          </cell>
          <cell r="F100">
            <v>16783034000130</v>
          </cell>
          <cell r="G100" t="str">
            <v>SINTESE LICENCIAMENTO DE PROGRAMAS</v>
          </cell>
          <cell r="H100" t="str">
            <v>S</v>
          </cell>
          <cell r="I100" t="str">
            <v>S</v>
          </cell>
          <cell r="J100" t="str">
            <v>11248</v>
          </cell>
          <cell r="K100">
            <v>44075</v>
          </cell>
          <cell r="M100" t="str">
            <v>2611606 - Recife - PE</v>
          </cell>
          <cell r="N100">
            <v>1200</v>
          </cell>
        </row>
        <row r="101">
          <cell r="C101" t="str">
            <v>UPAE CARUARU</v>
          </cell>
          <cell r="E101" t="str">
            <v>5.17 - Manutenção de Software, Certificação Digital e Microfilmagem</v>
          </cell>
          <cell r="F101">
            <v>7560756000134</v>
          </cell>
          <cell r="G101" t="str">
            <v>CARLOS ANDRE DE SOUSA INFORMATICA ME</v>
          </cell>
          <cell r="H101" t="str">
            <v>S</v>
          </cell>
          <cell r="I101" t="str">
            <v>S</v>
          </cell>
          <cell r="J101" t="str">
            <v>7</v>
          </cell>
          <cell r="K101">
            <v>44089</v>
          </cell>
          <cell r="M101" t="str">
            <v>2610707 - Paulista - PE</v>
          </cell>
          <cell r="N101">
            <v>850</v>
          </cell>
        </row>
        <row r="102">
          <cell r="C102" t="str">
            <v>UPAE CARUARU</v>
          </cell>
          <cell r="E102" t="str">
            <v>5.22 - Vigilância Ostensiva / Monitorada</v>
          </cell>
          <cell r="F102">
            <v>7774050000175</v>
          </cell>
          <cell r="G102" t="str">
            <v>TKS SEGURANÇA PRIVADA LTDA</v>
          </cell>
          <cell r="H102" t="str">
            <v>S</v>
          </cell>
          <cell r="I102" t="str">
            <v>S</v>
          </cell>
          <cell r="J102" t="str">
            <v>23104</v>
          </cell>
          <cell r="K102">
            <v>44075</v>
          </cell>
          <cell r="M102" t="str">
            <v>2611606 - Recife - PE</v>
          </cell>
          <cell r="N102">
            <v>39459.24</v>
          </cell>
        </row>
        <row r="103">
          <cell r="C103" t="str">
            <v>UPAE CARUARU</v>
          </cell>
          <cell r="E103" t="str">
            <v>5.2 - Serviços Técnicos Profissionais</v>
          </cell>
          <cell r="F103">
            <v>21216498000102</v>
          </cell>
          <cell r="G103" t="str">
            <v>VIDON &amp; CORREIA ADVOGADOS ASSOCIADOS</v>
          </cell>
          <cell r="H103" t="str">
            <v>S</v>
          </cell>
          <cell r="I103" t="str">
            <v>S</v>
          </cell>
          <cell r="J103" t="str">
            <v>926</v>
          </cell>
          <cell r="K103">
            <v>44103</v>
          </cell>
          <cell r="M103" t="str">
            <v>2611606 - Recife - PE</v>
          </cell>
          <cell r="N103">
            <v>4218.84</v>
          </cell>
        </row>
        <row r="104">
          <cell r="C104" t="str">
            <v>UPAE CARUARU</v>
          </cell>
          <cell r="E104" t="str">
            <v>5.10 - Detetização/Tratamento de Resíduos e Afins</v>
          </cell>
          <cell r="F104">
            <v>10858157000106</v>
          </cell>
          <cell r="G104" t="str">
            <v>F GENES CIA LTDA</v>
          </cell>
          <cell r="H104" t="str">
            <v>S</v>
          </cell>
          <cell r="I104" t="str">
            <v>S</v>
          </cell>
          <cell r="J104" t="str">
            <v>328300</v>
          </cell>
          <cell r="K104">
            <v>44088</v>
          </cell>
          <cell r="M104" t="str">
            <v>2611606 - Recife - PE</v>
          </cell>
          <cell r="N104">
            <v>550</v>
          </cell>
        </row>
        <row r="105">
          <cell r="C105" t="str">
            <v>UPAE CARUARU</v>
          </cell>
          <cell r="E105" t="str">
            <v>5.99 - Outros Serviços de Terceiros Pessoa Jurídica</v>
          </cell>
          <cell r="F105">
            <v>26777289000143</v>
          </cell>
          <cell r="G105" t="str">
            <v>BIOTECH SOLUÇOES INTELIGENTES PARA A SUA SAUDE LTDA - EPP</v>
          </cell>
          <cell r="H105" t="str">
            <v>S</v>
          </cell>
          <cell r="I105" t="str">
            <v>S</v>
          </cell>
          <cell r="J105" t="str">
            <v>611</v>
          </cell>
          <cell r="K105">
            <v>44099</v>
          </cell>
          <cell r="M105" t="str">
            <v>2604106 - Caruaru - PE</v>
          </cell>
          <cell r="N105">
            <v>1500</v>
          </cell>
        </row>
        <row r="106">
          <cell r="C106" t="str">
            <v>UPAE CARUARU</v>
          </cell>
          <cell r="E106" t="str">
            <v>5.99 - Outros Serviços de Terceiros Pessoa Jurídica</v>
          </cell>
          <cell r="F106">
            <v>11735586000159</v>
          </cell>
          <cell r="G106" t="str">
            <v>FUNDAÇAO DE APOIO AO DESENV DA UNIV FEDERAL</v>
          </cell>
          <cell r="H106" t="str">
            <v>S</v>
          </cell>
          <cell r="I106" t="str">
            <v>S</v>
          </cell>
          <cell r="J106" t="str">
            <v>59808</v>
          </cell>
          <cell r="K106">
            <v>44111</v>
          </cell>
          <cell r="M106" t="str">
            <v>2611606 - Recife - PE</v>
          </cell>
          <cell r="N106">
            <v>141.66</v>
          </cell>
        </row>
        <row r="107">
          <cell r="C107" t="str">
            <v>UPAE CARUARU</v>
          </cell>
          <cell r="E107" t="str">
            <v>5.5 - Reparo e Manutenção de Máquinas e Equipamentos</v>
          </cell>
          <cell r="F107">
            <v>15558946000145</v>
          </cell>
          <cell r="G107" t="str">
            <v>GIGAVIDA TECNOLOGIA E SERVIÇO HOSPITALAR LTDA ME</v>
          </cell>
          <cell r="H107" t="str">
            <v>S</v>
          </cell>
          <cell r="I107" t="str">
            <v>S</v>
          </cell>
          <cell r="J107" t="str">
            <v>1839</v>
          </cell>
          <cell r="K107">
            <v>44103</v>
          </cell>
          <cell r="M107" t="str">
            <v>2611606 - Recife - PE</v>
          </cell>
          <cell r="N107">
            <v>4380.8500000000004</v>
          </cell>
        </row>
        <row r="108">
          <cell r="C108" t="str">
            <v>UPAE CARUARU</v>
          </cell>
          <cell r="E108" t="str">
            <v>5.5 - Reparo e Manutenção de Máquinas e Equipamentos</v>
          </cell>
          <cell r="F108">
            <v>8980641000161</v>
          </cell>
          <cell r="G108" t="str">
            <v>MAPROS LTDA</v>
          </cell>
          <cell r="H108" t="str">
            <v>S</v>
          </cell>
          <cell r="I108" t="str">
            <v>S</v>
          </cell>
          <cell r="J108" t="str">
            <v>17500</v>
          </cell>
          <cell r="K108">
            <v>44085</v>
          </cell>
          <cell r="M108" t="str">
            <v>2611606 - Recife - PE</v>
          </cell>
          <cell r="N108">
            <v>2350</v>
          </cell>
        </row>
        <row r="109">
          <cell r="C109" t="str">
            <v>UPAE CARUARU</v>
          </cell>
          <cell r="E109" t="str">
            <v>5.5 - Reparo e Manutenção de Máquinas e Equipamentos</v>
          </cell>
          <cell r="F109">
            <v>3480539000183</v>
          </cell>
          <cell r="G109" t="str">
            <v>SL ENGENHARIA HOSPITALAR LTDA</v>
          </cell>
          <cell r="H109" t="str">
            <v>S</v>
          </cell>
          <cell r="I109" t="str">
            <v>S</v>
          </cell>
          <cell r="J109" t="str">
            <v>5385</v>
          </cell>
          <cell r="K109">
            <v>44110</v>
          </cell>
          <cell r="M109" t="str">
            <v>2607901 - Jaboatão dos Guararapes - PE</v>
          </cell>
          <cell r="N109">
            <v>5100</v>
          </cell>
        </row>
        <row r="110">
          <cell r="C110" t="str">
            <v>UPAE CARUARU</v>
          </cell>
          <cell r="E110" t="str">
            <v>5.5 - Reparo e Manutenção de Máquinas e Equipamentos</v>
          </cell>
          <cell r="F110">
            <v>13490233000161</v>
          </cell>
          <cell r="G110" t="str">
            <v>ALONETEC IMPORTAÇAO E SERVIÇOS DE EQUIPAMENTOS DE INFORMATICA</v>
          </cell>
          <cell r="H110" t="str">
            <v>S</v>
          </cell>
          <cell r="I110" t="str">
            <v>S</v>
          </cell>
          <cell r="J110" t="str">
            <v>2759</v>
          </cell>
          <cell r="K110">
            <v>44111</v>
          </cell>
          <cell r="M110" t="str">
            <v>2611606 - Recife - PE</v>
          </cell>
          <cell r="N110">
            <v>1700</v>
          </cell>
        </row>
        <row r="111">
          <cell r="C111" t="str">
            <v>UPAE CARUARU</v>
          </cell>
          <cell r="E111" t="str">
            <v>5.5 - Reparo e Manutenção de Máquinas e Equipamentos</v>
          </cell>
          <cell r="F111">
            <v>15651204000160</v>
          </cell>
          <cell r="G111" t="str">
            <v>ROGERIO ARAUJO DE LIMA - ALPHA SEGTECH</v>
          </cell>
          <cell r="H111" t="str">
            <v>S</v>
          </cell>
          <cell r="I111" t="str">
            <v>S</v>
          </cell>
          <cell r="J111" t="str">
            <v>217</v>
          </cell>
          <cell r="K111">
            <v>44101</v>
          </cell>
          <cell r="M111" t="str">
            <v>2607901 - Jaboatão dos Guararapes - PE</v>
          </cell>
          <cell r="N111">
            <v>900</v>
          </cell>
        </row>
        <row r="112">
          <cell r="C112" t="str">
            <v>UPAE CARUARU</v>
          </cell>
          <cell r="E112" t="str">
            <v>5.5 - Reparo e Manutenção de Máquinas e Equipamentos</v>
          </cell>
          <cell r="F112">
            <v>29615779000131</v>
          </cell>
          <cell r="G112" t="str">
            <v>ADRIANO RODRIGUES DA SILVA REFRIGERAÇAO</v>
          </cell>
          <cell r="H112" t="str">
            <v>S</v>
          </cell>
          <cell r="I112" t="str">
            <v>S</v>
          </cell>
          <cell r="J112" t="str">
            <v>257</v>
          </cell>
          <cell r="K112">
            <v>44102</v>
          </cell>
          <cell r="M112" t="str">
            <v>2611606 - Recife - PE</v>
          </cell>
          <cell r="N112">
            <v>2000</v>
          </cell>
        </row>
        <row r="113">
          <cell r="C113" t="str">
            <v>UPAE CARUARU</v>
          </cell>
          <cell r="E113" t="str">
            <v>5.5 - Reparo e Manutenção de Máquinas e Equipamentos</v>
          </cell>
          <cell r="F113">
            <v>21854632000192</v>
          </cell>
          <cell r="G113" t="str">
            <v>G M DANTAS ELEVAÇAO E GERAÇAO ME</v>
          </cell>
          <cell r="H113" t="str">
            <v>S</v>
          </cell>
          <cell r="I113" t="str">
            <v>S</v>
          </cell>
          <cell r="J113" t="str">
            <v>385</v>
          </cell>
          <cell r="K113">
            <v>44095</v>
          </cell>
          <cell r="M113" t="str">
            <v>2611606 - Recife - PE</v>
          </cell>
          <cell r="N113">
            <v>380</v>
          </cell>
        </row>
        <row r="114">
          <cell r="C114" t="str">
            <v>UPAE CARUARU</v>
          </cell>
          <cell r="E114" t="str">
            <v>5.4 - Reparo e Manutenção de Bens Imóveis</v>
          </cell>
          <cell r="F114">
            <v>15471241000196</v>
          </cell>
          <cell r="G114" t="str">
            <v>TOP LIMP SERVIÇOS LTDA - ME</v>
          </cell>
          <cell r="H114" t="str">
            <v>S</v>
          </cell>
          <cell r="I114" t="str">
            <v>S</v>
          </cell>
          <cell r="J114" t="str">
            <v>4594</v>
          </cell>
          <cell r="K114">
            <v>44089</v>
          </cell>
          <cell r="M114" t="str">
            <v>2609600 - Olinda - PE</v>
          </cell>
          <cell r="N114">
            <v>2640</v>
          </cell>
        </row>
        <row r="115">
          <cell r="C115" t="str">
            <v>UPAE CARUARU</v>
          </cell>
          <cell r="E115" t="str">
            <v>6 - Equipamento e Material Permanente</v>
          </cell>
          <cell r="F115">
            <v>15227236000132</v>
          </cell>
          <cell r="G115" t="str">
            <v>ATOS MEDICA LTDA</v>
          </cell>
          <cell r="H115" t="str">
            <v>B</v>
          </cell>
          <cell r="I115" t="str">
            <v>S</v>
          </cell>
          <cell r="J115" t="str">
            <v>8530</v>
          </cell>
          <cell r="K115">
            <v>44088</v>
          </cell>
          <cell r="L115" t="str">
            <v>26200915227236000132550010000085301111185300</v>
          </cell>
          <cell r="M115" t="str">
            <v>26 -  Pernambuco</v>
          </cell>
          <cell r="N115">
            <v>458</v>
          </cell>
        </row>
        <row r="116">
          <cell r="C116" t="str">
            <v>UPAE CARUARU</v>
          </cell>
          <cell r="E116" t="str">
            <v>6 - Equipamento e Material Permanente</v>
          </cell>
          <cell r="F116">
            <v>37787506000100</v>
          </cell>
          <cell r="G116" t="str">
            <v>HARTE INSTRUMENTOS E EQUIPAMENTOS CIRURGICOS LTDA</v>
          </cell>
          <cell r="H116" t="str">
            <v>B</v>
          </cell>
          <cell r="I116" t="str">
            <v>S</v>
          </cell>
          <cell r="J116" t="str">
            <v>450</v>
          </cell>
          <cell r="K116">
            <v>44097</v>
          </cell>
          <cell r="L116" t="str">
            <v>35200937787506000100550010000004501174688444</v>
          </cell>
          <cell r="M116" t="str">
            <v>35 -  São Paulo</v>
          </cell>
          <cell r="N116">
            <v>3260</v>
          </cell>
        </row>
        <row r="117">
          <cell r="C117" t="str">
            <v>UPAE CARUARU</v>
          </cell>
          <cell r="E117" t="str">
            <v>3.14 - Alimentação Preparada</v>
          </cell>
          <cell r="F117">
            <v>15242921000138</v>
          </cell>
          <cell r="G117" t="str">
            <v>M. A. DE O. MENEZES EIRELI ME</v>
          </cell>
          <cell r="H117" t="str">
            <v>B</v>
          </cell>
          <cell r="I117" t="str">
            <v>S</v>
          </cell>
          <cell r="J117" t="str">
            <v>1738</v>
          </cell>
          <cell r="K117">
            <v>44091</v>
          </cell>
          <cell r="L117" t="str">
            <v>26200915242921000138550010000017381000006380</v>
          </cell>
          <cell r="M117" t="str">
            <v>26 -  Pernambuco</v>
          </cell>
          <cell r="N117">
            <v>125</v>
          </cell>
        </row>
        <row r="118">
          <cell r="C118" t="str">
            <v>UPAE CARUARU</v>
          </cell>
          <cell r="E118" t="str">
            <v>5.3 - Locação de Máquinas e Equipamentos</v>
          </cell>
          <cell r="F118">
            <v>11448247000353</v>
          </cell>
          <cell r="G118" t="str">
            <v>GMAC COMERCIO E SERVIÇOS - AS INFORMATICA</v>
          </cell>
          <cell r="H118" t="str">
            <v>S</v>
          </cell>
          <cell r="I118" t="str">
            <v>S</v>
          </cell>
          <cell r="J118" t="str">
            <v>6705</v>
          </cell>
          <cell r="K118">
            <v>44078</v>
          </cell>
          <cell r="M118" t="str">
            <v>2611606 - Recife - PE</v>
          </cell>
          <cell r="N118">
            <v>4998</v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13" zoomScale="90" zoomScaleNormal="90" workbookViewId="0">
      <selection activeCell="H25" sqref="H2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10894988000729</v>
      </c>
      <c r="B2" s="4" t="str">
        <f>'[1]TCE - ANEXO IV - Preencher'!C11</f>
        <v>UPAE CARUARU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ASSOCIAÇAO DAS EMPRESAS DE TRANSPORTE DE PASSAGEIRO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3207.6</v>
      </c>
    </row>
    <row r="3" spans="1:12" s="8" customFormat="1" ht="19.5" customHeight="1" x14ac:dyDescent="0.2">
      <c r="A3" s="3">
        <f>IFERROR(VLOOKUP(B3,'[1]DADOS (OCULTAR)'!$P$3:$R$56,3,0),"")</f>
        <v>10894988000729</v>
      </c>
      <c r="B3" s="4" t="str">
        <f>'[1]TCE - ANEXO IV - Preencher'!C12</f>
        <v>UPAE CARUARU</v>
      </c>
      <c r="C3" s="4" t="str">
        <f>'[1]TCE - ANEXO IV - Preencher'!E12</f>
        <v>1.99 - Outras Despesas com Pessoal</v>
      </c>
      <c r="D3" s="3">
        <f>'[1]TCE - ANEXO IV - Preencher'!F12</f>
        <v>61383493000180</v>
      </c>
      <c r="E3" s="5" t="str">
        <f>'[1]TCE - ANEXO IV - Preencher'!G12</f>
        <v>SOMPO SEGUROS S/A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341.62</v>
      </c>
    </row>
    <row r="4" spans="1:12" s="8" customFormat="1" ht="19.5" customHeight="1" x14ac:dyDescent="0.2">
      <c r="A4" s="3">
        <f>IFERROR(VLOOKUP(B4,'[1]DADOS (OCULTAR)'!$P$3:$R$56,3,0),"")</f>
        <v>10894988000729</v>
      </c>
      <c r="B4" s="4" t="str">
        <f>'[1]TCE - ANEXO IV - Preencher'!C13</f>
        <v>UPAE CARUARU</v>
      </c>
      <c r="C4" s="4" t="str">
        <f>'[1]TCE - ANEXO IV - Preencher'!E13</f>
        <v>1.99 - Outras Despesas com Pessoal</v>
      </c>
      <c r="D4" s="3">
        <f>'[1]TCE - ANEXO IV - Preencher'!F13</f>
        <v>15242921000138</v>
      </c>
      <c r="E4" s="5" t="str">
        <f>'[1]TCE - ANEXO IV - Preencher'!G13</f>
        <v>M. A. DE O. MENEZES EIRELI ME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1734</v>
      </c>
      <c r="I4" s="6">
        <f>IF('[1]TCE - ANEXO IV - Preencher'!K13="","",'[1]TCE - ANEXO IV - Preencher'!K13)</f>
        <v>44075</v>
      </c>
      <c r="J4" s="5" t="str">
        <f>'[1]TCE - ANEXO IV - Preencher'!L13</f>
        <v>26200915242921000138550010000017341000006348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10453.5</v>
      </c>
    </row>
    <row r="5" spans="1:12" s="8" customFormat="1" ht="19.5" customHeight="1" x14ac:dyDescent="0.2">
      <c r="A5" s="3">
        <f>IFERROR(VLOOKUP(B5,'[1]DADOS (OCULTAR)'!$P$3:$R$56,3,0),"")</f>
        <v>10894988000729</v>
      </c>
      <c r="B5" s="4" t="str">
        <f>'[1]TCE - ANEXO IV - Preencher'!C14</f>
        <v>UPAE CARUARU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M. A. DE O. MENEZES EIRELI ME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1738</v>
      </c>
      <c r="I5" s="6">
        <f>IF('[1]TCE - ANEXO IV - Preencher'!K14="","",'[1]TCE - ANEXO IV - Preencher'!K14)</f>
        <v>44091</v>
      </c>
      <c r="J5" s="5" t="str">
        <f>'[1]TCE - ANEXO IV - Preencher'!L14</f>
        <v>26200915242921000138550010000017381000006380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9338</v>
      </c>
    </row>
    <row r="6" spans="1:12" s="8" customFormat="1" ht="19.5" customHeight="1" x14ac:dyDescent="0.2">
      <c r="A6" s="3">
        <f>IFERROR(VLOOKUP(B6,'[1]DADOS (OCULTAR)'!$P$3:$R$56,3,0),"")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11157952000130</v>
      </c>
      <c r="E6" s="5" t="str">
        <f>'[1]TCE - ANEXO IV - Preencher'!G15</f>
        <v>DELTA MED DISTRIB DE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000000478</v>
      </c>
      <c r="I6" s="6">
        <f>IF('[1]TCE - ANEXO IV - Preencher'!K15="","",'[1]TCE - ANEXO IV - Preencher'!K15)</f>
        <v>44097</v>
      </c>
      <c r="J6" s="5" t="str">
        <f>'[1]TCE - ANEXO IV - Preencher'!L15</f>
        <v>26200911157952000130550020000004781425683917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230.95</v>
      </c>
    </row>
    <row r="7" spans="1:12" s="8" customFormat="1" ht="19.5" customHeight="1" x14ac:dyDescent="0.2">
      <c r="A7" s="3">
        <f>IFERROR(VLOOKUP(B7,'[1]DADOS (OCULTAR)'!$P$3:$R$56,3,0),"")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11025459000328</v>
      </c>
      <c r="E7" s="5" t="str">
        <f>'[1]TCE - ANEXO IV - Preencher'!G16</f>
        <v>FARMACIA GLOBO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000003805</v>
      </c>
      <c r="I7" s="6">
        <f>IF('[1]TCE - ANEXO IV - Preencher'!K16="","",'[1]TCE - ANEXO IV - Preencher'!K16)</f>
        <v>44084</v>
      </c>
      <c r="J7" s="5" t="str">
        <f>'[1]TCE - ANEXO IV - Preencher'!L16</f>
        <v>26200911025459000328550010000038051027624398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184</v>
      </c>
    </row>
    <row r="8" spans="1:12" s="8" customFormat="1" ht="19.5" customHeight="1" x14ac:dyDescent="0.2">
      <c r="A8" s="3">
        <f>IFERROR(VLOOKUP(B8,'[1]DADOS (OCULTAR)'!$P$3:$R$56,3,0),"")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66437831000133</v>
      </c>
      <c r="E8" s="5" t="str">
        <f>'[1]TCE - ANEXO IV - Preencher'!G17</f>
        <v>HTS TECNOLOGIA EM SAUDE COM IMP EXP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110067</v>
      </c>
      <c r="I8" s="6">
        <f>IF('[1]TCE - ANEXO IV - Preencher'!K17="","",'[1]TCE - ANEXO IV - Preencher'!K17)</f>
        <v>44068</v>
      </c>
      <c r="J8" s="5" t="str">
        <f>'[1]TCE - ANEXO IV - Preencher'!L17</f>
        <v>31200866437831000133550010001100671319948279</v>
      </c>
      <c r="K8" s="5" t="str">
        <f>IF(F8="B",LEFT('[1]TCE - ANEXO IV - Preencher'!M17,2),IF(F8="S",LEFT('[1]TCE - ANEXO IV - Preencher'!M17,7),IF('[1]TCE - ANEXO IV - Preencher'!H17="","")))</f>
        <v>31</v>
      </c>
      <c r="L8" s="7">
        <f>'[1]TCE - ANEXO IV - Preencher'!N17</f>
        <v>216</v>
      </c>
    </row>
    <row r="9" spans="1:12" s="8" customFormat="1" ht="19.5" customHeight="1" x14ac:dyDescent="0.2">
      <c r="A9" s="3">
        <f>IFERROR(VLOOKUP(B9,'[1]DADOS (OCULTAR)'!$P$3:$R$56,3,0),"")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8595202000135</v>
      </c>
      <c r="E9" s="5" t="str">
        <f>'[1]TCE - ANEXO IV - Preencher'!G18</f>
        <v>SMART MEDICAL PROD MEDICO HOSP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000013775</v>
      </c>
      <c r="I9" s="6">
        <f>IF('[1]TCE - ANEXO IV - Preencher'!K18="","",'[1]TCE - ANEXO IV - Preencher'!K18)</f>
        <v>44064</v>
      </c>
      <c r="J9" s="5" t="str">
        <f>'[1]TCE - ANEXO IV - Preencher'!L18</f>
        <v>43200808595202000135550010000137751001377581</v>
      </c>
      <c r="K9" s="5" t="str">
        <f>IF(F9="B",LEFT('[1]TCE - ANEXO IV - Preencher'!M18,2),IF(F9="S",LEFT('[1]TCE - ANEXO IV - Preencher'!M18,7),IF('[1]TCE - ANEXO IV - Preencher'!H18="","")))</f>
        <v>43</v>
      </c>
      <c r="L9" s="7">
        <f>'[1]TCE - ANEXO IV - Preencher'!N18</f>
        <v>1488</v>
      </c>
    </row>
    <row r="10" spans="1:12" s="8" customFormat="1" ht="19.5" customHeight="1" x14ac:dyDescent="0.2">
      <c r="A10" s="3">
        <f>IFERROR(VLOOKUP(B10,'[1]DADOS (OCULTAR)'!$P$3:$R$56,3,0),"")</f>
        <v>10894988000729</v>
      </c>
      <c r="B10" s="4" t="str">
        <f>'[1]TCE - ANEXO IV - Preencher'!C19</f>
        <v>UPAE CARUARU</v>
      </c>
      <c r="C10" s="4" t="str">
        <f>'[1]TCE - ANEXO IV - Preencher'!E19</f>
        <v>3.4 - Material Farmacológico</v>
      </c>
      <c r="D10" s="3">
        <f>'[1]TCE - ANEXO IV - Preencher'!F19</f>
        <v>17010735000107</v>
      </c>
      <c r="E10" s="5" t="str">
        <f>'[1]TCE - ANEXO IV - Preencher'!G19</f>
        <v>DERMATOFLORA LTDA - 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000002178</v>
      </c>
      <c r="I10" s="6">
        <f>IF('[1]TCE - ANEXO IV - Preencher'!K19="","",'[1]TCE - ANEXO IV - Preencher'!K19)</f>
        <v>44089</v>
      </c>
      <c r="J10" s="5" t="str">
        <f>'[1]TCE - ANEXO IV - Preencher'!L19</f>
        <v>26200917010735000107550010000021781479529866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60</v>
      </c>
    </row>
    <row r="11" spans="1:12" s="8" customFormat="1" ht="19.5" customHeight="1" x14ac:dyDescent="0.2">
      <c r="A11" s="3">
        <f>IFERROR(VLOOKUP(B11,'[1]DADOS (OCULTAR)'!$P$3:$R$56,3,0),"")</f>
        <v>10894988000729</v>
      </c>
      <c r="B11" s="4" t="str">
        <f>'[1]TCE - ANEXO IV - Preencher'!C20</f>
        <v>UPAE CARUARU</v>
      </c>
      <c r="C11" s="4" t="str">
        <f>'[1]TCE - ANEXO IV - Preencher'!E20</f>
        <v>3.4 - Material Farmacológico</v>
      </c>
      <c r="D11" s="3">
        <f>'[1]TCE - ANEXO IV - Preencher'!F20</f>
        <v>11012952000141</v>
      </c>
      <c r="E11" s="5" t="str">
        <f>'[1]TCE - ANEXO IV - Preencher'!G20</f>
        <v>DROGARIA QUATRO CANTOS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130875</v>
      </c>
      <c r="I11" s="6">
        <f>IF('[1]TCE - ANEXO IV - Preencher'!K20="","",'[1]TCE - ANEXO IV - Preencher'!K20)</f>
        <v>44067</v>
      </c>
      <c r="J11" s="5" t="str">
        <f>'[1]TCE - ANEXO IV - Preencher'!L20</f>
        <v>26200811012952000141550010001308751014396253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176</v>
      </c>
    </row>
    <row r="12" spans="1:12" s="8" customFormat="1" ht="19.5" customHeight="1" x14ac:dyDescent="0.2">
      <c r="A12" s="3">
        <f>IFERROR(VLOOKUP(B12,'[1]DADOS (OCULTAR)'!$P$3:$R$56,3,0),"")</f>
        <v>10894988000729</v>
      </c>
      <c r="B12" s="4" t="str">
        <f>'[1]TCE - ANEXO IV - Preencher'!C21</f>
        <v>UPAE CARUARU</v>
      </c>
      <c r="C12" s="4" t="str">
        <f>'[1]TCE - ANEXO IV - Preencher'!E21</f>
        <v>3.4 - Material Farmacológico</v>
      </c>
      <c r="D12" s="3">
        <f>'[1]TCE - ANEXO IV - Preencher'!F21</f>
        <v>11025459000328</v>
      </c>
      <c r="E12" s="5" t="str">
        <f>'[1]TCE - ANEXO IV - Preencher'!G21</f>
        <v>FARMACIA GLOBO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000003805</v>
      </c>
      <c r="I12" s="6">
        <f>IF('[1]TCE - ANEXO IV - Preencher'!K21="","",'[1]TCE - ANEXO IV - Preencher'!K21)</f>
        <v>44084</v>
      </c>
      <c r="J12" s="5" t="str">
        <f>'[1]TCE - ANEXO IV - Preencher'!L21</f>
        <v>26200911025459000328550010000038051027624398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64</v>
      </c>
    </row>
    <row r="13" spans="1:12" s="8" customFormat="1" ht="19.5" customHeight="1" x14ac:dyDescent="0.2">
      <c r="A13" s="3">
        <f>IFERROR(VLOOKUP(B13,'[1]DADOS (OCULTAR)'!$P$3:$R$56,3,0),"")</f>
        <v>10894988000729</v>
      </c>
      <c r="B13" s="4" t="str">
        <f>'[1]TCE - ANEXO IV - Preencher'!C22</f>
        <v>UPAE CARUARU</v>
      </c>
      <c r="C13" s="4" t="str">
        <f>'[1]TCE - ANEXO IV - Preencher'!E22</f>
        <v>3.4 - Material Farmacológico</v>
      </c>
      <c r="D13" s="3">
        <f>'[1]TCE - ANEXO IV - Preencher'!F22</f>
        <v>9137934000225</v>
      </c>
      <c r="E13" s="5" t="str">
        <f>'[1]TCE - ANEXO IV - Preencher'!G22</f>
        <v>NORDICA DIST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000002068</v>
      </c>
      <c r="I13" s="6">
        <f>IF('[1]TCE - ANEXO IV - Preencher'!K22="","",'[1]TCE - ANEXO IV - Preencher'!K22)</f>
        <v>44097</v>
      </c>
      <c r="J13" s="5" t="str">
        <f>'[1]TCE - ANEXO IV - Preencher'!L22</f>
        <v>26200909137934000225558880000020681290268988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177.84</v>
      </c>
    </row>
    <row r="14" spans="1:12" s="8" customFormat="1" ht="19.5" customHeight="1" x14ac:dyDescent="0.2">
      <c r="A14" s="3">
        <f>IFERROR(VLOOKUP(B14,'[1]DADOS (OCULTAR)'!$P$3:$R$56,3,0),"")</f>
        <v>10894988000729</v>
      </c>
      <c r="B14" s="4" t="str">
        <f>'[1]TCE - ANEXO IV - Preencher'!C23</f>
        <v>UPAE CARUARU</v>
      </c>
      <c r="C14" s="4" t="str">
        <f>'[1]TCE - ANEXO IV - Preencher'!E23</f>
        <v>3.4 - Material Farmacológico</v>
      </c>
      <c r="D14" s="3">
        <f>'[1]TCE - ANEXO IV - Preencher'!F23</f>
        <v>8671559000155</v>
      </c>
      <c r="E14" s="5" t="str">
        <f>'[1]TCE - ANEXO IV - Preencher'!G23</f>
        <v>RECIFARMA COMERCIO DE PRODUTOS FARMACEUTICOS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1402</v>
      </c>
      <c r="I14" s="6">
        <f>IF('[1]TCE - ANEXO IV - Preencher'!K23="","",'[1]TCE - ANEXO IV - Preencher'!K23)</f>
        <v>44067</v>
      </c>
      <c r="J14" s="5" t="str">
        <f>'[1]TCE - ANEXO IV - Preencher'!L23</f>
        <v>26200808671559000155550010000014021808145960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168.7</v>
      </c>
    </row>
    <row r="15" spans="1:12" s="8" customFormat="1" ht="19.5" customHeight="1" x14ac:dyDescent="0.2">
      <c r="A15" s="3">
        <f>IFERROR(VLOOKUP(B15,'[1]DADOS (OCULTAR)'!$P$3:$R$56,3,0),"")</f>
        <v>10894988000729</v>
      </c>
      <c r="B15" s="4" t="str">
        <f>'[1]TCE - ANEXO IV - Preencher'!C24</f>
        <v>UPAE CARUARU</v>
      </c>
      <c r="C15" s="4" t="str">
        <f>'[1]TCE - ANEXO IV - Preencher'!E24</f>
        <v>3.4 - Material Farmacológico</v>
      </c>
      <c r="D15" s="3">
        <f>'[1]TCE - ANEXO IV - Preencher'!F24</f>
        <v>21381761000100</v>
      </c>
      <c r="E15" s="5" t="str">
        <f>'[1]TCE - ANEXO IV - Preencher'!G24</f>
        <v>SIX DISTRIBUIDORA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000033915</v>
      </c>
      <c r="I15" s="6">
        <f>IF('[1]TCE - ANEXO IV - Preencher'!K24="","",'[1]TCE - ANEXO IV - Preencher'!K24)</f>
        <v>44097</v>
      </c>
      <c r="J15" s="5" t="str">
        <f>'[1]TCE - ANEXO IV - Preencher'!L24</f>
        <v>26200921381761000100550010000339151271020499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734</v>
      </c>
    </row>
    <row r="16" spans="1:12" s="8" customFormat="1" ht="19.5" customHeight="1" x14ac:dyDescent="0.2">
      <c r="A16" s="3">
        <f>IFERROR(VLOOKUP(B16,'[1]DADOS (OCULTAR)'!$P$3:$R$56,3,0),"")</f>
        <v>10894988000729</v>
      </c>
      <c r="B16" s="4" t="str">
        <f>'[1]TCE - ANEXO IV - Preencher'!C25</f>
        <v>UPAE CARUARU</v>
      </c>
      <c r="C16" s="4" t="str">
        <f>'[1]TCE - ANEXO IV - Preencher'!E25</f>
        <v>3.4 - Material Farmacológico</v>
      </c>
      <c r="D16" s="3">
        <f>'[1]TCE - ANEXO IV - Preencher'!F25</f>
        <v>7484373000124</v>
      </c>
      <c r="E16" s="5" t="str">
        <f>'[1]TCE - ANEXO IV - Preencher'!G25</f>
        <v>UNI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000107568</v>
      </c>
      <c r="I16" s="6">
        <f>IF('[1]TCE - ANEXO IV - Preencher'!K25="","",'[1]TCE - ANEXO IV - Preencher'!K25)</f>
        <v>44096</v>
      </c>
      <c r="J16" s="5" t="str">
        <f>'[1]TCE - ANEXO IV - Preencher'!L25</f>
        <v>26200907484373000124550010001075681413902260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1664</v>
      </c>
    </row>
    <row r="17" spans="1:12" s="8" customFormat="1" ht="19.5" customHeight="1" x14ac:dyDescent="0.2">
      <c r="A17" s="3">
        <f>IFERROR(VLOOKUP(B17,'[1]DADOS (OCULTAR)'!$P$3:$R$56,3,0),"")</f>
        <v>10894988000729</v>
      </c>
      <c r="B17" s="4" t="str">
        <f>'[1]TCE - ANEXO IV - Preencher'!C26</f>
        <v>UPAE CARUARU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286916</v>
      </c>
      <c r="I17" s="6">
        <f>IF('[1]TCE - ANEXO IV - Preencher'!K26="","",'[1]TCE - ANEXO IV - Preencher'!K26)</f>
        <v>44070</v>
      </c>
      <c r="J17" s="5" t="str">
        <f>'[1]TCE - ANEXO IV - Preencher'!L26</f>
        <v>26200824380578002041552000002869161803179540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272.52</v>
      </c>
    </row>
    <row r="18" spans="1:12" s="8" customFormat="1" ht="19.5" customHeight="1" x14ac:dyDescent="0.2">
      <c r="A18" s="3">
        <f>IFERROR(VLOOKUP(B18,'[1]DADOS (OCULTAR)'!$P$3:$R$56,3,0),"")</f>
        <v>10894988000729</v>
      </c>
      <c r="B18" s="4" t="str">
        <f>'[1]TCE - ANEXO IV - Preencher'!C27</f>
        <v>UPAE CARUARU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287270</v>
      </c>
      <c r="I18" s="6">
        <f>IF('[1]TCE - ANEXO IV - Preencher'!K27="","",'[1]TCE - ANEXO IV - Preencher'!K27)</f>
        <v>44075</v>
      </c>
      <c r="J18" s="5" t="str">
        <f>'[1]TCE - ANEXO IV - Preencher'!L27</f>
        <v>26200924380578002041552000002872701803845978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233.59</v>
      </c>
    </row>
    <row r="19" spans="1:12" s="8" customFormat="1" ht="19.5" customHeight="1" x14ac:dyDescent="0.2">
      <c r="A19" s="3">
        <f>IFERROR(VLOOKUP(B19,'[1]DADOS (OCULTAR)'!$P$3:$R$56,3,0),"")</f>
        <v>10894988000729</v>
      </c>
      <c r="B19" s="4" t="str">
        <f>'[1]TCE - ANEXO IV - Preencher'!C28</f>
        <v>UPAE CARUARU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287388</v>
      </c>
      <c r="I19" s="6">
        <f>IF('[1]TCE - ANEXO IV - Preencher'!K28="","",'[1]TCE - ANEXO IV - Preencher'!K28)</f>
        <v>44078</v>
      </c>
      <c r="J19" s="5" t="str">
        <f>'[1]TCE - ANEXO IV - Preencher'!L28</f>
        <v>26200924380578002041552000002873881804296420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272.52</v>
      </c>
    </row>
    <row r="20" spans="1:12" s="8" customFormat="1" ht="19.5" customHeight="1" x14ac:dyDescent="0.2">
      <c r="A20" s="3">
        <f>IFERROR(VLOOKUP(B20,'[1]DADOS (OCULTAR)'!$P$3:$R$56,3,0),"")</f>
        <v>10894988000729</v>
      </c>
      <c r="B20" s="4" t="str">
        <f>'[1]TCE - ANEXO IV - Preencher'!C29</f>
        <v>UPAE CARUARU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287533</v>
      </c>
      <c r="I20" s="6">
        <f>IF('[1]TCE - ANEXO IV - Preencher'!K29="","",'[1]TCE - ANEXO IV - Preencher'!K29)</f>
        <v>44084</v>
      </c>
      <c r="J20" s="5" t="str">
        <f>'[1]TCE - ANEXO IV - Preencher'!L29</f>
        <v>26200924380578002041552000002875331804938450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272.52</v>
      </c>
    </row>
    <row r="21" spans="1:12" s="8" customFormat="1" ht="19.5" customHeight="1" x14ac:dyDescent="0.2">
      <c r="A21" s="3">
        <f>IFERROR(VLOOKUP(B21,'[1]DADOS (OCULTAR)'!$P$3:$R$56,3,0),"")</f>
        <v>10894988000729</v>
      </c>
      <c r="B21" s="4" t="str">
        <f>'[1]TCE - ANEXO IV - Preencher'!C30</f>
        <v>UPAE CARUARU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288013</v>
      </c>
      <c r="I21" s="6">
        <f>IF('[1]TCE - ANEXO IV - Preencher'!K30="","",'[1]TCE - ANEXO IV - Preencher'!K30)</f>
        <v>44092</v>
      </c>
      <c r="J21" s="5" t="str">
        <f>'[1]TCE - ANEXO IV - Preencher'!L30</f>
        <v>26200924380578002041552000002880131806032495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396.39</v>
      </c>
    </row>
    <row r="22" spans="1:12" s="8" customFormat="1" ht="19.5" customHeight="1" x14ac:dyDescent="0.2">
      <c r="A22" s="3">
        <f>IFERROR(VLOOKUP(B22,'[1]DADOS (OCULTAR)'!$P$3:$R$56,3,0),"")</f>
        <v>10894988000729</v>
      </c>
      <c r="B22" s="4" t="str">
        <f>'[1]TCE - ANEXO IV - Preencher'!C31</f>
        <v>UPAE CARUARU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288215</v>
      </c>
      <c r="I22" s="6">
        <f>IF('[1]TCE - ANEXO IV - Preencher'!K31="","",'[1]TCE - ANEXO IV - Preencher'!K31)</f>
        <v>44098</v>
      </c>
      <c r="J22" s="5" t="str">
        <f>'[1]TCE - ANEXO IV - Preencher'!L31</f>
        <v>26200924380578002041552000002882151806637244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272.52</v>
      </c>
    </row>
    <row r="23" spans="1:12" s="8" customFormat="1" ht="19.5" customHeight="1" x14ac:dyDescent="0.2">
      <c r="A23" s="3">
        <f>IFERROR(VLOOKUP(B23,'[1]DADOS (OCULTAR)'!$P$3:$R$56,3,0),"")</f>
        <v>10894988000729</v>
      </c>
      <c r="B23" s="4" t="str">
        <f>'[1]TCE - ANEXO IV - Preencher'!C32</f>
        <v>UPAE CARUARU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288222</v>
      </c>
      <c r="I23" s="6">
        <f>IF('[1]TCE - ANEXO IV - Preencher'!K32="","",'[1]TCE - ANEXO IV - Preencher'!K32)</f>
        <v>44098</v>
      </c>
      <c r="J23" s="5" t="str">
        <f>'[1]TCE - ANEXO IV - Preencher'!L32</f>
        <v>26200924380578002041552000002882221806649476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440.7</v>
      </c>
    </row>
    <row r="24" spans="1:12" s="8" customFormat="1" ht="19.5" customHeight="1" x14ac:dyDescent="0.2">
      <c r="A24" s="3">
        <f>IFERROR(VLOOKUP(B24,'[1]DADOS (OCULTAR)'!$P$3:$R$56,3,0),"")</f>
        <v>10894988000729</v>
      </c>
      <c r="B24" s="4" t="str">
        <f>'[1]TCE - ANEXO IV - Preencher'!C33</f>
        <v>UPAE CARUARU</v>
      </c>
      <c r="C24" s="4" t="str">
        <f>'[1]TCE - ANEXO IV - Preencher'!E33</f>
        <v>3.99 - Outras despesas com Material de Consumo</v>
      </c>
      <c r="D24" s="3">
        <f>'[1]TCE - ANEXO IV - Preencher'!F33</f>
        <v>13845315000181</v>
      </c>
      <c r="E24" s="5" t="str">
        <f>'[1]TCE - ANEXO IV - Preencher'!G33</f>
        <v>M. J. DOS SANTOS SILVA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000013990</v>
      </c>
      <c r="I24" s="6">
        <f>IF('[1]TCE - ANEXO IV - Preencher'!K33="","",'[1]TCE - ANEXO IV - Preencher'!K33)</f>
        <v>44097</v>
      </c>
      <c r="J24" s="5" t="str">
        <f>'[1]TCE - ANEXO IV - Preencher'!L33</f>
        <v>26200913845315000181550010000139901843647734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190.8</v>
      </c>
    </row>
    <row r="25" spans="1:12" s="8" customFormat="1" ht="19.5" customHeight="1" x14ac:dyDescent="0.2">
      <c r="A25" s="3">
        <f>IFERROR(VLOOKUP(B25,'[1]DADOS (OCULTAR)'!$P$3:$R$56,3,0),"")</f>
        <v>10894988000729</v>
      </c>
      <c r="B25" s="4" t="str">
        <f>'[1]TCE - ANEXO IV - Preencher'!C34</f>
        <v>UPAE CARUARU</v>
      </c>
      <c r="C25" s="4" t="str">
        <f>'[1]TCE - ANEXO IV - Preencher'!E34</f>
        <v>3.99 - Outras despesas com Material de Consumo</v>
      </c>
      <c r="D25" s="3">
        <f>'[1]TCE - ANEXO IV - Preencher'!F34</f>
        <v>3307478000157</v>
      </c>
      <c r="E25" s="5" t="str">
        <f>'[1]TCE - ANEXO IV - Preencher'!G34</f>
        <v>MAX FILMES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013126</v>
      </c>
      <c r="I25" s="6">
        <f>IF('[1]TCE - ANEXO IV - Preencher'!K34="","",'[1]TCE - ANEXO IV - Preencher'!K34)</f>
        <v>44070</v>
      </c>
      <c r="J25" s="5" t="str">
        <f>'[1]TCE - ANEXO IV - Preencher'!L34</f>
        <v>26200803307478000157550040000131261010182212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590</v>
      </c>
    </row>
    <row r="26" spans="1:12" s="8" customFormat="1" ht="19.5" customHeight="1" x14ac:dyDescent="0.2">
      <c r="A26" s="3">
        <f>IFERROR(VLOOKUP(B26,'[1]DADOS (OCULTAR)'!$P$3:$R$56,3,0),"")</f>
        <v>10894988000729</v>
      </c>
      <c r="B26" s="4" t="str">
        <f>'[1]TCE - ANEXO IV - Preencher'!C35</f>
        <v>UPAE CARUARU</v>
      </c>
      <c r="C26" s="4" t="str">
        <f>'[1]TCE - ANEXO IV - Preencher'!E35</f>
        <v>3.7 - Material de Limpeza e Produtos de Hgienização</v>
      </c>
      <c r="D26" s="3">
        <f>'[1]TCE - ANEXO IV - Preencher'!F35</f>
        <v>33743179000126</v>
      </c>
      <c r="E26" s="5" t="str">
        <f>'[1]TCE - ANEXO IV - Preencher'!G35</f>
        <v>CSL MATERIAL DE HIGIENE E PAPELARIA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000001251</v>
      </c>
      <c r="I26" s="6">
        <f>IF('[1]TCE - ANEXO IV - Preencher'!K35="","",'[1]TCE - ANEXO IV - Preencher'!K35)</f>
        <v>44070</v>
      </c>
      <c r="J26" s="5" t="str">
        <f>'[1]TCE - ANEXO IV - Preencher'!L35</f>
        <v>26200833743179000126550010000012511309641445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234.78</v>
      </c>
    </row>
    <row r="27" spans="1:12" s="8" customFormat="1" ht="19.5" customHeight="1" x14ac:dyDescent="0.2">
      <c r="A27" s="3">
        <f>IFERROR(VLOOKUP(B27,'[1]DADOS (OCULTAR)'!$P$3:$R$56,3,0),"")</f>
        <v>10894988000729</v>
      </c>
      <c r="B27" s="4" t="str">
        <f>'[1]TCE - ANEXO IV - Preencher'!C36</f>
        <v>UPAE CARUARU</v>
      </c>
      <c r="C27" s="4" t="str">
        <f>'[1]TCE - ANEXO IV - Preencher'!E36</f>
        <v>3.7 - Material de Limpeza e Produtos de Hgienização</v>
      </c>
      <c r="D27" s="3">
        <f>'[1]TCE - ANEXO IV - Preencher'!F36</f>
        <v>36641164000145</v>
      </c>
      <c r="E27" s="5" t="str">
        <f>'[1]TCE - ANEXO IV - Preencher'!G36</f>
        <v>GILSON SOUZA CAVALCANTI JUNIOR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195</v>
      </c>
      <c r="I27" s="6">
        <f>IF('[1]TCE - ANEXO IV - Preencher'!K36="","",'[1]TCE - ANEXO IV - Preencher'!K36)</f>
        <v>44098</v>
      </c>
      <c r="J27" s="5" t="str">
        <f>'[1]TCE - ANEXO IV - Preencher'!L36</f>
        <v>26200936641164000145550010000001951811209762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264.39999999999998</v>
      </c>
    </row>
    <row r="28" spans="1:12" s="8" customFormat="1" ht="19.5" customHeight="1" x14ac:dyDescent="0.2">
      <c r="A28" s="3">
        <f>IFERROR(VLOOKUP(B28,'[1]DADOS (OCULTAR)'!$P$3:$R$56,3,0),"")</f>
        <v>10894988000729</v>
      </c>
      <c r="B28" s="4" t="str">
        <f>'[1]TCE - ANEXO IV - Preencher'!C37</f>
        <v>UPAE CARUARU</v>
      </c>
      <c r="C28" s="4" t="str">
        <f>'[1]TCE - ANEXO IV - Preencher'!E37</f>
        <v>3.7 - Material de Limpeza e Produtos de Hgienização</v>
      </c>
      <c r="D28" s="3">
        <f>'[1]TCE - ANEXO IV - Preencher'!F37</f>
        <v>19414619000170</v>
      </c>
      <c r="E28" s="5" t="str">
        <f>'[1]TCE - ANEXO IV - Preencher'!G37</f>
        <v>IDEAL DESCARTAVEL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000006976</v>
      </c>
      <c r="I28" s="6">
        <f>IF('[1]TCE - ANEXO IV - Preencher'!K37="","",'[1]TCE - ANEXO IV - Preencher'!K37)</f>
        <v>44063</v>
      </c>
      <c r="J28" s="5" t="str">
        <f>'[1]TCE - ANEXO IV - Preencher'!L37</f>
        <v>26200819414619000170550010000069761083404476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32.5</v>
      </c>
    </row>
    <row r="29" spans="1:12" s="8" customFormat="1" ht="19.5" customHeight="1" x14ac:dyDescent="0.2">
      <c r="A29" s="3">
        <f>IFERROR(VLOOKUP(B29,'[1]DADOS (OCULTAR)'!$P$3:$R$56,3,0),"")</f>
        <v>10894988000729</v>
      </c>
      <c r="B29" s="4" t="str">
        <f>'[1]TCE - ANEXO IV - Preencher'!C38</f>
        <v>UPAE CARUARU</v>
      </c>
      <c r="C29" s="4" t="str">
        <f>'[1]TCE - ANEXO IV - Preencher'!E38</f>
        <v>3.7 - Material de Limpeza e Produtos de Hgienização</v>
      </c>
      <c r="D29" s="3">
        <f>'[1]TCE - ANEXO IV - Preencher'!F38</f>
        <v>8848709000153</v>
      </c>
      <c r="E29" s="5" t="str">
        <f>'[1]TCE - ANEXO IV - Preencher'!G38</f>
        <v>MAX LIMPEZA LTDA EPP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000013016</v>
      </c>
      <c r="I29" s="6">
        <f>IF('[1]TCE - ANEXO IV - Preencher'!K38="","",'[1]TCE - ANEXO IV - Preencher'!K38)</f>
        <v>44098</v>
      </c>
      <c r="J29" s="5" t="str">
        <f>'[1]TCE - ANEXO IV - Preencher'!L38</f>
        <v>26200908848709000153550010000130161000130173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267.2</v>
      </c>
    </row>
    <row r="30" spans="1:12" s="8" customFormat="1" ht="19.5" customHeight="1" x14ac:dyDescent="0.2">
      <c r="A30" s="3">
        <f>IFERROR(VLOOKUP(B30,'[1]DADOS (OCULTAR)'!$P$3:$R$56,3,0),"")</f>
        <v>10894988000729</v>
      </c>
      <c r="B30" s="4" t="str">
        <f>'[1]TCE - ANEXO IV - Preencher'!C39</f>
        <v>UPAE CARUARU</v>
      </c>
      <c r="C30" s="4" t="str">
        <f>'[1]TCE - ANEXO IV - Preencher'!E39</f>
        <v>3.7 - Material de Limpeza e Produtos de Hgienização</v>
      </c>
      <c r="D30" s="3">
        <f>'[1]TCE - ANEXO IV - Preencher'!F39</f>
        <v>31329180000183</v>
      </c>
      <c r="E30" s="5" t="str">
        <f>'[1]TCE - ANEXO IV - Preencher'!G39</f>
        <v>MAXXISUPRI COMERCIO DE SANEANTES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000005787</v>
      </c>
      <c r="I30" s="6">
        <f>IF('[1]TCE - ANEXO IV - Preencher'!K39="","",'[1]TCE - ANEXO IV - Preencher'!K39)</f>
        <v>44050</v>
      </c>
      <c r="J30" s="5" t="str">
        <f>'[1]TCE - ANEXO IV - Preencher'!L39</f>
        <v>26200831329180000183550070000057871100810877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204.36</v>
      </c>
    </row>
    <row r="31" spans="1:12" s="8" customFormat="1" ht="19.5" customHeight="1" x14ac:dyDescent="0.2">
      <c r="A31" s="3">
        <f>IFERROR(VLOOKUP(B31,'[1]DADOS (OCULTAR)'!$P$3:$R$56,3,0),"")</f>
        <v>10894988000729</v>
      </c>
      <c r="B31" s="4" t="str">
        <f>'[1]TCE - ANEXO IV - Preencher'!C40</f>
        <v>UPAE CARUARU</v>
      </c>
      <c r="C31" s="4" t="str">
        <f>'[1]TCE - ANEXO IV - Preencher'!E40</f>
        <v>3.7 - Material de Limpeza e Produtos de Hgienização</v>
      </c>
      <c r="D31" s="3">
        <f>'[1]TCE - ANEXO IV - Preencher'!F40</f>
        <v>19415949000342</v>
      </c>
      <c r="E31" s="5" t="str">
        <f>'[1]TCE - ANEXO IV - Preencher'!G40</f>
        <v>PAPERCLEAN DISTRIBUIDORA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42</v>
      </c>
      <c r="I31" s="6">
        <f>IF('[1]TCE - ANEXO IV - Preencher'!K40="","",'[1]TCE - ANEXO IV - Preencher'!K40)</f>
        <v>44068</v>
      </c>
      <c r="J31" s="5" t="str">
        <f>'[1]TCE - ANEXO IV - Preencher'!L40</f>
        <v>26200819415949000342550020000000421453019773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154</v>
      </c>
    </row>
    <row r="32" spans="1:12" s="8" customFormat="1" ht="19.5" customHeight="1" x14ac:dyDescent="0.2">
      <c r="A32" s="3">
        <f>IFERROR(VLOOKUP(B32,'[1]DADOS (OCULTAR)'!$P$3:$R$56,3,0),"")</f>
        <v>10894988000729</v>
      </c>
      <c r="B32" s="4" t="str">
        <f>'[1]TCE - ANEXO IV - Preencher'!C41</f>
        <v>UPAE CARUARU</v>
      </c>
      <c r="C32" s="4" t="str">
        <f>'[1]TCE - ANEXO IV - Preencher'!E41</f>
        <v>3.7 - Material de Limpeza e Produtos de Hgienização</v>
      </c>
      <c r="D32" s="3">
        <f>'[1]TCE - ANEXO IV - Preencher'!F41</f>
        <v>18162706000115</v>
      </c>
      <c r="E32" s="5" t="str">
        <f>'[1]TCE - ANEXO IV - Preencher'!G41</f>
        <v>QUIMY LIFE SOLUÇOES EM HIGIENE E LIMPEZA LTDA-ME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000013673</v>
      </c>
      <c r="I32" s="6">
        <f>IF('[1]TCE - ANEXO IV - Preencher'!K41="","",'[1]TCE - ANEXO IV - Preencher'!K41)</f>
        <v>44076</v>
      </c>
      <c r="J32" s="5" t="str">
        <f>'[1]TCE - ANEXO IV - Preencher'!L41</f>
        <v>26200918162706000115550010000136731406371875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96.76</v>
      </c>
    </row>
    <row r="33" spans="1:12" s="8" customFormat="1" ht="19.5" customHeight="1" x14ac:dyDescent="0.2">
      <c r="A33" s="3">
        <f>IFERROR(VLOOKUP(B33,'[1]DADOS (OCULTAR)'!$P$3:$R$56,3,0),"")</f>
        <v>10894988000729</v>
      </c>
      <c r="B33" s="4" t="str">
        <f>'[1]TCE - ANEXO IV - Preencher'!C42</f>
        <v>UPAE CARUARU</v>
      </c>
      <c r="C33" s="4" t="str">
        <f>'[1]TCE - ANEXO IV - Preencher'!E42</f>
        <v>3.14 - Alimentação Preparada</v>
      </c>
      <c r="D33" s="3">
        <f>'[1]TCE - ANEXO IV - Preencher'!F42</f>
        <v>19414619000170</v>
      </c>
      <c r="E33" s="5" t="str">
        <f>'[1]TCE - ANEXO IV - Preencher'!G42</f>
        <v>IDEAL DESCARTAVEL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000006976</v>
      </c>
      <c r="I33" s="6">
        <f>IF('[1]TCE - ANEXO IV - Preencher'!K42="","",'[1]TCE - ANEXO IV - Preencher'!K42)</f>
        <v>44063</v>
      </c>
      <c r="J33" s="5" t="str">
        <f>'[1]TCE - ANEXO IV - Preencher'!L42</f>
        <v>26200819414619000170550010000069761083404476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144</v>
      </c>
    </row>
    <row r="34" spans="1:12" s="8" customFormat="1" ht="19.5" customHeight="1" x14ac:dyDescent="0.2">
      <c r="A34" s="3">
        <f>IFERROR(VLOOKUP(B34,'[1]DADOS (OCULTAR)'!$P$3:$R$56,3,0),"")</f>
        <v>10894988000729</v>
      </c>
      <c r="B34" s="4" t="str">
        <f>'[1]TCE - ANEXO IV - Preencher'!C43</f>
        <v>UPAE CARUARU</v>
      </c>
      <c r="C34" s="4" t="str">
        <f>'[1]TCE - ANEXO IV - Preencher'!E43</f>
        <v>3.14 - Alimentação Preparada</v>
      </c>
      <c r="D34" s="3">
        <f>'[1]TCE - ANEXO IV - Preencher'!F43</f>
        <v>18162706000115</v>
      </c>
      <c r="E34" s="5" t="str">
        <f>'[1]TCE - ANEXO IV - Preencher'!G43</f>
        <v>QUIMY LIFE SOLUÇOES EM HIGIENE E LIMPEZA LTDA-ME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000014081</v>
      </c>
      <c r="I34" s="6">
        <f>IF('[1]TCE - ANEXO IV - Preencher'!K43="","",'[1]TCE - ANEXO IV - Preencher'!K43)</f>
        <v>44092</v>
      </c>
      <c r="J34" s="5" t="str">
        <f>'[1]TCE - ANEXO IV - Preencher'!L43</f>
        <v>26200918162706000115550010000140811399810892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78.78</v>
      </c>
    </row>
    <row r="35" spans="1:12" s="8" customFormat="1" ht="19.5" customHeight="1" x14ac:dyDescent="0.2">
      <c r="A35" s="3">
        <f>IFERROR(VLOOKUP(B35,'[1]DADOS (OCULTAR)'!$P$3:$R$56,3,0),"")</f>
        <v>10894988000729</v>
      </c>
      <c r="B35" s="4" t="str">
        <f>'[1]TCE - ANEXO IV - Preencher'!C44</f>
        <v>UPAE CARUARU</v>
      </c>
      <c r="C35" s="4" t="str">
        <f>'[1]TCE - ANEXO IV - Preencher'!E44</f>
        <v>3.14 - Alimentação Preparada</v>
      </c>
      <c r="D35" s="3">
        <f>'[1]TCE - ANEXO IV - Preencher'!F44</f>
        <v>30743270000153</v>
      </c>
      <c r="E35" s="5" t="str">
        <f>'[1]TCE - ANEXO IV - Preencher'!G44</f>
        <v>TRIUNFO COMERCIO DE ALIMENTOS, PAPEIS E MATERIAL DE LIMPEZA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000003300</v>
      </c>
      <c r="I35" s="6">
        <f>IF('[1]TCE - ANEXO IV - Preencher'!K44="","",'[1]TCE - ANEXO IV - Preencher'!K44)</f>
        <v>44095</v>
      </c>
      <c r="J35" s="5" t="str">
        <f>'[1]TCE - ANEXO IV - Preencher'!L44</f>
        <v>26200030743270000153550010000033001002288885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470.18</v>
      </c>
    </row>
    <row r="36" spans="1:12" s="8" customFormat="1" ht="19.5" customHeight="1" x14ac:dyDescent="0.2">
      <c r="A36" s="3">
        <f>IFERROR(VLOOKUP(B36,'[1]DADOS (OCULTAR)'!$P$3:$R$56,3,0),"")</f>
        <v>10894988000729</v>
      </c>
      <c r="B36" s="4" t="str">
        <f>'[1]TCE - ANEXO IV - Preencher'!C45</f>
        <v>UPAE CARUARU</v>
      </c>
      <c r="C36" s="4" t="str">
        <f>'[1]TCE - ANEXO IV - Preencher'!E45</f>
        <v>3.6 - Material de Expediente</v>
      </c>
      <c r="D36" s="3">
        <f>'[1]TCE - ANEXO IV - Preencher'!F45</f>
        <v>11345668000197</v>
      </c>
      <c r="E36" s="5" t="str">
        <f>'[1]TCE - ANEXO IV - Preencher'!G45</f>
        <v>A FREITAS DE OLIVEIRA PESSOA ANDRADE GRAFICA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00004601</v>
      </c>
      <c r="I36" s="6">
        <f>IF('[1]TCE - ANEXO IV - Preencher'!K45="","",'[1]TCE - ANEXO IV - Preencher'!K45)</f>
        <v>44070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1476</v>
      </c>
    </row>
    <row r="37" spans="1:12" s="8" customFormat="1" ht="19.5" customHeight="1" x14ac:dyDescent="0.2">
      <c r="A37" s="3">
        <f>IFERROR(VLOOKUP(B37,'[1]DADOS (OCULTAR)'!$P$3:$R$56,3,0),"")</f>
        <v>10894988000729</v>
      </c>
      <c r="B37" s="4" t="str">
        <f>'[1]TCE - ANEXO IV - Preencher'!C46</f>
        <v>UPAE CARUARU</v>
      </c>
      <c r="C37" s="4" t="str">
        <f>'[1]TCE - ANEXO IV - Preencher'!E46</f>
        <v>3.6 - Material de Expediente</v>
      </c>
      <c r="D37" s="3">
        <f>'[1]TCE - ANEXO IV - Preencher'!F46</f>
        <v>11447578000107</v>
      </c>
      <c r="E37" s="5" t="str">
        <f>'[1]TCE - ANEXO IV - Preencher'!G46</f>
        <v>AMPLA COMERCIO DE PAPEL E MATERIAL DE LIMPEZA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000001678</v>
      </c>
      <c r="I37" s="6">
        <f>IF('[1]TCE - ANEXO IV - Preencher'!K46="","",'[1]TCE - ANEXO IV - Preencher'!K46)</f>
        <v>44070</v>
      </c>
      <c r="J37" s="5" t="str">
        <f>'[1]TCE - ANEXO IV - Preencher'!L46</f>
        <v>26200811447578000107550010000016781000021951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303.58</v>
      </c>
    </row>
    <row r="38" spans="1:12" s="8" customFormat="1" ht="19.5" customHeight="1" x14ac:dyDescent="0.2">
      <c r="A38" s="3">
        <f>IFERROR(VLOOKUP(B38,'[1]DADOS (OCULTAR)'!$P$3:$R$56,3,0),"")</f>
        <v>10894988000729</v>
      </c>
      <c r="B38" s="4" t="str">
        <f>'[1]TCE - ANEXO IV - Preencher'!C47</f>
        <v>UPAE CARUARU</v>
      </c>
      <c r="C38" s="4" t="str">
        <f>'[1]TCE - ANEXO IV - Preencher'!E47</f>
        <v>3.6 - Material de Expediente</v>
      </c>
      <c r="D38" s="3">
        <f>'[1]TCE - ANEXO IV - Preencher'!F47</f>
        <v>11648676000102</v>
      </c>
      <c r="E38" s="5" t="str">
        <f>'[1]TCE - ANEXO IV - Preencher'!G47</f>
        <v>IPSEP INFORMATICA E ESCRITORIO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000039234</v>
      </c>
      <c r="I38" s="6">
        <f>IF('[1]TCE - ANEXO IV - Preencher'!K47="","",'[1]TCE - ANEXO IV - Preencher'!K47)</f>
        <v>44097</v>
      </c>
      <c r="J38" s="5" t="str">
        <f>'[1]TCE - ANEXO IV - Preencher'!L47</f>
        <v>26200911648676000102550010000392341000079640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294.5</v>
      </c>
    </row>
    <row r="39" spans="1:12" s="8" customFormat="1" ht="19.5" customHeight="1" x14ac:dyDescent="0.2">
      <c r="A39" s="3">
        <f>IFERROR(VLOOKUP(B39,'[1]DADOS (OCULTAR)'!$P$3:$R$56,3,0),"")</f>
        <v>10894988000729</v>
      </c>
      <c r="B39" s="4" t="str">
        <f>'[1]TCE - ANEXO IV - Preencher'!C48</f>
        <v>UPAE CARUARU</v>
      </c>
      <c r="C39" s="4" t="str">
        <f>'[1]TCE - ANEXO IV - Preencher'!E48</f>
        <v>3.6 - Material de Expediente</v>
      </c>
      <c r="D39" s="3">
        <f>'[1]TCE - ANEXO IV - Preencher'!F48</f>
        <v>7295266000158</v>
      </c>
      <c r="E39" s="5" t="str">
        <f>'[1]TCE - ANEXO IV - Preencher'!G48</f>
        <v>MB COMERCIAL LTDA - ME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19346</v>
      </c>
      <c r="I39" s="6">
        <f>IF('[1]TCE - ANEXO IV - Preencher'!K48="","",'[1]TCE - ANEXO IV - Preencher'!K48)</f>
        <v>43991</v>
      </c>
      <c r="J39" s="5" t="str">
        <f>'[1]TCE - ANEXO IV - Preencher'!L48</f>
        <v>26200607295266000158550010000193461315959609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341.72</v>
      </c>
    </row>
    <row r="40" spans="1:12" s="8" customFormat="1" ht="19.5" customHeight="1" x14ac:dyDescent="0.2">
      <c r="A40" s="3">
        <f>IFERROR(VLOOKUP(B40,'[1]DADOS (OCULTAR)'!$P$3:$R$56,3,0),"")</f>
        <v>10894988000729</v>
      </c>
      <c r="B40" s="4" t="str">
        <f>'[1]TCE - ANEXO IV - Preencher'!C49</f>
        <v>UPAE CARUARU</v>
      </c>
      <c r="C40" s="4" t="str">
        <f>'[1]TCE - ANEXO IV - Preencher'!E49</f>
        <v>3.6 - Material de Expediente</v>
      </c>
      <c r="D40" s="3">
        <f>'[1]TCE - ANEXO IV - Preencher'!F49</f>
        <v>37711089000104</v>
      </c>
      <c r="E40" s="5" t="str">
        <f>'[1]TCE - ANEXO IV - Preencher'!G49</f>
        <v>RAFAEL DE SOUZA RIBEIRO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000000076</v>
      </c>
      <c r="I40" s="6">
        <f>IF('[1]TCE - ANEXO IV - Preencher'!K49="","",'[1]TCE - ANEXO IV - Preencher'!K49)</f>
        <v>44087</v>
      </c>
      <c r="J40" s="5" t="str">
        <f>'[1]TCE - ANEXO IV - Preencher'!L49</f>
        <v>2620093771108900010455001000000076153519822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408</v>
      </c>
    </row>
    <row r="41" spans="1:12" s="8" customFormat="1" ht="19.5" customHeight="1" x14ac:dyDescent="0.2">
      <c r="A41" s="3">
        <f>IFERROR(VLOOKUP(B41,'[1]DADOS (OCULTAR)'!$P$3:$R$56,3,0),"")</f>
        <v>10894988000729</v>
      </c>
      <c r="B41" s="4" t="str">
        <f>'[1]TCE - ANEXO IV - Preencher'!C50</f>
        <v>UPAE CARUARU</v>
      </c>
      <c r="C41" s="4" t="str">
        <f>'[1]TCE - ANEXO IV - Preencher'!E50</f>
        <v>3.6 - Material de Expediente</v>
      </c>
      <c r="D41" s="3">
        <f>'[1]TCE - ANEXO IV - Preencher'!F50</f>
        <v>30743270000153</v>
      </c>
      <c r="E41" s="5" t="str">
        <f>'[1]TCE - ANEXO IV - Preencher'!G50</f>
        <v>TRIUNFO COMERCIO DE ALIMENTOS, PAPEIS E MATERIAL DE LIMPEZA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000003332</v>
      </c>
      <c r="I41" s="6">
        <f>IF('[1]TCE - ANEXO IV - Preencher'!K50="","",'[1]TCE - ANEXO IV - Preencher'!K50)</f>
        <v>44097</v>
      </c>
      <c r="J41" s="5" t="str">
        <f>'[1]TCE - ANEXO IV - Preencher'!L50</f>
        <v>20200930743270000153550010000033321002225550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323.8</v>
      </c>
    </row>
    <row r="42" spans="1:12" s="8" customFormat="1" ht="19.5" customHeight="1" x14ac:dyDescent="0.2">
      <c r="A42" s="3">
        <f>IFERROR(VLOOKUP(B42,'[1]DADOS (OCULTAR)'!$P$3:$R$56,3,0),"")</f>
        <v>10894988000729</v>
      </c>
      <c r="B42" s="4" t="str">
        <f>'[1]TCE - ANEXO IV - Preencher'!C51</f>
        <v>UPAE CARUARU</v>
      </c>
      <c r="C42" s="4" t="str">
        <f>'[1]TCE - ANEXO IV - Preencher'!E51</f>
        <v>3.1 - Combustíveis e Lubrificantes Automotivos</v>
      </c>
      <c r="D42" s="3">
        <f>'[1]TCE - ANEXO IV - Preencher'!F51</f>
        <v>11117785001175</v>
      </c>
      <c r="E42" s="5" t="str">
        <f>'[1]TCE - ANEXO IV - Preencher'!G51</f>
        <v>ALBUQUERQUE PNEUS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116465</v>
      </c>
      <c r="I42" s="6">
        <f>IF('[1]TCE - ANEXO IV - Preencher'!K51="","",'[1]TCE - ANEXO IV - Preencher'!K51)</f>
        <v>44077</v>
      </c>
      <c r="J42" s="5" t="str">
        <f>'[1]TCE - ANEXO IV - Preencher'!L51</f>
        <v>26200911117785001175650830001164651001785600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150</v>
      </c>
    </row>
    <row r="43" spans="1:12" s="8" customFormat="1" ht="19.5" customHeight="1" x14ac:dyDescent="0.2">
      <c r="A43" s="3">
        <f>IFERROR(VLOOKUP(B43,'[1]DADOS (OCULTAR)'!$P$3:$R$56,3,0),"")</f>
        <v>10894988000729</v>
      </c>
      <c r="B43" s="4" t="str">
        <f>'[1]TCE - ANEXO IV - Preencher'!C52</f>
        <v>UPAE CARUARU</v>
      </c>
      <c r="C43" s="4" t="str">
        <f>'[1]TCE - ANEXO IV - Preencher'!E52</f>
        <v>3.1 - Combustíveis e Lubrificantes Automotivos</v>
      </c>
      <c r="D43" s="3">
        <f>'[1]TCE - ANEXO IV - Preencher'!F52</f>
        <v>11117785001175</v>
      </c>
      <c r="E43" s="5" t="str">
        <f>'[1]TCE - ANEXO IV - Preencher'!G52</f>
        <v>ALBUQUERQUE PNEUS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55019</v>
      </c>
      <c r="I43" s="6">
        <f>IF('[1]TCE - ANEXO IV - Preencher'!K52="","",'[1]TCE - ANEXO IV - Preencher'!K52)</f>
        <v>44078</v>
      </c>
      <c r="J43" s="5" t="str">
        <f>'[1]TCE - ANEXO IV - Preencher'!L52</f>
        <v>26200911117785001175651300000550191000568991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200</v>
      </c>
    </row>
    <row r="44" spans="1:12" s="8" customFormat="1" ht="19.5" customHeight="1" x14ac:dyDescent="0.2">
      <c r="A44" s="3">
        <f>IFERROR(VLOOKUP(B44,'[1]DADOS (OCULTAR)'!$P$3:$R$56,3,0),"")</f>
        <v>10894988000729</v>
      </c>
      <c r="B44" s="4" t="str">
        <f>'[1]TCE - ANEXO IV - Preencher'!C53</f>
        <v>UPAE CARUARU</v>
      </c>
      <c r="C44" s="4" t="str">
        <f>'[1]TCE - ANEXO IV - Preencher'!E53</f>
        <v>3.1 - Combustíveis e Lubrificantes Automotivos</v>
      </c>
      <c r="D44" s="3">
        <f>'[1]TCE - ANEXO IV - Preencher'!F53</f>
        <v>4140852000135</v>
      </c>
      <c r="E44" s="5" t="str">
        <f>'[1]TCE - ANEXO IV - Preencher'!G53</f>
        <v>POSTO CABRAL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104754</v>
      </c>
      <c r="I44" s="6">
        <f>IF('[1]TCE - ANEXO IV - Preencher'!K53="","",'[1]TCE - ANEXO IV - Preencher'!K53)</f>
        <v>44082</v>
      </c>
      <c r="J44" s="5" t="str">
        <f>'[1]TCE - ANEXO IV - Preencher'!L53</f>
        <v>26200904140852000135650010001047541358855606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135.06</v>
      </c>
    </row>
    <row r="45" spans="1:12" s="8" customFormat="1" ht="19.5" customHeight="1" x14ac:dyDescent="0.2">
      <c r="A45" s="3">
        <f>IFERROR(VLOOKUP(B45,'[1]DADOS (OCULTAR)'!$P$3:$R$56,3,0),"")</f>
        <v>10894988000729</v>
      </c>
      <c r="B45" s="4" t="str">
        <f>'[1]TCE - ANEXO IV - Preencher'!C54</f>
        <v>UPAE CARUARU</v>
      </c>
      <c r="C45" s="4" t="str">
        <f>'[1]TCE - ANEXO IV - Preencher'!E54</f>
        <v>3.1 - Combustíveis e Lubrificantes Automotivos</v>
      </c>
      <c r="D45" s="3">
        <f>'[1]TCE - ANEXO IV - Preencher'!F54</f>
        <v>8072308000316</v>
      </c>
      <c r="E45" s="5" t="str">
        <f>'[1]TCE - ANEXO IV - Preencher'!G54</f>
        <v>JAD ARAUJO CIA LTDA - POSTO CRUZEIRO IV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469068</v>
      </c>
      <c r="I45" s="6">
        <f>IF('[1]TCE - ANEXO IV - Preencher'!K54="","",'[1]TCE - ANEXO IV - Preencher'!K54)</f>
        <v>44086</v>
      </c>
      <c r="J45" s="5" t="str">
        <f>'[1]TCE - ANEXO IV - Preencher'!L54</f>
        <v>2620908072308000316650020004690681976998952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203.43</v>
      </c>
    </row>
    <row r="46" spans="1:12" s="8" customFormat="1" ht="19.5" customHeight="1" x14ac:dyDescent="0.2">
      <c r="A46" s="3">
        <f>IFERROR(VLOOKUP(B46,'[1]DADOS (OCULTAR)'!$P$3:$R$56,3,0),"")</f>
        <v>10894988000729</v>
      </c>
      <c r="B46" s="4" t="str">
        <f>'[1]TCE - ANEXO IV - Preencher'!C55</f>
        <v>UPAE CARUARU</v>
      </c>
      <c r="C46" s="4" t="str">
        <f>'[1]TCE - ANEXO IV - Preencher'!E55</f>
        <v>3.1 - Combustíveis e Lubrificantes Automotivos</v>
      </c>
      <c r="D46" s="3">
        <f>'[1]TCE - ANEXO IV - Preencher'!F55</f>
        <v>11117785001175</v>
      </c>
      <c r="E46" s="5" t="str">
        <f>'[1]TCE - ANEXO IV - Preencher'!G55</f>
        <v>ALBUQUERQUE PNEUS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55698</v>
      </c>
      <c r="I46" s="6">
        <f>IF('[1]TCE - ANEXO IV - Preencher'!K55="","",'[1]TCE - ANEXO IV - Preencher'!K55)</f>
        <v>44088</v>
      </c>
      <c r="J46" s="5" t="str">
        <f>'[1]TCE - ANEXO IV - Preencher'!L55</f>
        <v>26200911117785001175651300000556981000575870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100</v>
      </c>
    </row>
    <row r="47" spans="1:12" s="8" customFormat="1" ht="19.5" customHeight="1" x14ac:dyDescent="0.2">
      <c r="A47" s="3">
        <f>IFERROR(VLOOKUP(B47,'[1]DADOS (OCULTAR)'!$P$3:$R$56,3,0),"")</f>
        <v>10894988000729</v>
      </c>
      <c r="B47" s="4" t="str">
        <f>'[1]TCE - ANEXO IV - Preencher'!C56</f>
        <v>UPAE CARUARU</v>
      </c>
      <c r="C47" s="4" t="str">
        <f>'[1]TCE - ANEXO IV - Preencher'!E56</f>
        <v>3.1 - Combustíveis e Lubrificantes Automotivos</v>
      </c>
      <c r="D47" s="3">
        <f>'[1]TCE - ANEXO IV - Preencher'!F56</f>
        <v>24336661000150</v>
      </c>
      <c r="E47" s="5" t="str">
        <f>'[1]TCE - ANEXO IV - Preencher'!G56</f>
        <v>POSTO LUPP II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466048</v>
      </c>
      <c r="I47" s="6">
        <f>IF('[1]TCE - ANEXO IV - Preencher'!K56="","",'[1]TCE - ANEXO IV - Preencher'!K56)</f>
        <v>44092</v>
      </c>
      <c r="J47" s="5" t="str">
        <f>'[1]TCE - ANEXO IV - Preencher'!L56</f>
        <v>26209243366610001506500100046604812163665684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100</v>
      </c>
    </row>
    <row r="48" spans="1:12" s="8" customFormat="1" ht="19.5" customHeight="1" x14ac:dyDescent="0.2">
      <c r="A48" s="3">
        <f>IFERROR(VLOOKUP(B48,'[1]DADOS (OCULTAR)'!$P$3:$R$56,3,0),"")</f>
        <v>10894988000729</v>
      </c>
      <c r="B48" s="4" t="str">
        <f>'[1]TCE - ANEXO IV - Preencher'!C57</f>
        <v>UPAE CARUARU</v>
      </c>
      <c r="C48" s="4" t="str">
        <f>'[1]TCE - ANEXO IV - Preencher'!E57</f>
        <v>3.1 - Combustíveis e Lubrificantes Automotivos</v>
      </c>
      <c r="D48" s="3">
        <f>'[1]TCE - ANEXO IV - Preencher'!F57</f>
        <v>4140852000135</v>
      </c>
      <c r="E48" s="5" t="str">
        <f>'[1]TCE - ANEXO IV - Preencher'!G57</f>
        <v>POSTO CABRAL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105387</v>
      </c>
      <c r="I48" s="6">
        <f>IF('[1]TCE - ANEXO IV - Preencher'!K57="","",'[1]TCE - ANEXO IV - Preencher'!K57)</f>
        <v>44097</v>
      </c>
      <c r="J48" s="5" t="str">
        <f>'[1]TCE - ANEXO IV - Preencher'!L57</f>
        <v>26200904140852000135650010001053871937093922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150.03</v>
      </c>
    </row>
    <row r="49" spans="1:12" s="8" customFormat="1" ht="19.5" customHeight="1" x14ac:dyDescent="0.2">
      <c r="A49" s="3">
        <f>IFERROR(VLOOKUP(B49,'[1]DADOS (OCULTAR)'!$P$3:$R$56,3,0),"")</f>
        <v>10894988000729</v>
      </c>
      <c r="B49" s="4" t="str">
        <f>'[1]TCE - ANEXO IV - Preencher'!C58</f>
        <v>UPAE CARUARU</v>
      </c>
      <c r="C49" s="4" t="str">
        <f>'[1]TCE - ANEXO IV - Preencher'!E58</f>
        <v>3.1 - Combustíveis e Lubrificantes Automotivos</v>
      </c>
      <c r="D49" s="3">
        <f>'[1]TCE - ANEXO IV - Preencher'!F58</f>
        <v>24336661000150</v>
      </c>
      <c r="E49" s="5" t="str">
        <f>'[1]TCE - ANEXO IV - Preencher'!G58</f>
        <v>POSTO LUPP II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468240</v>
      </c>
      <c r="I49" s="6">
        <f>IF('[1]TCE - ANEXO IV - Preencher'!K58="","",'[1]TCE - ANEXO IV - Preencher'!K58)</f>
        <v>44097</v>
      </c>
      <c r="J49" s="5" t="str">
        <f>'[1]TCE - ANEXO IV - Preencher'!L58</f>
        <v>26200924336661000150650010004682401832261068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150</v>
      </c>
    </row>
    <row r="50" spans="1:12" s="8" customFormat="1" ht="19.5" customHeight="1" x14ac:dyDescent="0.2">
      <c r="A50" s="3">
        <f>IFERROR(VLOOKUP(B50,'[1]DADOS (OCULTAR)'!$P$3:$R$56,3,0),"")</f>
        <v>10894988000729</v>
      </c>
      <c r="B50" s="4" t="str">
        <f>'[1]TCE - ANEXO IV - Preencher'!C59</f>
        <v>UPAE CARUARU</v>
      </c>
      <c r="C50" s="4" t="str">
        <f>'[1]TCE - ANEXO IV - Preencher'!E59</f>
        <v>3.1 - Combustíveis e Lubrificantes Automotivos</v>
      </c>
      <c r="D50" s="3">
        <f>'[1]TCE - ANEXO IV - Preencher'!F59</f>
        <v>4637954000160</v>
      </c>
      <c r="E50" s="5" t="str">
        <f>'[1]TCE - ANEXO IV - Preencher'!G59</f>
        <v>F. M. COMERCIO E DERIVADOS DE PETROLEO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150281</v>
      </c>
      <c r="I50" s="6">
        <f>IF('[1]TCE - ANEXO IV - Preencher'!K59="","",'[1]TCE - ANEXO IV - Preencher'!K59)</f>
        <v>44099</v>
      </c>
      <c r="J50" s="5" t="str">
        <f>'[1]TCE - ANEXO IV - Preencher'!L59</f>
        <v>26200904637954000160650520001502811003183830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100</v>
      </c>
    </row>
    <row r="51" spans="1:12" s="8" customFormat="1" ht="19.5" customHeight="1" x14ac:dyDescent="0.2">
      <c r="A51" s="3">
        <f>IFERROR(VLOOKUP(B51,'[1]DADOS (OCULTAR)'!$P$3:$R$56,3,0),"")</f>
        <v>10894988000729</v>
      </c>
      <c r="B51" s="4" t="str">
        <f>'[1]TCE - ANEXO IV - Preencher'!C60</f>
        <v>UPAE CARUARU</v>
      </c>
      <c r="C51" s="4" t="str">
        <f>'[1]TCE - ANEXO IV - Preencher'!E60</f>
        <v>3.1 - Combustíveis e Lubrificantes Automotivos</v>
      </c>
      <c r="D51" s="3">
        <f>'[1]TCE - ANEXO IV - Preencher'!F60</f>
        <v>4140852000135</v>
      </c>
      <c r="E51" s="5" t="str">
        <f>'[1]TCE - ANEXO IV - Preencher'!G60</f>
        <v>POSTO CABRAL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105528</v>
      </c>
      <c r="I51" s="6">
        <f>IF('[1]TCE - ANEXO IV - Preencher'!K60="","",'[1]TCE - ANEXO IV - Preencher'!K60)</f>
        <v>44099</v>
      </c>
      <c r="J51" s="5" t="str">
        <f>'[1]TCE - ANEXO IV - Preencher'!L60</f>
        <v>26200904140852000135650010001055281654391604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100.02</v>
      </c>
    </row>
    <row r="52" spans="1:12" s="8" customFormat="1" ht="19.5" customHeight="1" x14ac:dyDescent="0.2">
      <c r="A52" s="3">
        <f>IFERROR(VLOOKUP(B52,'[1]DADOS (OCULTAR)'!$P$3:$R$56,3,0),"")</f>
        <v>10894988000729</v>
      </c>
      <c r="B52" s="4" t="str">
        <f>'[1]TCE - ANEXO IV - Preencher'!C61</f>
        <v>UPAE CARUARU</v>
      </c>
      <c r="C52" s="4" t="str">
        <f>'[1]TCE - ANEXO IV - Preencher'!E61</f>
        <v>3.1 - Combustíveis e Lubrificantes Automotivos</v>
      </c>
      <c r="D52" s="3">
        <f>'[1]TCE - ANEXO IV - Preencher'!F61</f>
        <v>11117785001175</v>
      </c>
      <c r="E52" s="5" t="str">
        <f>'[1]TCE - ANEXO IV - Preencher'!G61</f>
        <v>ALBUQUERQUE PNEUS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119098</v>
      </c>
      <c r="I52" s="6">
        <f>IF('[1]TCE - ANEXO IV - Preencher'!K61="","",'[1]TCE - ANEXO IV - Preencher'!K61)</f>
        <v>44102</v>
      </c>
      <c r="J52" s="5" t="str">
        <f>'[1]TCE - ANEXO IV - Preencher'!L61</f>
        <v>26200911117785001175650830001190981001812324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150</v>
      </c>
    </row>
    <row r="53" spans="1:12" s="8" customFormat="1" ht="19.5" customHeight="1" x14ac:dyDescent="0.2">
      <c r="A53" s="3">
        <f>IFERROR(VLOOKUP(B53,'[1]DADOS (OCULTAR)'!$P$3:$R$56,3,0),"")</f>
        <v>10894988000729</v>
      </c>
      <c r="B53" s="4" t="str">
        <f>'[1]TCE - ANEXO IV - Preencher'!C62</f>
        <v>UPAE CARUARU</v>
      </c>
      <c r="C53" s="4" t="str">
        <f>'[1]TCE - ANEXO IV - Preencher'!E62</f>
        <v>3.1 - Combustíveis e Lubrificantes Automotivos</v>
      </c>
      <c r="D53" s="3">
        <f>'[1]TCE - ANEXO IV - Preencher'!F62</f>
        <v>4140852000135</v>
      </c>
      <c r="E53" s="5" t="str">
        <f>'[1]TCE - ANEXO IV - Preencher'!G62</f>
        <v>POSTO CABRAL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38253</v>
      </c>
      <c r="I53" s="6">
        <f>IF('[1]TCE - ANEXO IV - Preencher'!K62="","",'[1]TCE - ANEXO IV - Preencher'!K62)</f>
        <v>44102</v>
      </c>
      <c r="J53" s="5" t="str">
        <f>'[1]TCE - ANEXO IV - Preencher'!L62</f>
        <v>26200904140852000135650020000382531227328341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117.03</v>
      </c>
    </row>
    <row r="54" spans="1:12" s="8" customFormat="1" ht="19.5" customHeight="1" x14ac:dyDescent="0.2">
      <c r="A54" s="3">
        <f>IFERROR(VLOOKUP(B54,'[1]DADOS (OCULTAR)'!$P$3:$R$56,3,0),"")</f>
        <v>10894988000729</v>
      </c>
      <c r="B54" s="4" t="str">
        <f>'[1]TCE - ANEXO IV - Preencher'!C63</f>
        <v>UPAE CARUARU</v>
      </c>
      <c r="C54" s="4" t="str">
        <f>'[1]TCE - ANEXO IV - Preencher'!E63</f>
        <v>3.1 - Combustíveis e Lubrificantes Automotivos</v>
      </c>
      <c r="D54" s="3">
        <f>'[1]TCE - ANEXO IV - Preencher'!F63</f>
        <v>24336661000150</v>
      </c>
      <c r="E54" s="5" t="str">
        <f>'[1]TCE - ANEXO IV - Preencher'!G63</f>
        <v>POSTO LUPP II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457771</v>
      </c>
      <c r="I54" s="6">
        <f>IF('[1]TCE - ANEXO IV - Preencher'!K63="","",'[1]TCE - ANEXO IV - Preencher'!K63)</f>
        <v>44075</v>
      </c>
      <c r="J54" s="5" t="str">
        <f>'[1]TCE - ANEXO IV - Preencher'!L63</f>
        <v>26200924336661000150650010004577711305650268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100</v>
      </c>
    </row>
    <row r="55" spans="1:12" s="8" customFormat="1" ht="19.5" customHeight="1" x14ac:dyDescent="0.2">
      <c r="A55" s="3">
        <f>IFERROR(VLOOKUP(B55,'[1]DADOS (OCULTAR)'!$P$3:$R$56,3,0),"")</f>
        <v>10894988000729</v>
      </c>
      <c r="B55" s="4" t="str">
        <f>'[1]TCE - ANEXO IV - Preencher'!C64</f>
        <v>UPAE CARUARU</v>
      </c>
      <c r="C55" s="4" t="str">
        <f>'[1]TCE - ANEXO IV - Preencher'!E64</f>
        <v>3.1 - Combustíveis e Lubrificantes Automotivos</v>
      </c>
      <c r="D55" s="3">
        <f>'[1]TCE - ANEXO IV - Preencher'!F64</f>
        <v>24336661000150</v>
      </c>
      <c r="E55" s="5" t="str">
        <f>'[1]TCE - ANEXO IV - Preencher'!G64</f>
        <v>POSTO LUPP II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457790</v>
      </c>
      <c r="I55" s="6">
        <f>IF('[1]TCE - ANEXO IV - Preencher'!K64="","",'[1]TCE - ANEXO IV - Preencher'!K64)</f>
        <v>44075</v>
      </c>
      <c r="J55" s="5" t="str">
        <f>'[1]TCE - ANEXO IV - Preencher'!L64</f>
        <v>26200924336661000150650010004577901231074329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100</v>
      </c>
    </row>
    <row r="56" spans="1:12" s="8" customFormat="1" ht="19.5" customHeight="1" x14ac:dyDescent="0.2">
      <c r="A56" s="3">
        <f>IFERROR(VLOOKUP(B56,'[1]DADOS (OCULTAR)'!$P$3:$R$56,3,0),"")</f>
        <v>10894988000729</v>
      </c>
      <c r="B56" s="4" t="str">
        <f>'[1]TCE - ANEXO IV - Preencher'!C65</f>
        <v>UPAE CARUARU</v>
      </c>
      <c r="C56" s="4" t="str">
        <f>'[1]TCE - ANEXO IV - Preencher'!E65</f>
        <v>3.1 - Combustíveis e Lubrificantes Automotivos</v>
      </c>
      <c r="D56" s="3">
        <f>'[1]TCE - ANEXO IV - Preencher'!F65</f>
        <v>24336661000150</v>
      </c>
      <c r="E56" s="5" t="str">
        <f>'[1]TCE - ANEXO IV - Preencher'!G65</f>
        <v>POSTO LUPP II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460004</v>
      </c>
      <c r="I56" s="6">
        <f>IF('[1]TCE - ANEXO IV - Preencher'!K65="","",'[1]TCE - ANEXO IV - Preencher'!K65)</f>
        <v>44079</v>
      </c>
      <c r="J56" s="5" t="str">
        <f>'[1]TCE - ANEXO IV - Preencher'!L65</f>
        <v>26200924336661000150650010004600041479663625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150</v>
      </c>
    </row>
    <row r="57" spans="1:12" s="8" customFormat="1" ht="19.5" customHeight="1" x14ac:dyDescent="0.2">
      <c r="A57" s="3">
        <f>IFERROR(VLOOKUP(B57,'[1]DADOS (OCULTAR)'!$P$3:$R$56,3,0),"")</f>
        <v>10894988000729</v>
      </c>
      <c r="B57" s="4" t="str">
        <f>'[1]TCE - ANEXO IV - Preencher'!C66</f>
        <v>UPAE CARUARU</v>
      </c>
      <c r="C57" s="4" t="str">
        <f>'[1]TCE - ANEXO IV - Preencher'!E66</f>
        <v>3.1 - Combustíveis e Lubrificantes Automotivos</v>
      </c>
      <c r="D57" s="3">
        <f>'[1]TCE - ANEXO IV - Preencher'!F66</f>
        <v>24336661000150</v>
      </c>
      <c r="E57" s="5" t="str">
        <f>'[1]TCE - ANEXO IV - Preencher'!G66</f>
        <v>POSTO LUPP II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462077</v>
      </c>
      <c r="I57" s="6">
        <f>IF('[1]TCE - ANEXO IV - Preencher'!K66="","",'[1]TCE - ANEXO IV - Preencher'!K66)</f>
        <v>44084</v>
      </c>
      <c r="J57" s="5" t="str">
        <f>'[1]TCE - ANEXO IV - Preencher'!L66</f>
        <v>26200924336661000150650010004620771481183720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200</v>
      </c>
    </row>
    <row r="58" spans="1:12" s="8" customFormat="1" ht="19.5" customHeight="1" x14ac:dyDescent="0.2">
      <c r="A58" s="3">
        <f>IFERROR(VLOOKUP(B58,'[1]DADOS (OCULTAR)'!$P$3:$R$56,3,0),"")</f>
        <v>10894988000729</v>
      </c>
      <c r="B58" s="4" t="str">
        <f>'[1]TCE - ANEXO IV - Preencher'!C67</f>
        <v>UPAE CARUARU</v>
      </c>
      <c r="C58" s="4" t="str">
        <f>'[1]TCE - ANEXO IV - Preencher'!E67</f>
        <v>3.1 - Combustíveis e Lubrificantes Automotivos</v>
      </c>
      <c r="D58" s="3">
        <f>'[1]TCE - ANEXO IV - Preencher'!F67</f>
        <v>24336661000150</v>
      </c>
      <c r="E58" s="5" t="str">
        <f>'[1]TCE - ANEXO IV - Preencher'!G67</f>
        <v>POSTO LUPP II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460867</v>
      </c>
      <c r="I58" s="6">
        <f>IF('[1]TCE - ANEXO IV - Preencher'!K67="","",'[1]TCE - ANEXO IV - Preencher'!K67)</f>
        <v>44081</v>
      </c>
      <c r="J58" s="5" t="str">
        <f>'[1]TCE - ANEXO IV - Preencher'!L67</f>
        <v>26200924336661000150650010004608671780702581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100</v>
      </c>
    </row>
    <row r="59" spans="1:12" s="8" customFormat="1" ht="19.5" customHeight="1" x14ac:dyDescent="0.2">
      <c r="A59" s="3">
        <f>IFERROR(VLOOKUP(B59,'[1]DADOS (OCULTAR)'!$P$3:$R$56,3,0),"")</f>
        <v>10894988000729</v>
      </c>
      <c r="B59" s="4" t="str">
        <f>'[1]TCE - ANEXO IV - Preencher'!C68</f>
        <v>UPAE CARUARU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6312331000143</v>
      </c>
      <c r="E59" s="5" t="str">
        <f>'[1]TCE - ANEXO IV - Preencher'!G68</f>
        <v>KARLA MARIA DA SILVA LIMA INSTALAÇOES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2601</v>
      </c>
      <c r="I59" s="6">
        <f>IF('[1]TCE - ANEXO IV - Preencher'!K68="","",'[1]TCE - ANEXO IV - Preencher'!K68)</f>
        <v>44090</v>
      </c>
      <c r="J59" s="5" t="str">
        <f>'[1]TCE - ANEXO IV - Preencher'!L68</f>
        <v>26200906312331000143550000000026011070554750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1600</v>
      </c>
    </row>
    <row r="60" spans="1:12" s="8" customFormat="1" ht="19.5" customHeight="1" x14ac:dyDescent="0.2">
      <c r="A60" s="3">
        <f>IFERROR(VLOOKUP(B60,'[1]DADOS (OCULTAR)'!$P$3:$R$56,3,0),"")</f>
        <v>10894988000729</v>
      </c>
      <c r="B60" s="4" t="str">
        <f>'[1]TCE - ANEXO IV - Preencher'!C69</f>
        <v>UPAE CARUARU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11447578000107</v>
      </c>
      <c r="E60" s="5" t="str">
        <f>'[1]TCE - ANEXO IV - Preencher'!G69</f>
        <v>AMPLA COMERCIO DE PAPEL E MATERIAL DE LIMPEZA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000001678</v>
      </c>
      <c r="I60" s="6">
        <f>IF('[1]TCE - ANEXO IV - Preencher'!K69="","",'[1]TCE - ANEXO IV - Preencher'!K69)</f>
        <v>44070</v>
      </c>
      <c r="J60" s="5" t="str">
        <f>'[1]TCE - ANEXO IV - Preencher'!L69</f>
        <v>26200811447578000107550010000016781000021951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21.96</v>
      </c>
    </row>
    <row r="61" spans="1:12" s="8" customFormat="1" ht="19.5" customHeight="1" x14ac:dyDescent="0.2">
      <c r="A61" s="3">
        <f>IFERROR(VLOOKUP(B61,'[1]DADOS (OCULTAR)'!$P$3:$R$56,3,0),"")</f>
        <v>10894988000729</v>
      </c>
      <c r="B61" s="4" t="str">
        <f>'[1]TCE - ANEXO IV - Preencher'!C70</f>
        <v>UPAE CARUARU</v>
      </c>
      <c r="C61" s="4" t="str">
        <f>'[1]TCE - ANEXO IV - Preencher'!E70</f>
        <v xml:space="preserve">3.8 - Uniformes, Tecidos e Aviamentos </v>
      </c>
      <c r="D61" s="3">
        <f>'[1]TCE - ANEXO IV - Preencher'!F70</f>
        <v>11447578000107</v>
      </c>
      <c r="E61" s="5" t="str">
        <f>'[1]TCE - ANEXO IV - Preencher'!G70</f>
        <v>AMPLA COMERCIO DE PAPEL E MATERIAL DE LIMPEZA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000001699</v>
      </c>
      <c r="I61" s="6">
        <f>IF('[1]TCE - ANEXO IV - Preencher'!K70="","",'[1]TCE - ANEXO IV - Preencher'!K70)</f>
        <v>44075</v>
      </c>
      <c r="J61" s="5" t="str">
        <f>'[1]TCE - ANEXO IV - Preencher'!L70</f>
        <v>26200911447578000107550010000016991000022285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150</v>
      </c>
    </row>
    <row r="62" spans="1:12" s="8" customFormat="1" ht="19.5" customHeight="1" x14ac:dyDescent="0.2">
      <c r="A62" s="3">
        <f>IFERROR(VLOOKUP(B62,'[1]DADOS (OCULTAR)'!$P$3:$R$56,3,0),"")</f>
        <v>10894988000729</v>
      </c>
      <c r="B62" s="4" t="str">
        <f>'[1]TCE - ANEXO IV - Preencher'!C71</f>
        <v>UPAE CARUARU</v>
      </c>
      <c r="C62" s="4" t="str">
        <f>'[1]TCE - ANEXO IV - Preencher'!E71</f>
        <v xml:space="preserve">3.8 - Uniformes, Tecidos e Aviamentos </v>
      </c>
      <c r="D62" s="3">
        <f>'[1]TCE - ANEXO IV - Preencher'!F71</f>
        <v>12936474000129</v>
      </c>
      <c r="E62" s="5" t="str">
        <f>'[1]TCE - ANEXO IV - Preencher'!G71</f>
        <v>KARLA ISA BEZERRA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000017453</v>
      </c>
      <c r="I62" s="6">
        <f>IF('[1]TCE - ANEXO IV - Preencher'!K71="","",'[1]TCE - ANEXO IV - Preencher'!K71)</f>
        <v>44068</v>
      </c>
      <c r="J62" s="5" t="str">
        <f>'[1]TCE - ANEXO IV - Preencher'!L71</f>
        <v>26200812936474000129550000000174531897027750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506</v>
      </c>
    </row>
    <row r="63" spans="1:12" s="8" customFormat="1" ht="19.5" customHeight="1" x14ac:dyDescent="0.2">
      <c r="A63" s="3">
        <f>IFERROR(VLOOKUP(B63,'[1]DADOS (OCULTAR)'!$P$3:$R$56,3,0),"")</f>
        <v>10894988000729</v>
      </c>
      <c r="B63" s="4" t="str">
        <f>'[1]TCE - ANEXO IV - Preencher'!C72</f>
        <v>UPAE CARUARU</v>
      </c>
      <c r="C63" s="4" t="str">
        <f>'[1]TCE - ANEXO IV - Preencher'!E72</f>
        <v xml:space="preserve">3.8 - Uniformes, Tecidos e Aviamentos </v>
      </c>
      <c r="D63" s="3">
        <f>'[1]TCE - ANEXO IV - Preencher'!F72</f>
        <v>7295266000158</v>
      </c>
      <c r="E63" s="5" t="str">
        <f>'[1]TCE - ANEXO IV - Preencher'!G72</f>
        <v>MB COMERCIAL LTDA - ME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19346</v>
      </c>
      <c r="I63" s="6">
        <f>IF('[1]TCE - ANEXO IV - Preencher'!K72="","",'[1]TCE - ANEXO IV - Preencher'!K72)</f>
        <v>43991</v>
      </c>
      <c r="J63" s="5" t="str">
        <f>'[1]TCE - ANEXO IV - Preencher'!L72</f>
        <v>26200607295266000158550010000193461315959609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465.98</v>
      </c>
    </row>
    <row r="64" spans="1:12" s="8" customFormat="1" ht="19.5" customHeight="1" x14ac:dyDescent="0.2">
      <c r="A64" s="3">
        <f>IFERROR(VLOOKUP(B64,'[1]DADOS (OCULTAR)'!$P$3:$R$56,3,0),"")</f>
        <v>10894988000729</v>
      </c>
      <c r="B64" s="4" t="str">
        <f>'[1]TCE - ANEXO IV - Preencher'!C73</f>
        <v>UPAE CARUARU</v>
      </c>
      <c r="C64" s="4" t="str">
        <f>'[1]TCE - ANEXO IV - Preencher'!E73</f>
        <v>3.99 - Outras despesas com Material de Consumo</v>
      </c>
      <c r="D64" s="3">
        <f>'[1]TCE - ANEXO IV - Preencher'!F73</f>
        <v>10584602000197</v>
      </c>
      <c r="E64" s="5" t="str">
        <f>'[1]TCE - ANEXO IV - Preencher'!G73</f>
        <v>ITA - INSTITUTO DE TECNOLOGIA ASSISTIVA LTDA - EPP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8529</v>
      </c>
      <c r="I64" s="6">
        <f>IF('[1]TCE - ANEXO IV - Preencher'!K73="","",'[1]TCE - ANEXO IV - Preencher'!K73)</f>
        <v>44084</v>
      </c>
      <c r="J64" s="5" t="str">
        <f>'[1]TCE - ANEXO IV - Preencher'!L73</f>
        <v>35200910584602000197550010000085291669945716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1162</v>
      </c>
    </row>
    <row r="65" spans="1:12" s="8" customFormat="1" ht="19.5" customHeight="1" x14ac:dyDescent="0.2">
      <c r="A65" s="3">
        <f>IFERROR(VLOOKUP(B65,'[1]DADOS (OCULTAR)'!$P$3:$R$56,3,0),"")</f>
        <v>10894988000729</v>
      </c>
      <c r="B65" s="4" t="str">
        <f>'[1]TCE - ANEXO IV - Preencher'!C74</f>
        <v>UPAE CARUARU</v>
      </c>
      <c r="C65" s="4" t="str">
        <f>'[1]TCE - ANEXO IV - Preencher'!E74</f>
        <v>3.99 - Outras despesas com Material de Consumo</v>
      </c>
      <c r="D65" s="3">
        <f>'[1]TCE - ANEXO IV - Preencher'!F74</f>
        <v>36377805000104</v>
      </c>
      <c r="E65" s="5" t="str">
        <f>'[1]TCE - ANEXO IV - Preencher'!G74</f>
        <v>PERNAMBUCO HOSPITALAR MATERIAL MEDICO HOSPITALAR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153</v>
      </c>
      <c r="I65" s="6">
        <f>IF('[1]TCE - ANEXO IV - Preencher'!K74="","",'[1]TCE - ANEXO IV - Preencher'!K74)</f>
        <v>44061</v>
      </c>
      <c r="J65" s="5" t="str">
        <f>'[1]TCE - ANEXO IV - Preencher'!L74</f>
        <v>26200836377805000104550010000001531214519471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720</v>
      </c>
    </row>
    <row r="66" spans="1:12" s="8" customFormat="1" ht="19.5" customHeight="1" x14ac:dyDescent="0.2">
      <c r="A66" s="3">
        <f>IFERROR(VLOOKUP(B66,'[1]DADOS (OCULTAR)'!$P$3:$R$56,3,0),"")</f>
        <v>10894988000729</v>
      </c>
      <c r="B66" s="4" t="str">
        <f>'[1]TCE - ANEXO IV - Preencher'!C75</f>
        <v>UPAE CARUARU</v>
      </c>
      <c r="C66" s="4" t="str">
        <f>'[1]TCE - ANEXO IV - Preencher'!E75</f>
        <v>3.99 - Outras despesas com Material de Consumo</v>
      </c>
      <c r="D66" s="3">
        <f>'[1]TCE - ANEXO IV - Preencher'!F75</f>
        <v>6312331000143</v>
      </c>
      <c r="E66" s="5" t="str">
        <f>'[1]TCE - ANEXO IV - Preencher'!G75</f>
        <v>KARLA MARIA DA SILVA LIMA INSTALAÇOES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2601</v>
      </c>
      <c r="I66" s="6">
        <f>IF('[1]TCE - ANEXO IV - Preencher'!K75="","",'[1]TCE - ANEXO IV - Preencher'!K75)</f>
        <v>44090</v>
      </c>
      <c r="J66" s="5" t="str">
        <f>'[1]TCE - ANEXO IV - Preencher'!L75</f>
        <v>2620090631233100014355000000026011070554750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9230</v>
      </c>
    </row>
    <row r="67" spans="1:12" s="8" customFormat="1" ht="19.5" customHeight="1" x14ac:dyDescent="0.2">
      <c r="A67" s="3">
        <f>IFERROR(VLOOKUP(B67,'[1]DADOS (OCULTAR)'!$P$3:$R$56,3,0),"")</f>
        <v>10894988000729</v>
      </c>
      <c r="B67" s="4" t="str">
        <f>'[1]TCE - ANEXO IV - Preencher'!C76</f>
        <v>UPAE CARUARU</v>
      </c>
      <c r="C67" s="4" t="str">
        <f>'[1]TCE - ANEXO IV - Preencher'!E76</f>
        <v>3.99 - Outras despesas com Material de Consumo</v>
      </c>
      <c r="D67" s="3">
        <f>'[1]TCE - ANEXO IV - Preencher'!F76</f>
        <v>13845315000181</v>
      </c>
      <c r="E67" s="5" t="str">
        <f>'[1]TCE - ANEXO IV - Preencher'!G76</f>
        <v>M. J. DOS SANTOS SILVA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000013937</v>
      </c>
      <c r="I67" s="6">
        <f>IF('[1]TCE - ANEXO IV - Preencher'!K76="","",'[1]TCE - ANEXO IV - Preencher'!K76)</f>
        <v>44083</v>
      </c>
      <c r="J67" s="5" t="str">
        <f>'[1]TCE - ANEXO IV - Preencher'!L76</f>
        <v>26200913845315000181550010000139371638849773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649.5</v>
      </c>
    </row>
    <row r="68" spans="1:12" s="8" customFormat="1" ht="19.5" customHeight="1" x14ac:dyDescent="0.2">
      <c r="A68" s="3">
        <f>IFERROR(VLOOKUP(B68,'[1]DADOS (OCULTAR)'!$P$3:$R$56,3,0),"")</f>
        <v>10894988000729</v>
      </c>
      <c r="B68" s="4" t="str">
        <f>'[1]TCE - ANEXO IV - Preencher'!C77</f>
        <v>UPAE CARUARU</v>
      </c>
      <c r="C68" s="4" t="str">
        <f>'[1]TCE - ANEXO IV - Preencher'!E77</f>
        <v xml:space="preserve">5.21 - Seguros em geral </v>
      </c>
      <c r="D68" s="3">
        <f>'[1]TCE - ANEXO IV - Preencher'!F77</f>
        <v>61383493000180</v>
      </c>
      <c r="E68" s="5" t="str">
        <f>'[1]TCE - ANEXO IV - Preencher'!G77</f>
        <v>SOMPO SEGUROS S/A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35 -  S</v>
      </c>
      <c r="L68" s="7">
        <f>'[1]TCE - ANEXO IV - Preencher'!N77</f>
        <v>842.75</v>
      </c>
    </row>
    <row r="69" spans="1:12" s="8" customFormat="1" ht="19.5" customHeight="1" x14ac:dyDescent="0.2">
      <c r="A69" s="3">
        <f>IFERROR(VLOOKUP(B69,'[1]DADOS (OCULTAR)'!$P$3:$R$56,3,0),"")</f>
        <v>10894988000729</v>
      </c>
      <c r="B69" s="4" t="str">
        <f>'[1]TCE - ANEXO IV - Preencher'!C78</f>
        <v>UPAE CARUARU</v>
      </c>
      <c r="C69" s="4" t="str">
        <f>'[1]TCE - ANEXO IV - Preencher'!E78</f>
        <v xml:space="preserve">5.25 - Serviços Bancários </v>
      </c>
      <c r="D69" s="3">
        <f>'[1]TCE - ANEXO IV - Preencher'!F78</f>
        <v>60701190000104</v>
      </c>
      <c r="E69" s="5" t="str">
        <f>'[1]TCE - ANEXO IV - Preencher'!G78</f>
        <v>BANCO ITAU - C/C 33533-3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35 -  S</v>
      </c>
      <c r="L69" s="7">
        <f>'[1]TCE - ANEXO IV - Preencher'!N78</f>
        <v>167</v>
      </c>
    </row>
    <row r="70" spans="1:12" s="8" customFormat="1" ht="19.5" customHeight="1" x14ac:dyDescent="0.2">
      <c r="A70" s="3">
        <f>IFERROR(VLOOKUP(B70,'[1]DADOS (OCULTAR)'!$P$3:$R$56,3,0),"")</f>
        <v>10894988000729</v>
      </c>
      <c r="B70" s="4" t="str">
        <f>'[1]TCE - ANEXO IV - Preencher'!C79</f>
        <v>UPAE CARUARU</v>
      </c>
      <c r="C70" s="4" t="str">
        <f>'[1]TCE - ANEXO IV - Preencher'!E79</f>
        <v xml:space="preserve">5.25 - Serviços Bancários </v>
      </c>
      <c r="D70" s="3">
        <f>'[1]TCE - ANEXO IV - Preencher'!F79</f>
        <v>60701190000104</v>
      </c>
      <c r="E70" s="5" t="str">
        <f>'[1]TCE - ANEXO IV - Preencher'!G79</f>
        <v>BANCO ITAU - C/C 26955-8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35 -  S</v>
      </c>
      <c r="L70" s="7">
        <f>'[1]TCE - ANEXO IV - Preencher'!N79</f>
        <v>167</v>
      </c>
    </row>
    <row r="71" spans="1:12" s="8" customFormat="1" ht="19.5" customHeight="1" x14ac:dyDescent="0.2">
      <c r="A71" s="3">
        <f>IFERROR(VLOOKUP(B71,'[1]DADOS (OCULTAR)'!$P$3:$R$56,3,0),"")</f>
        <v>10894988000729</v>
      </c>
      <c r="B71" s="4" t="str">
        <f>'[1]TCE - ANEXO IV - Preencher'!C80</f>
        <v>UPAE CARUARU</v>
      </c>
      <c r="C71" s="4" t="str">
        <f>'[1]TCE - ANEXO IV - Preencher'!E80</f>
        <v xml:space="preserve">5.25 - Serviços Bancários </v>
      </c>
      <c r="D71" s="3">
        <f>'[1]TCE - ANEXO IV - Preencher'!F80</f>
        <v>60701190000104</v>
      </c>
      <c r="E71" s="5" t="str">
        <f>'[1]TCE - ANEXO IV - Preencher'!G80</f>
        <v>BANCO ITAU - C/C 26955-8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35 -  S</v>
      </c>
      <c r="L71" s="7">
        <f>'[1]TCE - ANEXO IV - Preencher'!N80</f>
        <v>1178.25</v>
      </c>
    </row>
    <row r="72" spans="1:12" s="8" customFormat="1" ht="19.5" customHeight="1" x14ac:dyDescent="0.2">
      <c r="A72" s="3">
        <f>IFERROR(VLOOKUP(B72,'[1]DADOS (OCULTAR)'!$P$3:$R$56,3,0),"")</f>
        <v>10894988000729</v>
      </c>
      <c r="B72" s="4" t="str">
        <f>'[1]TCE - ANEXO IV - Preencher'!C81</f>
        <v>UPAE CARUARU</v>
      </c>
      <c r="C72" s="4" t="str">
        <f>'[1]TCE - ANEXO IV - Preencher'!E81</f>
        <v>5.18 - Teledonia Fixa</v>
      </c>
      <c r="D72" s="3">
        <f>'[1]TCE - ANEXO IV - Preencher'!F81</f>
        <v>27703250000144</v>
      </c>
      <c r="E72" s="5" t="str">
        <f>'[1]TCE - ANEXO IV - Preencher'!G81</f>
        <v>GERALDO FREIRE DA SILVA JUNIOR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000000018</v>
      </c>
      <c r="I72" s="6">
        <f>IF('[1]TCE - ANEXO IV - Preencher'!K81="","",'[1]TCE - ANEXO IV - Preencher'!K81)</f>
        <v>44092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2604106</v>
      </c>
      <c r="L72" s="7">
        <f>'[1]TCE - ANEXO IV - Preencher'!N81</f>
        <v>300</v>
      </c>
    </row>
    <row r="73" spans="1:12" s="8" customFormat="1" ht="19.5" customHeight="1" x14ac:dyDescent="0.2">
      <c r="A73" s="3">
        <f>IFERROR(VLOOKUP(B73,'[1]DADOS (OCULTAR)'!$P$3:$R$56,3,0),"")</f>
        <v>10894988000729</v>
      </c>
      <c r="B73" s="4" t="str">
        <f>'[1]TCE - ANEXO IV - Preencher'!C82</f>
        <v>UPAE CARUARU</v>
      </c>
      <c r="C73" s="4" t="str">
        <f>'[1]TCE - ANEXO IV - Preencher'!E82</f>
        <v>5.18 - Teledonia Fixa</v>
      </c>
      <c r="D73" s="3">
        <f>'[1]TCE - ANEXO IV - Preencher'!F82</f>
        <v>6985306000120</v>
      </c>
      <c r="E73" s="5" t="str">
        <f>'[1]TCE - ANEXO IV - Preencher'!G82</f>
        <v>SERVHOST INTERNET LTDA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00007051</v>
      </c>
      <c r="I73" s="6">
        <f>IF('[1]TCE - ANEXO IV - Preencher'!K82="","",'[1]TCE - ANEXO IV - Preencher'!K82)</f>
        <v>44075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74.14</v>
      </c>
    </row>
    <row r="74" spans="1:12" s="8" customFormat="1" ht="19.5" customHeight="1" x14ac:dyDescent="0.2">
      <c r="A74" s="3">
        <f>IFERROR(VLOOKUP(B74,'[1]DADOS (OCULTAR)'!$P$3:$R$56,3,0),"")</f>
        <v>10894988000729</v>
      </c>
      <c r="B74" s="4" t="str">
        <f>'[1]TCE - ANEXO IV - Preencher'!C83</f>
        <v>UPAE CARUARU</v>
      </c>
      <c r="C74" s="4" t="str">
        <f>'[1]TCE - ANEXO IV - Preencher'!E83</f>
        <v>5.13 - Água e Esgoto</v>
      </c>
      <c r="D74" s="3">
        <f>'[1]TCE - ANEXO IV - Preencher'!F83</f>
        <v>9769035000164</v>
      </c>
      <c r="E74" s="5" t="str">
        <f>'[1]TCE - ANEXO IV - Preencher'!G83</f>
        <v>COMPESA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104873531</v>
      </c>
      <c r="I74" s="6">
        <f>IF('[1]TCE - ANEXO IV - Preencher'!K83="","",'[1]TCE - ANEXO IV - Preencher'!K83)</f>
        <v>44075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2689.16</v>
      </c>
    </row>
    <row r="75" spans="1:12" s="8" customFormat="1" ht="19.5" customHeight="1" x14ac:dyDescent="0.2">
      <c r="A75" s="3">
        <f>IFERROR(VLOOKUP(B75,'[1]DADOS (OCULTAR)'!$P$3:$R$56,3,0),"")</f>
        <v>10894988000729</v>
      </c>
      <c r="B75" s="4" t="str">
        <f>'[1]TCE - ANEXO IV - Preencher'!C84</f>
        <v>UPAE CARUARU</v>
      </c>
      <c r="C75" s="4" t="str">
        <f>'[1]TCE - ANEXO IV - Preencher'!E84</f>
        <v>5.12 - Energia Elétrica</v>
      </c>
      <c r="D75" s="3">
        <f>'[1]TCE - ANEXO IV - Preencher'!F84</f>
        <v>10835932000108</v>
      </c>
      <c r="E75" s="5" t="str">
        <f>'[1]TCE - ANEXO IV - Preencher'!G84</f>
        <v>COMPANHIA ENERGETICA DE PERNAMBUCO - CELPE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124913821</v>
      </c>
      <c r="I75" s="6">
        <f>IF('[1]TCE - ANEXO IV - Preencher'!K84="","",'[1]TCE - ANEXO IV - Preencher'!K84)</f>
        <v>44092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12175.71</v>
      </c>
    </row>
    <row r="76" spans="1:12" s="8" customFormat="1" ht="19.5" customHeight="1" x14ac:dyDescent="0.2">
      <c r="A76" s="3">
        <f>IFERROR(VLOOKUP(B76,'[1]DADOS (OCULTAR)'!$P$3:$R$56,3,0),"")</f>
        <v>10894988000729</v>
      </c>
      <c r="B76" s="4" t="str">
        <f>'[1]TCE - ANEXO IV - Preencher'!C85</f>
        <v>UPAE CARUARU</v>
      </c>
      <c r="C76" s="4" t="str">
        <f>'[1]TCE - ANEXO IV - Preencher'!E85</f>
        <v>5.3 - Locação de Máquinas e Equipamentos</v>
      </c>
      <c r="D76" s="3">
        <f>'[1]TCE - ANEXO IV - Preencher'!F85</f>
        <v>41096520000127</v>
      </c>
      <c r="E76" s="5" t="str">
        <f>'[1]TCE - ANEXO IV - Preencher'!G85</f>
        <v>PRISMA TELECOMUNICAÇOES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26204</v>
      </c>
      <c r="I76" s="6">
        <f>IF('[1]TCE - ANEXO IV - Preencher'!K85="","",'[1]TCE - ANEXO IV - Preencher'!K85)</f>
        <v>44105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830</v>
      </c>
    </row>
    <row r="77" spans="1:12" s="8" customFormat="1" ht="19.5" customHeight="1" x14ac:dyDescent="0.2">
      <c r="A77" s="3">
        <f>IFERROR(VLOOKUP(B77,'[1]DADOS (OCULTAR)'!$P$3:$R$56,3,0),"")</f>
        <v>10894988000729</v>
      </c>
      <c r="B77" s="4" t="str">
        <f>'[1]TCE - ANEXO IV - Preencher'!C86</f>
        <v>UPAE CARUARU</v>
      </c>
      <c r="C77" s="4" t="str">
        <f>'[1]TCE - ANEXO IV - Preencher'!E86</f>
        <v>5.3 - Locação de Máquinas e Equipamentos</v>
      </c>
      <c r="D77" s="3">
        <f>'[1]TCE - ANEXO IV - Preencher'!F86</f>
        <v>19533734000164</v>
      </c>
      <c r="E77" s="5" t="str">
        <f>'[1]TCE - ANEXO IV - Preencher'!G86</f>
        <v>ALEXSANDRA DE GUSMAO NERES -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9064</v>
      </c>
      <c r="I77" s="6">
        <f>IF('[1]TCE - ANEXO IV - Preencher'!K86="","",'[1]TCE - ANEXO IV - Preencher'!K86)</f>
        <v>44106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3176</v>
      </c>
    </row>
    <row r="78" spans="1:12" s="8" customFormat="1" ht="19.5" customHeight="1" x14ac:dyDescent="0.2">
      <c r="A78" s="3">
        <f>IFERROR(VLOOKUP(B78,'[1]DADOS (OCULTAR)'!$P$3:$R$56,3,0),"")</f>
        <v>10894988000729</v>
      </c>
      <c r="B78" s="4" t="str">
        <f>'[1]TCE - ANEXO IV - Preencher'!C87</f>
        <v>UPAE CARUARU</v>
      </c>
      <c r="C78" s="4" t="str">
        <f>'[1]TCE - ANEXO IV - Preencher'!E87</f>
        <v>5.8 - Locação de Veículos Automotores</v>
      </c>
      <c r="D78" s="3">
        <f>'[1]TCE - ANEXO IV - Preencher'!F87</f>
        <v>2355633000148</v>
      </c>
      <c r="E78" s="5" t="str">
        <f>'[1]TCE - ANEXO IV - Preencher'!G87</f>
        <v>ABS TRANSPORTES E TURISMO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15028</v>
      </c>
      <c r="I78" s="6">
        <f>IF('[1]TCE - ANEXO IV - Preencher'!K87="","",'[1]TCE - ANEXO IV - Preencher'!K87)</f>
        <v>44104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2100</v>
      </c>
    </row>
    <row r="79" spans="1:12" s="8" customFormat="1" ht="19.5" customHeight="1" x14ac:dyDescent="0.2">
      <c r="A79" s="3">
        <f>IFERROR(VLOOKUP(B79,'[1]DADOS (OCULTAR)'!$P$3:$R$56,3,0),"")</f>
        <v>10894988000729</v>
      </c>
      <c r="B79" s="4" t="str">
        <f>'[1]TCE - ANEXO IV - Preencher'!C88</f>
        <v>UPAE CARUARU</v>
      </c>
      <c r="C79" s="4" t="str">
        <f>'[1]TCE - ANEXO IV - Preencher'!E88</f>
        <v>5.16 - Serviços Médico-Hospitalares, Odotonlogia e Laboratoriais</v>
      </c>
      <c r="D79" s="3">
        <f>'[1]TCE - ANEXO IV - Preencher'!F88</f>
        <v>2203863000191</v>
      </c>
      <c r="E79" s="5" t="str">
        <f>'[1]TCE - ANEXO IV - Preencher'!G88</f>
        <v>FLAVIO GALVAO &amp; CIA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00002719</v>
      </c>
      <c r="I79" s="6">
        <f>IF('[1]TCE - ANEXO IV - Preencher'!K88="","",'[1]TCE - ANEXO IV - Preencher'!K88)</f>
        <v>44110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2927408</v>
      </c>
      <c r="L79" s="7">
        <f>'[1]TCE - ANEXO IV - Preencher'!N88</f>
        <v>1220</v>
      </c>
    </row>
    <row r="80" spans="1:12" s="8" customFormat="1" ht="19.5" customHeight="1" x14ac:dyDescent="0.2">
      <c r="A80" s="3">
        <f>IFERROR(VLOOKUP(B80,'[1]DADOS (OCULTAR)'!$P$3:$R$56,3,0),"")</f>
        <v>10894988000729</v>
      </c>
      <c r="B80" s="4" t="str">
        <f>'[1]TCE - ANEXO IV - Preencher'!C89</f>
        <v>UPAE CARUARU</v>
      </c>
      <c r="C80" s="4" t="str">
        <f>'[1]TCE - ANEXO IV - Preencher'!E89</f>
        <v>5.16 - Serviços Médico-Hospitalares, Odotonlogia e Laboratoriais</v>
      </c>
      <c r="D80" s="3">
        <f>'[1]TCE - ANEXO IV - Preencher'!F89</f>
        <v>33853148000128</v>
      </c>
      <c r="E80" s="5" t="str">
        <f>'[1]TCE - ANEXO IV - Preencher'!G89</f>
        <v>CLINICA DE OLHOS DR MELLO MOTTA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80</v>
      </c>
      <c r="I80" s="6">
        <f>IF('[1]TCE - ANEXO IV - Preencher'!K89="","",'[1]TCE - ANEXO IV - Preencher'!K89)</f>
        <v>44111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2604106</v>
      </c>
      <c r="L80" s="7">
        <f>'[1]TCE - ANEXO IV - Preencher'!N89</f>
        <v>2800</v>
      </c>
    </row>
    <row r="81" spans="1:12" s="8" customFormat="1" ht="19.5" customHeight="1" x14ac:dyDescent="0.2">
      <c r="A81" s="3">
        <f>IFERROR(VLOOKUP(B81,'[1]DADOS (OCULTAR)'!$P$3:$R$56,3,0),"")</f>
        <v>10894988000729</v>
      </c>
      <c r="B81" s="4" t="str">
        <f>'[1]TCE - ANEXO IV - Preencher'!C90</f>
        <v>UPAE CARUARU</v>
      </c>
      <c r="C81" s="4" t="str">
        <f>'[1]TCE - ANEXO IV - Preencher'!E90</f>
        <v>5.16 - Serviços Médico-Hospitalares, Odotonlogia e Laboratoriais</v>
      </c>
      <c r="D81" s="3">
        <f>'[1]TCE - ANEXO IV - Preencher'!F90</f>
        <v>4482140000102</v>
      </c>
      <c r="E81" s="5" t="str">
        <f>'[1]TCE - ANEXO IV - Preencher'!G90</f>
        <v>CLINICA DE OLHOS CARUARU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39301</v>
      </c>
      <c r="I81" s="6">
        <f>IF('[1]TCE - ANEXO IV - Preencher'!K90="","",'[1]TCE - ANEXO IV - Preencher'!K90)</f>
        <v>44111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2604106</v>
      </c>
      <c r="L81" s="7">
        <f>'[1]TCE - ANEXO IV - Preencher'!N90</f>
        <v>2950</v>
      </c>
    </row>
    <row r="82" spans="1:12" s="8" customFormat="1" ht="19.5" customHeight="1" x14ac:dyDescent="0.2">
      <c r="A82" s="3">
        <f>IFERROR(VLOOKUP(B82,'[1]DADOS (OCULTAR)'!$P$3:$R$56,3,0),"")</f>
        <v>10894988000729</v>
      </c>
      <c r="B82" s="4" t="str">
        <f>'[1]TCE - ANEXO IV - Preencher'!C91</f>
        <v>UPAE CARUARU</v>
      </c>
      <c r="C82" s="4" t="str">
        <f>'[1]TCE - ANEXO IV - Preencher'!E91</f>
        <v>5.16 - Serviços Médico-Hospitalares, Odotonlogia e Laboratoriais</v>
      </c>
      <c r="D82" s="3">
        <f>'[1]TCE - ANEXO IV - Preencher'!F91</f>
        <v>24062977000100</v>
      </c>
      <c r="E82" s="5" t="str">
        <f>'[1]TCE - ANEXO IV - Preencher'!G91</f>
        <v>HELBERT PEREIRA MATIAS EIRELI - EPP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44</v>
      </c>
      <c r="I82" s="6">
        <f>IF('[1]TCE - ANEXO IV - Preencher'!K91="","",'[1]TCE - ANEXO IV - Preencher'!K91)</f>
        <v>44105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2604106</v>
      </c>
      <c r="L82" s="7">
        <f>'[1]TCE - ANEXO IV - Preencher'!N91</f>
        <v>4836</v>
      </c>
    </row>
    <row r="83" spans="1:12" s="8" customFormat="1" ht="19.5" customHeight="1" x14ac:dyDescent="0.2">
      <c r="A83" s="3">
        <f>IFERROR(VLOOKUP(B83,'[1]DADOS (OCULTAR)'!$P$3:$R$56,3,0),"")</f>
        <v>10894988000729</v>
      </c>
      <c r="B83" s="4" t="str">
        <f>'[1]TCE - ANEXO IV - Preencher'!C92</f>
        <v>UPAE CARUARU</v>
      </c>
      <c r="C83" s="4" t="str">
        <f>'[1]TCE - ANEXO IV - Preencher'!E92</f>
        <v>5.16 - Serviços Médico-Hospitalares, Odotonlogia e Laboratoriais</v>
      </c>
      <c r="D83" s="3">
        <f>'[1]TCE - ANEXO IV - Preencher'!F92</f>
        <v>21939486000106</v>
      </c>
      <c r="E83" s="5" t="str">
        <f>'[1]TCE - ANEXO IV - Preencher'!G92</f>
        <v>MAXIMA ASSESSORIA E CONSULTORIA EM SAUDE E MEDICINA DO TRABALHO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4342</v>
      </c>
      <c r="I83" s="6">
        <f>IF('[1]TCE - ANEXO IV - Preencher'!K92="","",'[1]TCE - ANEXO IV - Preencher'!K92)</f>
        <v>44110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1038</v>
      </c>
    </row>
    <row r="84" spans="1:12" s="8" customFormat="1" ht="19.5" customHeight="1" x14ac:dyDescent="0.2">
      <c r="A84" s="3">
        <f>IFERROR(VLOOKUP(B84,'[1]DADOS (OCULTAR)'!$P$3:$R$56,3,0),"")</f>
        <v>10894988000729</v>
      </c>
      <c r="B84" s="4" t="str">
        <f>'[1]TCE - ANEXO IV - Preencher'!C93</f>
        <v>UPAE CARUARU</v>
      </c>
      <c r="C84" s="4" t="str">
        <f>'[1]TCE - ANEXO IV - Preencher'!E93</f>
        <v>5.16 - Serviços Médico-Hospitalares, Odotonlogia e Laboratoriais</v>
      </c>
      <c r="D84" s="3">
        <f>'[1]TCE - ANEXO IV - Preencher'!F93</f>
        <v>610112000164</v>
      </c>
      <c r="E84" s="5" t="str">
        <f>'[1]TCE - ANEXO IV - Preencher'!G93</f>
        <v>COOPAGRESTE COOP DOS MEDICOS ANESTESIOLOGISTA DO INT DE PE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5143</v>
      </c>
      <c r="I84" s="6">
        <f>IF('[1]TCE - ANEXO IV - Preencher'!K93="","",'[1]TCE - ANEXO IV - Preencher'!K93)</f>
        <v>44111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2604106</v>
      </c>
      <c r="L84" s="7">
        <f>'[1]TCE - ANEXO IV - Preencher'!N93</f>
        <v>15750</v>
      </c>
    </row>
    <row r="85" spans="1:12" s="8" customFormat="1" ht="19.5" customHeight="1" x14ac:dyDescent="0.2">
      <c r="A85" s="3">
        <f>IFERROR(VLOOKUP(B85,'[1]DADOS (OCULTAR)'!$P$3:$R$56,3,0),"")</f>
        <v>10894988000729</v>
      </c>
      <c r="B85" s="4" t="str">
        <f>'[1]TCE - ANEXO IV - Preencher'!C94</f>
        <v>UPAE CARUARU</v>
      </c>
      <c r="C85" s="4" t="str">
        <f>'[1]TCE - ANEXO IV - Preencher'!E94</f>
        <v>5.16 - Serviços Médico-Hospitalares, Odotonlogia e Laboratoriais</v>
      </c>
      <c r="D85" s="3">
        <f>'[1]TCE - ANEXO IV - Preencher'!F94</f>
        <v>36010377000179</v>
      </c>
      <c r="E85" s="5" t="str">
        <f>'[1]TCE - ANEXO IV - Preencher'!G94</f>
        <v>PREVLA MEDICINA DIAGNOSTICA LABORATORIAL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0000069</v>
      </c>
      <c r="I85" s="6">
        <f>IF('[1]TCE - ANEXO IV - Preencher'!K94="","",'[1]TCE - ANEXO IV - Preencher'!K94)</f>
        <v>44119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39167.5</v>
      </c>
    </row>
    <row r="86" spans="1:12" s="8" customFormat="1" ht="19.5" customHeight="1" x14ac:dyDescent="0.2">
      <c r="A86" s="3">
        <f>IFERROR(VLOOKUP(B86,'[1]DADOS (OCULTAR)'!$P$3:$R$56,3,0),"")</f>
        <v>10894988000729</v>
      </c>
      <c r="B86" s="4" t="str">
        <f>'[1]TCE - ANEXO IV - Preencher'!C95</f>
        <v>UPAE CARUARU</v>
      </c>
      <c r="C86" s="4" t="str">
        <f>'[1]TCE - ANEXO IV - Preencher'!E95</f>
        <v>5.15 - Serviços Domésticos</v>
      </c>
      <c r="D86" s="3">
        <f>'[1]TCE - ANEXO IV - Preencher'!F95</f>
        <v>27837083000124</v>
      </c>
      <c r="E86" s="5" t="str">
        <f>'[1]TCE - ANEXO IV - Preencher'!G95</f>
        <v>CLEAN HIGIENIZAÇAO DE TEXTEIS EIRELI -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000000743</v>
      </c>
      <c r="I86" s="6">
        <f>IF('[1]TCE - ANEXO IV - Preencher'!K95="","",'[1]TCE - ANEXO IV - Preencher'!K95)</f>
        <v>44105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2078.34</v>
      </c>
    </row>
    <row r="87" spans="1:12" s="8" customFormat="1" ht="19.5" customHeight="1" x14ac:dyDescent="0.2">
      <c r="A87" s="3">
        <f>IFERROR(VLOOKUP(B87,'[1]DADOS (OCULTAR)'!$P$3:$R$56,3,0),"")</f>
        <v>10894988000729</v>
      </c>
      <c r="B87" s="4" t="str">
        <f>'[1]TCE - ANEXO IV - Preencher'!C96</f>
        <v>UPAE CARUARU</v>
      </c>
      <c r="C87" s="4" t="str">
        <f>'[1]TCE - ANEXO IV - Preencher'!E96</f>
        <v>5.10 - Detetização/Tratamento de Resíduos e Afins</v>
      </c>
      <c r="D87" s="3">
        <f>'[1]TCE - ANEXO IV - Preencher'!F96</f>
        <v>11863530000180</v>
      </c>
      <c r="E87" s="5" t="str">
        <f>'[1]TCE - ANEXO IV - Preencher'!G96</f>
        <v>BRASCON GESTAO AMBIENTAL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00051842</v>
      </c>
      <c r="I87" s="6">
        <f>IF('[1]TCE - ANEXO IV - Preencher'!K96="","",'[1]TCE - ANEXO IV - Preencher'!K96)</f>
        <v>44112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2611309</v>
      </c>
      <c r="L87" s="7">
        <f>'[1]TCE - ANEXO IV - Preencher'!N96</f>
        <v>254.56</v>
      </c>
    </row>
    <row r="88" spans="1:12" s="8" customFormat="1" ht="19.5" customHeight="1" x14ac:dyDescent="0.2">
      <c r="A88" s="3">
        <f>IFERROR(VLOOKUP(B88,'[1]DADOS (OCULTAR)'!$P$3:$R$56,3,0),"")</f>
        <v>10894988000729</v>
      </c>
      <c r="B88" s="4" t="str">
        <f>'[1]TCE - ANEXO IV - Preencher'!C97</f>
        <v>UPAE CARUARU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10224281000110</v>
      </c>
      <c r="E88" s="5" t="str">
        <f>'[1]TCE - ANEXO IV - Preencher'!G97</f>
        <v>QUALITEK TECNOLOGIA LTDA - EPP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5716</v>
      </c>
      <c r="I88" s="6">
        <f>IF('[1]TCE - ANEXO IV - Preencher'!K97="","",'[1]TCE - ANEXO IV - Preencher'!K97)</f>
        <v>44105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2408102</v>
      </c>
      <c r="L88" s="7">
        <f>'[1]TCE - ANEXO IV - Preencher'!N97</f>
        <v>500</v>
      </c>
    </row>
    <row r="89" spans="1:12" s="8" customFormat="1" ht="19.5" customHeight="1" x14ac:dyDescent="0.2">
      <c r="A89" s="3">
        <f>IFERROR(VLOOKUP(B89,'[1]DADOS (OCULTAR)'!$P$3:$R$56,3,0),"")</f>
        <v>10894988000729</v>
      </c>
      <c r="B89" s="4" t="str">
        <f>'[1]TCE - ANEXO IV - Preencher'!C98</f>
        <v>UPAE CARUARU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92306257000780</v>
      </c>
      <c r="E89" s="5" t="str">
        <f>'[1]TCE - ANEXO IV - Preencher'!G98</f>
        <v>MV INFORMATICA NORDESTE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15455</v>
      </c>
      <c r="I89" s="6">
        <f>IF('[1]TCE - ANEXO IV - Preencher'!K98="","",'[1]TCE - ANEXO IV - Preencher'!K98)</f>
        <v>44082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8994.2099999999991</v>
      </c>
    </row>
    <row r="90" spans="1:12" s="8" customFormat="1" ht="19.5" customHeight="1" x14ac:dyDescent="0.2">
      <c r="A90" s="3">
        <f>IFERROR(VLOOKUP(B90,'[1]DADOS (OCULTAR)'!$P$3:$R$56,3,0),"")</f>
        <v>10894988000729</v>
      </c>
      <c r="B90" s="4" t="str">
        <f>'[1]TCE - ANEXO IV - Preencher'!C99</f>
        <v>UPAE CARUARU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3613658000167</v>
      </c>
      <c r="E90" s="5" t="str">
        <f>'[1]TCE - ANEXO IV - Preencher'!G99</f>
        <v>SEQUENCE INFORMATICA LTDA EPP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21670</v>
      </c>
      <c r="I90" s="6">
        <f>IF('[1]TCE - ANEXO IV - Preencher'!K99="","",'[1]TCE - ANEXO IV - Preencher'!K99)</f>
        <v>44075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729.34</v>
      </c>
    </row>
    <row r="91" spans="1:12" s="8" customFormat="1" ht="19.5" customHeight="1" x14ac:dyDescent="0.2">
      <c r="A91" s="3">
        <f>IFERROR(VLOOKUP(B91,'[1]DADOS (OCULTAR)'!$P$3:$R$56,3,0),"")</f>
        <v>10894988000729</v>
      </c>
      <c r="B91" s="4" t="str">
        <f>'[1]TCE - ANEXO IV - Preencher'!C100</f>
        <v>UPAE CARUARU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16783034000130</v>
      </c>
      <c r="E91" s="5" t="str">
        <f>'[1]TCE - ANEXO IV - Preencher'!G100</f>
        <v>SINTESE LICENCIAMENTO DE PROGRAMAS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11248</v>
      </c>
      <c r="I91" s="6">
        <f>IF('[1]TCE - ANEXO IV - Preencher'!K100="","",'[1]TCE - ANEXO IV - Preencher'!K100)</f>
        <v>44075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1200</v>
      </c>
    </row>
    <row r="92" spans="1:12" s="8" customFormat="1" ht="19.5" customHeight="1" x14ac:dyDescent="0.2">
      <c r="A92" s="3">
        <f>IFERROR(VLOOKUP(B92,'[1]DADOS (OCULTAR)'!$P$3:$R$56,3,0),"")</f>
        <v>10894988000729</v>
      </c>
      <c r="B92" s="4" t="str">
        <f>'[1]TCE - ANEXO IV - Preencher'!C101</f>
        <v>UPAE CARUARU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7560756000134</v>
      </c>
      <c r="E92" s="5" t="str">
        <f>'[1]TCE - ANEXO IV - Preencher'!G101</f>
        <v>CARLOS ANDRE DE SOUSA INFORMATICA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7</v>
      </c>
      <c r="I92" s="6">
        <f>IF('[1]TCE - ANEXO IV - Preencher'!K101="","",'[1]TCE - ANEXO IV - Preencher'!K101)</f>
        <v>44089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2610707</v>
      </c>
      <c r="L92" s="7">
        <f>'[1]TCE - ANEXO IV - Preencher'!N101</f>
        <v>850</v>
      </c>
    </row>
    <row r="93" spans="1:12" s="8" customFormat="1" ht="19.5" customHeight="1" x14ac:dyDescent="0.2">
      <c r="A93" s="3">
        <f>IFERROR(VLOOKUP(B93,'[1]DADOS (OCULTAR)'!$P$3:$R$56,3,0),"")</f>
        <v>10894988000729</v>
      </c>
      <c r="B93" s="4" t="str">
        <f>'[1]TCE - ANEXO IV - Preencher'!C102</f>
        <v>UPAE CARUARU</v>
      </c>
      <c r="C93" s="4" t="str">
        <f>'[1]TCE - ANEXO IV - Preencher'!E102</f>
        <v>5.22 - Vigilância Ostensiva / Monitorada</v>
      </c>
      <c r="D93" s="3">
        <f>'[1]TCE - ANEXO IV - Preencher'!F102</f>
        <v>7774050000175</v>
      </c>
      <c r="E93" s="5" t="str">
        <f>'[1]TCE - ANEXO IV - Preencher'!G102</f>
        <v>TKS SEGURANÇA PRIVADA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23104</v>
      </c>
      <c r="I93" s="6">
        <f>IF('[1]TCE - ANEXO IV - Preencher'!K102="","",'[1]TCE - ANEXO IV - Preencher'!K102)</f>
        <v>44075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39459.24</v>
      </c>
    </row>
    <row r="94" spans="1:12" s="8" customFormat="1" ht="19.5" customHeight="1" x14ac:dyDescent="0.2">
      <c r="A94" s="3">
        <f>IFERROR(VLOOKUP(B94,'[1]DADOS (OCULTAR)'!$P$3:$R$56,3,0),"")</f>
        <v>10894988000729</v>
      </c>
      <c r="B94" s="4" t="str">
        <f>'[1]TCE - ANEXO IV - Preencher'!C103</f>
        <v>UPAE CARUARU</v>
      </c>
      <c r="C94" s="4" t="str">
        <f>'[1]TCE - ANEXO IV - Preencher'!E103</f>
        <v>5.2 - Serviços Técnicos Profissionais</v>
      </c>
      <c r="D94" s="3">
        <f>'[1]TCE - ANEXO IV - Preencher'!F103</f>
        <v>21216498000102</v>
      </c>
      <c r="E94" s="5" t="str">
        <f>'[1]TCE - ANEXO IV - Preencher'!G103</f>
        <v>VIDON &amp; CORREIA ADVOGADOS ASSOCIADOS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926</v>
      </c>
      <c r="I94" s="6">
        <f>IF('[1]TCE - ANEXO IV - Preencher'!K103="","",'[1]TCE - ANEXO IV - Preencher'!K103)</f>
        <v>44103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4218.84</v>
      </c>
    </row>
    <row r="95" spans="1:12" s="8" customFormat="1" ht="19.5" customHeight="1" x14ac:dyDescent="0.2">
      <c r="A95" s="3">
        <f>IFERROR(VLOOKUP(B95,'[1]DADOS (OCULTAR)'!$P$3:$R$56,3,0),"")</f>
        <v>10894988000729</v>
      </c>
      <c r="B95" s="4" t="str">
        <f>'[1]TCE - ANEXO IV - Preencher'!C104</f>
        <v>UPAE CARUARU</v>
      </c>
      <c r="C95" s="4" t="str">
        <f>'[1]TCE - ANEXO IV - Preencher'!E104</f>
        <v>5.10 - Detetização/Tratamento de Resíduos e Afins</v>
      </c>
      <c r="D95" s="3">
        <f>'[1]TCE - ANEXO IV - Preencher'!F104</f>
        <v>10858157000106</v>
      </c>
      <c r="E95" s="5" t="str">
        <f>'[1]TCE - ANEXO IV - Preencher'!G104</f>
        <v>F GENES CIA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328300</v>
      </c>
      <c r="I95" s="6">
        <f>IF('[1]TCE - ANEXO IV - Preencher'!K104="","",'[1]TCE - ANEXO IV - Preencher'!K104)</f>
        <v>44088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550</v>
      </c>
    </row>
    <row r="96" spans="1:12" s="8" customFormat="1" ht="19.5" customHeight="1" x14ac:dyDescent="0.2">
      <c r="A96" s="3">
        <f>IFERROR(VLOOKUP(B96,'[1]DADOS (OCULTAR)'!$P$3:$R$56,3,0),"")</f>
        <v>10894988000729</v>
      </c>
      <c r="B96" s="4" t="str">
        <f>'[1]TCE - ANEXO IV - Preencher'!C105</f>
        <v>UPAE CARUARU</v>
      </c>
      <c r="C96" s="4" t="str">
        <f>'[1]TCE - ANEXO IV - Preencher'!E105</f>
        <v>5.99 - Outros Serviços de Terceiros Pessoa Jurídica</v>
      </c>
      <c r="D96" s="3">
        <f>'[1]TCE - ANEXO IV - Preencher'!F105</f>
        <v>26777289000143</v>
      </c>
      <c r="E96" s="5" t="str">
        <f>'[1]TCE - ANEXO IV - Preencher'!G105</f>
        <v>BIOTECH SOLUÇOES INTELIGENTES PARA A SUA SAUDE LTDA - EPP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611</v>
      </c>
      <c r="I96" s="6">
        <f>IF('[1]TCE - ANEXO IV - Preencher'!K105="","",'[1]TCE - ANEXO IV - Preencher'!K105)</f>
        <v>44099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2604106</v>
      </c>
      <c r="L96" s="7">
        <f>'[1]TCE - ANEXO IV - Preencher'!N105</f>
        <v>1500</v>
      </c>
    </row>
    <row r="97" spans="1:12" s="8" customFormat="1" ht="19.5" customHeight="1" x14ac:dyDescent="0.2">
      <c r="A97" s="3">
        <f>IFERROR(VLOOKUP(B97,'[1]DADOS (OCULTAR)'!$P$3:$R$56,3,0),"")</f>
        <v>10894988000729</v>
      </c>
      <c r="B97" s="4" t="str">
        <f>'[1]TCE - ANEXO IV - Preencher'!C106</f>
        <v>UPAE CARUARU</v>
      </c>
      <c r="C97" s="4" t="str">
        <f>'[1]TCE - ANEXO IV - Preencher'!E106</f>
        <v>5.99 - Outros Serviços de Terceiros Pessoa Jurídica</v>
      </c>
      <c r="D97" s="3">
        <f>'[1]TCE - ANEXO IV - Preencher'!F106</f>
        <v>11735586000159</v>
      </c>
      <c r="E97" s="5" t="str">
        <f>'[1]TCE - ANEXO IV - Preencher'!G106</f>
        <v>FUNDAÇAO DE APOIO AO DESENV DA UNIV FEDERAL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59808</v>
      </c>
      <c r="I97" s="6">
        <f>IF('[1]TCE - ANEXO IV - Preencher'!K106="","",'[1]TCE - ANEXO IV - Preencher'!K106)</f>
        <v>44111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141.66</v>
      </c>
    </row>
    <row r="98" spans="1:12" s="8" customFormat="1" ht="19.5" customHeight="1" x14ac:dyDescent="0.2">
      <c r="A98" s="3">
        <f>IFERROR(VLOOKUP(B98,'[1]DADOS (OCULTAR)'!$P$3:$R$56,3,0),"")</f>
        <v>10894988000729</v>
      </c>
      <c r="B98" s="4" t="str">
        <f>'[1]TCE - ANEXO IV - Preencher'!C107</f>
        <v>UPAE CARUARU</v>
      </c>
      <c r="C98" s="4" t="str">
        <f>'[1]TCE - ANEXO IV - Preencher'!E107</f>
        <v>5.5 - Reparo e Manutenção de Máquinas e Equipamentos</v>
      </c>
      <c r="D98" s="3">
        <f>'[1]TCE - ANEXO IV - Preencher'!F107</f>
        <v>15558946000145</v>
      </c>
      <c r="E98" s="5" t="str">
        <f>'[1]TCE - ANEXO IV - Preencher'!G107</f>
        <v>GIGAVIDA TECNOLOGIA E SERVIÇO HOSPITALAR LTDA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1839</v>
      </c>
      <c r="I98" s="6">
        <f>IF('[1]TCE - ANEXO IV - Preencher'!K107="","",'[1]TCE - ANEXO IV - Preencher'!K107)</f>
        <v>44103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4380.8500000000004</v>
      </c>
    </row>
    <row r="99" spans="1:12" s="8" customFormat="1" ht="19.5" customHeight="1" x14ac:dyDescent="0.2">
      <c r="A99" s="3">
        <f>IFERROR(VLOOKUP(B99,'[1]DADOS (OCULTAR)'!$P$3:$R$56,3,0),"")</f>
        <v>10894988000729</v>
      </c>
      <c r="B99" s="4" t="str">
        <f>'[1]TCE - ANEXO IV - Preencher'!C108</f>
        <v>UPAE CARUARU</v>
      </c>
      <c r="C99" s="4" t="str">
        <f>'[1]TCE - ANEXO IV - Preencher'!E108</f>
        <v>5.5 - Reparo e Manutenção de Máquinas e Equipamentos</v>
      </c>
      <c r="D99" s="3">
        <f>'[1]TCE - ANEXO IV - Preencher'!F108</f>
        <v>8980641000161</v>
      </c>
      <c r="E99" s="5" t="str">
        <f>'[1]TCE - ANEXO IV - Preencher'!G108</f>
        <v>MAPROS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17500</v>
      </c>
      <c r="I99" s="6">
        <f>IF('[1]TCE - ANEXO IV - Preencher'!K108="","",'[1]TCE - ANEXO IV - Preencher'!K108)</f>
        <v>44085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2350</v>
      </c>
    </row>
    <row r="100" spans="1:12" s="8" customFormat="1" ht="19.5" customHeight="1" x14ac:dyDescent="0.2">
      <c r="A100" s="3">
        <f>IFERROR(VLOOKUP(B100,'[1]DADOS (OCULTAR)'!$P$3:$R$56,3,0),"")</f>
        <v>10894988000729</v>
      </c>
      <c r="B100" s="4" t="str">
        <f>'[1]TCE - ANEXO IV - Preencher'!C109</f>
        <v>UPAE CARUARU</v>
      </c>
      <c r="C100" s="4" t="str">
        <f>'[1]TCE - ANEXO IV - Preencher'!E109</f>
        <v>5.5 - Reparo e Manutenção de Máquinas e Equipamentos</v>
      </c>
      <c r="D100" s="3">
        <f>'[1]TCE - ANEXO IV - Preencher'!F109</f>
        <v>3480539000183</v>
      </c>
      <c r="E100" s="5" t="str">
        <f>'[1]TCE - ANEXO IV - Preencher'!G109</f>
        <v>SL ENGENHARIA HOSPITALAR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5385</v>
      </c>
      <c r="I100" s="6">
        <f>IF('[1]TCE - ANEXO IV - Preencher'!K109="","",'[1]TCE - ANEXO IV - Preencher'!K109)</f>
        <v>44110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5100</v>
      </c>
    </row>
    <row r="101" spans="1:12" s="8" customFormat="1" ht="19.5" customHeight="1" x14ac:dyDescent="0.2">
      <c r="A101" s="3">
        <f>IFERROR(VLOOKUP(B101,'[1]DADOS (OCULTAR)'!$P$3:$R$56,3,0),"")</f>
        <v>10894988000729</v>
      </c>
      <c r="B101" s="4" t="str">
        <f>'[1]TCE - ANEXO IV - Preencher'!C110</f>
        <v>UPAE CARUARU</v>
      </c>
      <c r="C101" s="4" t="str">
        <f>'[1]TCE - ANEXO IV - Preencher'!E110</f>
        <v>5.5 - Reparo e Manutenção de Máquinas e Equipamentos</v>
      </c>
      <c r="D101" s="3">
        <f>'[1]TCE - ANEXO IV - Preencher'!F110</f>
        <v>13490233000161</v>
      </c>
      <c r="E101" s="5" t="str">
        <f>'[1]TCE - ANEXO IV - Preencher'!G110</f>
        <v>ALONETEC IMPORTAÇAO E SERVIÇOS DE EQUIPAMENTOS DE INFORMATICA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2759</v>
      </c>
      <c r="I101" s="6">
        <f>IF('[1]TCE - ANEXO IV - Preencher'!K110="","",'[1]TCE - ANEXO IV - Preencher'!K110)</f>
        <v>44111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1700</v>
      </c>
    </row>
    <row r="102" spans="1:12" s="8" customFormat="1" ht="19.5" customHeight="1" x14ac:dyDescent="0.2">
      <c r="A102" s="3">
        <f>IFERROR(VLOOKUP(B102,'[1]DADOS (OCULTAR)'!$P$3:$R$56,3,0),"")</f>
        <v>10894988000729</v>
      </c>
      <c r="B102" s="4" t="str">
        <f>'[1]TCE - ANEXO IV - Preencher'!C111</f>
        <v>UPAE CARUARU</v>
      </c>
      <c r="C102" s="4" t="str">
        <f>'[1]TCE - ANEXO IV - Preencher'!E111</f>
        <v>5.5 - Reparo e Manutenção de Máquinas e Equipamentos</v>
      </c>
      <c r="D102" s="3">
        <f>'[1]TCE - ANEXO IV - Preencher'!F111</f>
        <v>15651204000160</v>
      </c>
      <c r="E102" s="5" t="str">
        <f>'[1]TCE - ANEXO IV - Preencher'!G111</f>
        <v>ROGERIO ARAUJO DE LIMA - ALPHA SEGTECH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217</v>
      </c>
      <c r="I102" s="6">
        <f>IF('[1]TCE - ANEXO IV - Preencher'!K111="","",'[1]TCE - ANEXO IV - Preencher'!K111)</f>
        <v>44101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900</v>
      </c>
    </row>
    <row r="103" spans="1:12" s="8" customFormat="1" ht="19.5" customHeight="1" x14ac:dyDescent="0.2">
      <c r="A103" s="3">
        <f>IFERROR(VLOOKUP(B103,'[1]DADOS (OCULTAR)'!$P$3:$R$56,3,0),"")</f>
        <v>10894988000729</v>
      </c>
      <c r="B103" s="4" t="str">
        <f>'[1]TCE - ANEXO IV - Preencher'!C112</f>
        <v>UPAE CARUARU</v>
      </c>
      <c r="C103" s="4" t="str">
        <f>'[1]TCE - ANEXO IV - Preencher'!E112</f>
        <v>5.5 - Reparo e Manutenção de Máquinas e Equipamentos</v>
      </c>
      <c r="D103" s="3">
        <f>'[1]TCE - ANEXO IV - Preencher'!F112</f>
        <v>29615779000131</v>
      </c>
      <c r="E103" s="5" t="str">
        <f>'[1]TCE - ANEXO IV - Preencher'!G112</f>
        <v>ADRIANO RODRIGUES DA SILVA REFRIGERAÇAO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257</v>
      </c>
      <c r="I103" s="6">
        <f>IF('[1]TCE - ANEXO IV - Preencher'!K112="","",'[1]TCE - ANEXO IV - Preencher'!K112)</f>
        <v>44102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2000</v>
      </c>
    </row>
    <row r="104" spans="1:12" s="8" customFormat="1" ht="19.5" customHeight="1" x14ac:dyDescent="0.2">
      <c r="A104" s="3">
        <f>IFERROR(VLOOKUP(B104,'[1]DADOS (OCULTAR)'!$P$3:$R$56,3,0),"")</f>
        <v>10894988000729</v>
      </c>
      <c r="B104" s="4" t="str">
        <f>'[1]TCE - ANEXO IV - Preencher'!C113</f>
        <v>UPAE CARUARU</v>
      </c>
      <c r="C104" s="4" t="str">
        <f>'[1]TCE - ANEXO IV - Preencher'!E113</f>
        <v>5.5 - Reparo e Manutenção de Máquinas e Equipamentos</v>
      </c>
      <c r="D104" s="3">
        <f>'[1]TCE - ANEXO IV - Preencher'!F113</f>
        <v>21854632000192</v>
      </c>
      <c r="E104" s="5" t="str">
        <f>'[1]TCE - ANEXO IV - Preencher'!G113</f>
        <v>G M DANTAS ELEVAÇAO E GERAÇAO ME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385</v>
      </c>
      <c r="I104" s="6">
        <f>IF('[1]TCE - ANEXO IV - Preencher'!K113="","",'[1]TCE - ANEXO IV - Preencher'!K113)</f>
        <v>44095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380</v>
      </c>
    </row>
    <row r="105" spans="1:12" s="8" customFormat="1" ht="19.5" customHeight="1" x14ac:dyDescent="0.2">
      <c r="A105" s="3">
        <f>IFERROR(VLOOKUP(B105,'[1]DADOS (OCULTAR)'!$P$3:$R$56,3,0),"")</f>
        <v>10894988000729</v>
      </c>
      <c r="B105" s="4" t="str">
        <f>'[1]TCE - ANEXO IV - Preencher'!C114</f>
        <v>UPAE CARUARU</v>
      </c>
      <c r="C105" s="4" t="str">
        <f>'[1]TCE - ANEXO IV - Preencher'!E114</f>
        <v>5.4 - Reparo e Manutenção de Bens Imóveis</v>
      </c>
      <c r="D105" s="3">
        <f>'[1]TCE - ANEXO IV - Preencher'!F114</f>
        <v>15471241000196</v>
      </c>
      <c r="E105" s="5" t="str">
        <f>'[1]TCE - ANEXO IV - Preencher'!G114</f>
        <v>TOP LIMP SERVIÇOS LTDA - ME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4594</v>
      </c>
      <c r="I105" s="6">
        <f>IF('[1]TCE - ANEXO IV - Preencher'!K114="","",'[1]TCE - ANEXO IV - Preencher'!K114)</f>
        <v>44089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2640</v>
      </c>
    </row>
    <row r="106" spans="1:12" s="8" customFormat="1" ht="19.5" customHeight="1" x14ac:dyDescent="0.2">
      <c r="A106" s="3">
        <f>IFERROR(VLOOKUP(B106,'[1]DADOS (OCULTAR)'!$P$3:$R$56,3,0),"")</f>
        <v>10894988000729</v>
      </c>
      <c r="B106" s="4" t="str">
        <f>'[1]TCE - ANEXO IV - Preencher'!C115</f>
        <v>UPAE CARUARU</v>
      </c>
      <c r="C106" s="4" t="str">
        <f>'[1]TCE - ANEXO IV - Preencher'!E115</f>
        <v>6 - Equipamento e Material Permanente</v>
      </c>
      <c r="D106" s="3">
        <f>'[1]TCE - ANEXO IV - Preencher'!F115</f>
        <v>15227236000132</v>
      </c>
      <c r="E106" s="5" t="str">
        <f>'[1]TCE - ANEXO IV - Preencher'!G115</f>
        <v>ATOS MEDICA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8530</v>
      </c>
      <c r="I106" s="6">
        <f>IF('[1]TCE - ANEXO IV - Preencher'!K115="","",'[1]TCE - ANEXO IV - Preencher'!K115)</f>
        <v>44088</v>
      </c>
      <c r="J106" s="5" t="str">
        <f>'[1]TCE - ANEXO IV - Preencher'!L115</f>
        <v>26200915227236000132550010000085301111185300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458</v>
      </c>
    </row>
    <row r="107" spans="1:12" s="8" customFormat="1" ht="19.5" customHeight="1" x14ac:dyDescent="0.2">
      <c r="A107" s="3">
        <f>IFERROR(VLOOKUP(B107,'[1]DADOS (OCULTAR)'!$P$3:$R$56,3,0),"")</f>
        <v>10894988000729</v>
      </c>
      <c r="B107" s="4" t="str">
        <f>'[1]TCE - ANEXO IV - Preencher'!C116</f>
        <v>UPAE CARUARU</v>
      </c>
      <c r="C107" s="4" t="str">
        <f>'[1]TCE - ANEXO IV - Preencher'!E116</f>
        <v>6 - Equipamento e Material Permanente</v>
      </c>
      <c r="D107" s="3">
        <f>'[1]TCE - ANEXO IV - Preencher'!F116</f>
        <v>37787506000100</v>
      </c>
      <c r="E107" s="5" t="str">
        <f>'[1]TCE - ANEXO IV - Preencher'!G116</f>
        <v>HARTE INSTRUMENTOS E EQUIPAMENTOS CIRURGICOS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450</v>
      </c>
      <c r="I107" s="6">
        <f>IF('[1]TCE - ANEXO IV - Preencher'!K116="","",'[1]TCE - ANEXO IV - Preencher'!K116)</f>
        <v>44097</v>
      </c>
      <c r="J107" s="5" t="str">
        <f>'[1]TCE - ANEXO IV - Preencher'!L116</f>
        <v>35200937787506000100550010000004501174688444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3260</v>
      </c>
    </row>
    <row r="108" spans="1:12" s="8" customFormat="1" ht="19.5" customHeight="1" x14ac:dyDescent="0.2">
      <c r="A108" s="3">
        <f>IFERROR(VLOOKUP(B108,'[1]DADOS (OCULTAR)'!$P$3:$R$56,3,0),"")</f>
        <v>10894988000729</v>
      </c>
      <c r="B108" s="4" t="str">
        <f>'[1]TCE - ANEXO IV - Preencher'!C117</f>
        <v>UPAE CARUARU</v>
      </c>
      <c r="C108" s="4" t="str">
        <f>'[1]TCE - ANEXO IV - Preencher'!E117</f>
        <v>3.14 - Alimentação Preparada</v>
      </c>
      <c r="D108" s="3">
        <f>'[1]TCE - ANEXO IV - Preencher'!F117</f>
        <v>15242921000138</v>
      </c>
      <c r="E108" s="5" t="str">
        <f>'[1]TCE - ANEXO IV - Preencher'!G117</f>
        <v>M. A. DE O. MENEZES EIRELI ME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1738</v>
      </c>
      <c r="I108" s="6">
        <f>IF('[1]TCE - ANEXO IV - Preencher'!K117="","",'[1]TCE - ANEXO IV - Preencher'!K117)</f>
        <v>44091</v>
      </c>
      <c r="J108" s="5" t="str">
        <f>'[1]TCE - ANEXO IV - Preencher'!L117</f>
        <v>26200915242921000138550010000017381000006380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125</v>
      </c>
    </row>
    <row r="109" spans="1:12" s="8" customFormat="1" ht="19.5" customHeight="1" x14ac:dyDescent="0.2">
      <c r="A109" s="3">
        <f>IFERROR(VLOOKUP(B109,'[1]DADOS (OCULTAR)'!$P$3:$R$56,3,0),"")</f>
        <v>10894988000729</v>
      </c>
      <c r="B109" s="4" t="str">
        <f>'[1]TCE - ANEXO IV - Preencher'!C118</f>
        <v>UPAE CARUARU</v>
      </c>
      <c r="C109" s="4" t="str">
        <f>'[1]TCE - ANEXO IV - Preencher'!E118</f>
        <v>5.3 - Locação de Máquinas e Equipamentos</v>
      </c>
      <c r="D109" s="3">
        <f>'[1]TCE - ANEXO IV - Preencher'!F118</f>
        <v>11448247000353</v>
      </c>
      <c r="E109" s="5" t="str">
        <f>'[1]TCE - ANEXO IV - Preencher'!G118</f>
        <v>GMAC COMERCIO E SERVIÇOS - AS INFORMATICA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6705</v>
      </c>
      <c r="I109" s="6">
        <f>IF('[1]TCE - ANEXO IV - Preencher'!K118="","",'[1]TCE - ANEXO IV - Preencher'!K118)</f>
        <v>44078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4998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2020-10-29T18:01:12Z</dcterms:created>
  <dcterms:modified xsi:type="dcterms:W3CDTF">2020-10-29T18:01:46Z</dcterms:modified>
</cp:coreProperties>
</file>