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<sst xmlns="http://schemas.openxmlformats.org/spreadsheetml/2006/main" count="193" uniqueCount="149">
  <si>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</si>
  <si>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</si>
  <si>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</si>
  <si>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</si>
  <si>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</si>
  <si>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</si>
  <si>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</si>
  <si>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</si>
  <si>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</si>
  <si>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</si>
  <si>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</si>
  <si>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Locaçao de automóveis sem condutor</t>
  </si>
  <si>
    <t>http://hcpgestao.org.br/transparencia/unidades/upae-caruaru/contrat-fornecedores/PJ/abs/contrato.pdf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</si>
  <si>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</si>
  <si>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</si>
  <si>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</si>
  <si>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</si>
  <si>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</si>
  <si>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</si>
  <si>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</si>
  <si>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</si>
  <si>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</si>
  <si>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</si>
  <si>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</si>
  <si>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</si>
  <si>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</si>
  <si>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</si>
  <si>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</si>
  <si>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</si>
  <si>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</si>
  <si>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</si>
  <si>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http://hcpgestao.org.br/transparencia/unidades/upae-caruaru/contrat-fornecedores/PJ/slengenharia/contrato.pdf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</si>
  <si>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</si>
  <si>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</si>
  <si>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</si>
  <si>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http://hcpgestao.org.br/transparencia/unidades/upae-caruaru/contrat-fornecedores/PJ/prisma/contrato.pdf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</si>
  <si>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</si>
  <si>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</si>
  <si>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</si>
  <si>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</si>
  <si>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</si>
  <si>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</si>
  <si>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</si>
  <si>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</si>
  <si>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</si>
  <si>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</si>
  <si>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</si>
  <si>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</si>
  <si>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</si>
  <si>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</si>
  <si>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</si>
  <si>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</si>
  <si>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</si>
  <si>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</si>
  <si>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</si>
  <si>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</si>
  <si>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</si>
  <si>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</si>
  <si>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</si>
  <si>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</si>
  <si>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</si>
  <si>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</si>
  <si>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</si>
  <si>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</si>
  <si>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</si>
  <si>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</si>
  <si>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</si>
  <si>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</si>
  <si>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</si>
  <si>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</si>
  <si>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</si>
  <si>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</si>
  <si>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</si>
  <si>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</si>
  <si>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</si>
  <si>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</si>
  <si>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</si>
  <si>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</si>
  <si>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</si>
  <si>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</si>
  <si>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</si>
  <si>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</si>
  <si>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</si>
  <si>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</si>
  <si>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</si>
  <si>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</si>
  <si>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</si>
  <si>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</si>
  <si>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</si>
  <si>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</si>
  <si>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</si>
  <si>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</si>
  <si>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</si>
  <si>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</si>
  <si>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</si>
  <si>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</si>
  <si>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</si>
  <si>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</si>
  <si>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</si>
  <si>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</si>
  <si>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</si>
  <si>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</si>
  <si>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</si>
  <si>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</si>
  <si>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</si>
  <si>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</si>
  <si>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</si>
  <si>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</si>
  <si>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</si>
  <si>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</si>
  <si>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</si>
  <si>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</si>
  <si>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</si>
  <si>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</si>
  <si>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</si>
  <si>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</si>
  <si>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</si>
  <si>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</si>
  <si>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</si>
  <si>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</si>
  <si>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</si>
  <si>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</si>
  <si>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</si>
  <si>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</si>
  <si>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</si>
  <si>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</si>
  <si>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</si>
  <si>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</si>
  <si>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</si>
  <si>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http://hcpgestao-portal.hcpgestao.org.br/transparencia/contratacao/6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</si>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</sst>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9.%20SETEMBRO/PCF%202020%20-%20REV%2007%20editada%20em%2024.09.2020%20-%20Final%20(2)%20-%20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cpgestao.org.br/transparencia/unidades/upae-caruaru/contrat-fornecedores/PJ/mapros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D1" zoomScale="90" zoomScaleNormal="90" workbookViewId="0">
      <selection sqref="A1:I3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10894988000729</v>
      </c>
      <c r="B2" s="6" t="s">
        <v>9</v>
      </c>
      <c r="C2" s="7">
        <v>2355633000148</v>
      </c>
      <c r="D2" s="8" t="s">
        <v>10</v>
      </c>
      <c r="E2" s="9" t="s">
        <v>11</v>
      </c>
      <c r="F2" s="10">
        <v>43405</v>
      </c>
      <c r="G2" s="10">
        <v>44136</v>
      </c>
      <c r="H2" s="11">
        <v>25200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4">
        <v>6000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6">
        <v>6600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4">
        <v>161488.79999999999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4">
        <v>20678.400000000001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4">
        <v>60000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4">
        <v>9960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45000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4">
        <v>453207.36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4">
        <v>50400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4">
        <v>24000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4">
        <v>800.04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4">
        <v>12000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4">
        <v>6600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4">
        <v>8400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(OCULTAR)'!$P$3:$R$56,3,0),"")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4">
        <v>100100.40000000001</v>
      </c>
      <c r="I17" s="12" t="s">
        <v>69</v>
      </c>
      <c r="V17" s="17" t="s">
        <v>70</v>
      </c>
    </row>
    <row r="18" spans="1:22" s="15" customFormat="1" ht="20.25" customHeight="1" x14ac:dyDescent="0.2">
      <c r="A18" s="13">
        <f>IFERROR(VLOOKUP(B18,'[1]DADOS (OCULTAR)'!$P$3:$R$56,3,0),"")</f>
        <v>10894988000729</v>
      </c>
      <c r="B18" s="6" t="s">
        <v>9</v>
      </c>
      <c r="C18" s="7">
        <v>13490233000161</v>
      </c>
      <c r="D18" s="8" t="s">
        <v>71</v>
      </c>
      <c r="E18" s="9" t="s">
        <v>72</v>
      </c>
      <c r="F18" s="10">
        <v>43619</v>
      </c>
      <c r="G18" s="10">
        <v>43985</v>
      </c>
      <c r="H18" s="14">
        <v>20400</v>
      </c>
      <c r="I18" s="12" t="s">
        <v>73</v>
      </c>
      <c r="V18" s="17" t="s">
        <v>74</v>
      </c>
    </row>
    <row r="19" spans="1:22" s="15" customFormat="1" ht="20.25" customHeight="1" x14ac:dyDescent="0.2">
      <c r="A19" s="13">
        <f>IFERROR(VLOOKUP(B19,'[1]DADOS (OCULTAR)'!$P$3:$R$56,3,0),"")</f>
        <v>10894988000729</v>
      </c>
      <c r="B19" s="6" t="s">
        <v>9</v>
      </c>
      <c r="C19" s="7">
        <v>4482140000102</v>
      </c>
      <c r="D19" s="8" t="s">
        <v>75</v>
      </c>
      <c r="E19" s="9" t="s">
        <v>72</v>
      </c>
      <c r="F19" s="10">
        <v>43679</v>
      </c>
      <c r="G19" s="10">
        <v>44045</v>
      </c>
      <c r="H19" s="14">
        <v>119640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10894988000729</v>
      </c>
      <c r="B20" s="6" t="s">
        <v>9</v>
      </c>
      <c r="C20" s="7">
        <v>610112000164</v>
      </c>
      <c r="D20" s="8" t="s">
        <v>78</v>
      </c>
      <c r="E20" s="9" t="s">
        <v>72</v>
      </c>
      <c r="F20" s="10">
        <v>43673</v>
      </c>
      <c r="G20" s="10">
        <v>44039</v>
      </c>
      <c r="H20" s="14">
        <v>98100</v>
      </c>
      <c r="I20" s="12" t="s">
        <v>79</v>
      </c>
      <c r="V20" s="17" t="s">
        <v>80</v>
      </c>
    </row>
    <row r="21" spans="1:22" s="15" customFormat="1" ht="20.25" customHeight="1" x14ac:dyDescent="0.2">
      <c r="A21" s="13">
        <f>IFERROR(VLOOKUP(B21,'[1]DADOS (OCULTAR)'!$P$3:$R$56,3,0),"")</f>
        <v>10894988000729</v>
      </c>
      <c r="B21" s="6" t="s">
        <v>9</v>
      </c>
      <c r="C21" s="7">
        <v>27703250000144</v>
      </c>
      <c r="D21" s="8" t="s">
        <v>81</v>
      </c>
      <c r="E21" s="9" t="s">
        <v>54</v>
      </c>
      <c r="F21" s="10">
        <v>43447</v>
      </c>
      <c r="G21" s="10">
        <v>44178</v>
      </c>
      <c r="H21" s="14">
        <v>3600</v>
      </c>
      <c r="I21" s="12" t="s">
        <v>82</v>
      </c>
      <c r="V21" s="17" t="s">
        <v>83</v>
      </c>
    </row>
    <row r="22" spans="1:22" s="15" customFormat="1" ht="20.25" customHeight="1" x14ac:dyDescent="0.2">
      <c r="A22" s="13">
        <f>IFERROR(VLOOKUP(B22,'[1]DADOS (OCULTAR)'!$P$3:$R$56,3,0),"")</f>
        <v>10894988000729</v>
      </c>
      <c r="B22" s="6" t="s">
        <v>9</v>
      </c>
      <c r="C22" s="7">
        <v>19533734000164</v>
      </c>
      <c r="D22" s="8" t="s">
        <v>84</v>
      </c>
      <c r="E22" s="9" t="s">
        <v>34</v>
      </c>
      <c r="F22" s="10">
        <v>43497</v>
      </c>
      <c r="G22" s="10">
        <v>43862</v>
      </c>
      <c r="H22" s="14">
        <v>10200</v>
      </c>
      <c r="I22" s="12" t="s">
        <v>85</v>
      </c>
      <c r="V22" s="17" t="s">
        <v>86</v>
      </c>
    </row>
    <row r="23" spans="1:22" s="15" customFormat="1" ht="20.25" customHeight="1" x14ac:dyDescent="0.2">
      <c r="A23" s="13">
        <f>IFERROR(VLOOKUP(B23,'[1]DADOS (OCULTAR)'!$P$3:$R$56,3,0),"")</f>
        <v>10894988000729</v>
      </c>
      <c r="B23" s="6" t="s">
        <v>9</v>
      </c>
      <c r="C23" s="7">
        <v>7560756000134</v>
      </c>
      <c r="D23" s="8" t="s">
        <v>87</v>
      </c>
      <c r="E23" s="9" t="s">
        <v>14</v>
      </c>
      <c r="F23" s="10">
        <v>43556</v>
      </c>
      <c r="G23" s="10">
        <v>43922</v>
      </c>
      <c r="H23" s="14">
        <v>10200</v>
      </c>
      <c r="I23" s="12" t="s">
        <v>88</v>
      </c>
      <c r="V23" s="17" t="s">
        <v>89</v>
      </c>
    </row>
    <row r="24" spans="1:22" s="15" customFormat="1" ht="20.25" customHeight="1" x14ac:dyDescent="0.2">
      <c r="A24" s="13">
        <f>IFERROR(VLOOKUP(B24,'[1]DADOS (OCULTAR)'!$P$3:$R$56,3,0),"")</f>
        <v>10894988000729</v>
      </c>
      <c r="B24" s="6" t="s">
        <v>9</v>
      </c>
      <c r="C24" s="7">
        <v>21939486000106</v>
      </c>
      <c r="D24" s="8" t="s">
        <v>90</v>
      </c>
      <c r="E24" s="9" t="s">
        <v>72</v>
      </c>
      <c r="F24" s="10">
        <v>43405</v>
      </c>
      <c r="G24" s="10">
        <v>44136</v>
      </c>
      <c r="H24" s="14">
        <v>6506.0399999999991</v>
      </c>
      <c r="I24" s="12" t="s">
        <v>91</v>
      </c>
      <c r="V24" s="17" t="s">
        <v>92</v>
      </c>
    </row>
    <row r="25" spans="1:22" s="15" customFormat="1" ht="20.25" customHeight="1" x14ac:dyDescent="0.2">
      <c r="A25" s="13">
        <f>IFERROR(VLOOKUP(B25,'[1]DADOS (OCULTAR)'!$P$3:$R$56,3,0),"")</f>
        <v>10894988000729</v>
      </c>
      <c r="B25" s="6" t="s">
        <v>9</v>
      </c>
      <c r="C25" s="7">
        <v>30059564000160</v>
      </c>
      <c r="D25" s="8" t="s">
        <v>93</v>
      </c>
      <c r="E25" s="9" t="s">
        <v>72</v>
      </c>
      <c r="F25" s="10">
        <v>43679</v>
      </c>
      <c r="G25" s="10">
        <v>44045</v>
      </c>
      <c r="H25" s="14">
        <v>70884</v>
      </c>
      <c r="I25" s="12" t="s">
        <v>94</v>
      </c>
      <c r="V25" s="17" t="s">
        <v>95</v>
      </c>
    </row>
    <row r="26" spans="1:22" s="15" customFormat="1" ht="20.25" customHeight="1" x14ac:dyDescent="0.2">
      <c r="A26" s="13">
        <f>IFERROR(VLOOKUP(B26,'[1]DADOS (OCULTAR)'!$P$3:$R$56,3,0),"")</f>
        <v>10894988000729</v>
      </c>
      <c r="B26" s="6" t="s">
        <v>9</v>
      </c>
      <c r="C26" s="7">
        <v>24062977000100</v>
      </c>
      <c r="D26" s="8" t="s">
        <v>96</v>
      </c>
      <c r="E26" s="9" t="s">
        <v>72</v>
      </c>
      <c r="F26" s="10">
        <v>43497</v>
      </c>
      <c r="G26" s="10">
        <v>43862</v>
      </c>
      <c r="H26" s="14">
        <v>78372</v>
      </c>
      <c r="I26" s="12" t="s">
        <v>97</v>
      </c>
      <c r="V26" s="17" t="s">
        <v>98</v>
      </c>
    </row>
    <row r="27" spans="1:22" s="15" customFormat="1" ht="20.25" customHeight="1" x14ac:dyDescent="0.2">
      <c r="A27" s="13">
        <f>IFERROR(VLOOKUP(B27,'[1]DADOS (OCULTAR)'!$P$3:$R$56,3,0),"")</f>
        <v>10894988000729</v>
      </c>
      <c r="B27" s="6" t="s">
        <v>9</v>
      </c>
      <c r="C27" s="7">
        <v>15651204000160</v>
      </c>
      <c r="D27" s="8" t="s">
        <v>99</v>
      </c>
      <c r="E27" s="9" t="s">
        <v>100</v>
      </c>
      <c r="F27" s="10">
        <v>43617</v>
      </c>
      <c r="G27" s="10">
        <v>43983</v>
      </c>
      <c r="H27" s="14">
        <v>10800</v>
      </c>
      <c r="I27" s="12" t="s">
        <v>101</v>
      </c>
      <c r="V27" s="17" t="s">
        <v>102</v>
      </c>
    </row>
    <row r="28" spans="1:22" s="15" customFormat="1" ht="20.25" customHeight="1" x14ac:dyDescent="0.2">
      <c r="A28" s="13">
        <f>IFERROR(VLOOKUP(B28,'[1]DADOS (OCULTAR)'!$P$3:$R$56,3,0),"")</f>
        <v>10894988000729</v>
      </c>
      <c r="B28" s="6" t="s">
        <v>9</v>
      </c>
      <c r="C28" s="7">
        <v>26777289000143</v>
      </c>
      <c r="D28" s="8" t="s">
        <v>103</v>
      </c>
      <c r="E28" s="9" t="s">
        <v>104</v>
      </c>
      <c r="F28" s="10">
        <v>43769</v>
      </c>
      <c r="G28" s="10">
        <v>44135</v>
      </c>
      <c r="H28" s="14">
        <v>18000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(OCULTAR)'!$P$3:$R$56,3,0),"")</f>
        <v>10894988000729</v>
      </c>
      <c r="B29" s="6" t="s">
        <v>9</v>
      </c>
      <c r="C29" s="7">
        <v>2203863000191</v>
      </c>
      <c r="D29" s="8" t="s">
        <v>107</v>
      </c>
      <c r="E29" s="9" t="s">
        <v>108</v>
      </c>
      <c r="F29" s="10">
        <v>43676</v>
      </c>
      <c r="G29" s="10">
        <v>44042</v>
      </c>
      <c r="H29" s="14">
        <v>6000</v>
      </c>
      <c r="I29" s="12" t="s">
        <v>109</v>
      </c>
      <c r="V29" s="17" t="s">
        <v>110</v>
      </c>
    </row>
    <row r="30" spans="1:22" s="15" customFormat="1" ht="20.25" customHeight="1" x14ac:dyDescent="0.2">
      <c r="A30" s="13">
        <f>IFERROR(VLOOKUP(B30,'[1]DADOS (OCULTAR)'!$P$3:$R$56,3,0),"")</f>
        <v>10894988000729</v>
      </c>
      <c r="B30" s="6" t="s">
        <v>9</v>
      </c>
      <c r="C30" s="7">
        <v>15242921000138</v>
      </c>
      <c r="D30" s="8" t="s">
        <v>111</v>
      </c>
      <c r="E30" s="9" t="s">
        <v>112</v>
      </c>
      <c r="F30" s="10">
        <v>43374</v>
      </c>
      <c r="G30" s="10">
        <v>44105</v>
      </c>
      <c r="H30" s="14">
        <v>145844.04</v>
      </c>
      <c r="I30" s="12" t="s">
        <v>113</v>
      </c>
      <c r="V30" s="17" t="s">
        <v>114</v>
      </c>
    </row>
    <row r="31" spans="1:22" s="15" customFormat="1" ht="20.25" customHeight="1" x14ac:dyDescent="0.2">
      <c r="A31" s="13">
        <f>IFERROR(VLOOKUP(B31,'[1]DADOS (OCULTAR)'!$P$3:$R$56,3,0),"")</f>
        <v>10894988000729</v>
      </c>
      <c r="B31" s="6" t="s">
        <v>9</v>
      </c>
      <c r="C31" s="7">
        <v>24380578002041</v>
      </c>
      <c r="D31" s="18" t="s">
        <v>115</v>
      </c>
      <c r="E31" s="9" t="s">
        <v>116</v>
      </c>
      <c r="F31" s="10">
        <v>43647</v>
      </c>
      <c r="G31" s="10">
        <v>44013</v>
      </c>
      <c r="H31" s="14">
        <v>7719.84</v>
      </c>
      <c r="I31" s="12" t="s">
        <v>117</v>
      </c>
      <c r="V31" s="17" t="s">
        <v>118</v>
      </c>
    </row>
    <row r="32" spans="1:22" s="15" customFormat="1" ht="20.25" customHeight="1" x14ac:dyDescent="0.2">
      <c r="A32" s="13">
        <f>IFERROR(VLOOKUP(B32,'[1]DADOS (OCULTAR)'!$P$3:$R$56,3,0),"")</f>
        <v>10894988000729</v>
      </c>
      <c r="B32" s="6" t="s">
        <v>9</v>
      </c>
      <c r="C32" s="7">
        <v>21854632000192</v>
      </c>
      <c r="D32" s="8" t="s">
        <v>119</v>
      </c>
      <c r="E32" s="9" t="s">
        <v>120</v>
      </c>
      <c r="F32" s="10">
        <v>43867</v>
      </c>
      <c r="G32" s="10">
        <v>43867</v>
      </c>
      <c r="H32" s="14">
        <v>4560</v>
      </c>
      <c r="I32" s="12" t="s">
        <v>121</v>
      </c>
      <c r="V32" s="17" t="s">
        <v>122</v>
      </c>
    </row>
    <row r="33" spans="1:22" s="15" customFormat="1" ht="20.25" customHeight="1" x14ac:dyDescent="0.2">
      <c r="A33" s="13">
        <f>IFERROR(VLOOKUP(B33,'[1]DADOS (OCULTAR)'!$P$3:$R$56,3,0),"")</f>
        <v>10894988000729</v>
      </c>
      <c r="B33" s="6" t="s">
        <v>9</v>
      </c>
      <c r="C33" s="7">
        <v>8980641000161</v>
      </c>
      <c r="D33" s="8" t="s">
        <v>123</v>
      </c>
      <c r="E33" s="9" t="s">
        <v>124</v>
      </c>
      <c r="F33" s="10">
        <v>43901</v>
      </c>
      <c r="G33" s="10">
        <v>44266</v>
      </c>
      <c r="H33" s="14">
        <v>28200</v>
      </c>
      <c r="I33" s="19" t="s">
        <v>125</v>
      </c>
      <c r="V33" s="17" t="s">
        <v>126</v>
      </c>
    </row>
    <row r="34" spans="1:22" s="15" customFormat="1" ht="20.25" customHeight="1" x14ac:dyDescent="0.2">
      <c r="A34" s="13">
        <f>IFERROR(VLOOKUP(B34,'[1]DADOS (OCULTAR)'!$P$3:$R$56,3,0),"")</f>
        <v>10894988000729</v>
      </c>
      <c r="B34" s="6" t="s">
        <v>9</v>
      </c>
      <c r="C34" s="7">
        <v>20231241000159</v>
      </c>
      <c r="D34" s="8" t="s">
        <v>127</v>
      </c>
      <c r="E34" s="9" t="s">
        <v>128</v>
      </c>
      <c r="F34" s="10">
        <v>44048</v>
      </c>
      <c r="G34" s="10">
        <v>45143</v>
      </c>
      <c r="H34" s="14">
        <v>12168</v>
      </c>
      <c r="I34" s="12" t="s">
        <v>129</v>
      </c>
      <c r="V34" s="17" t="s">
        <v>130</v>
      </c>
    </row>
    <row r="35" spans="1:22" s="15" customFormat="1" ht="20.25" customHeight="1" x14ac:dyDescent="0.2">
      <c r="A35" s="13">
        <f>IFERROR(VLOOKUP(B35,'[1]DADOS (OCULTAR)'!$P$3:$R$56,3,0),"")</f>
        <v>10894988000729</v>
      </c>
      <c r="B35" s="6" t="s">
        <v>9</v>
      </c>
      <c r="C35" s="7">
        <v>33853148000128</v>
      </c>
      <c r="D35" s="8" t="s">
        <v>131</v>
      </c>
      <c r="E35" s="9" t="s">
        <v>132</v>
      </c>
      <c r="F35" s="10">
        <v>44018</v>
      </c>
      <c r="G35" s="10">
        <v>44383</v>
      </c>
      <c r="H35" s="14">
        <v>13900</v>
      </c>
      <c r="I35" s="12" t="s">
        <v>133</v>
      </c>
      <c r="V35" s="17" t="s">
        <v>134</v>
      </c>
    </row>
    <row r="36" spans="1:22" s="15" customFormat="1" ht="20.25" customHeight="1" x14ac:dyDescent="0.2">
      <c r="A36" s="13">
        <f>IFERROR(VLOOKUP(B36,'[1]DADOS (OCULTAR)'!$P$3:$R$56,3,0),"")</f>
        <v>10894988000729</v>
      </c>
      <c r="B36" s="6" t="s">
        <v>9</v>
      </c>
      <c r="C36" s="7">
        <v>11448247000353</v>
      </c>
      <c r="D36" s="8" t="s">
        <v>135</v>
      </c>
      <c r="E36" s="9" t="s">
        <v>136</v>
      </c>
      <c r="F36" s="10">
        <v>44082</v>
      </c>
      <c r="G36" s="10">
        <v>44447</v>
      </c>
      <c r="H36" s="14">
        <v>59976</v>
      </c>
      <c r="I36" s="12" t="s">
        <v>137</v>
      </c>
      <c r="V36" s="17" t="s">
        <v>138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139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140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141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142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143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144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145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146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147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148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3" r:id="rId1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2020-10-29T14:57:27Z</dcterms:created>
  <dcterms:modified xsi:type="dcterms:W3CDTF">2020-10-29T17:02:26Z</dcterms:modified>
</cp:coreProperties>
</file>