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morais\Desktop\09 SETEMBRO\PLANILHAS PARA VALIDACAO\Arquivo Publicação\"/>
    </mc:Choice>
  </mc:AlternateContent>
  <bookViews>
    <workbookView xWindow="0" yWindow="0" windowWidth="2049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<sst xmlns="http://schemas.openxmlformats.org/spreadsheetml/2006/main" count="197" uniqueCount="145">
  <si>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</si>
  <si>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</si>
  <si>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</si>
  <si>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</si>
  <si>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</si>
  <si>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</si>
  <si>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</si>
  <si>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</si>
  <si>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</si>
  <si>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LIMOEIRO</t>
  </si>
  <si>
    <t xml:space="preserve">JVG CONTABILIDADE </t>
  </si>
  <si>
    <t>ASSISTENCIA CONTABIL</t>
  </si>
  <si>
    <t>https://drive.google.com/drive/folders/15JH4KpDkjBjrz4H59iiwdIKbuVNUFOUl</t>
  </si>
  <si>
    <t>SOSERVI VIGILANCIA LTDA</t>
  </si>
  <si>
    <t>VIGILANCIA ARMADA</t>
  </si>
  <si>
    <t>https://drive.google.com/drive/folders/1DDid5GvW8H6nCQ3rCKNEY2D0MxmFifKy</t>
  </si>
  <si>
    <t>Objeto do contrato</t>
  </si>
  <si>
    <t>SOSERVI SERVICOS GERAIS LTDA</t>
  </si>
  <si>
    <t>LIMPEZA</t>
  </si>
  <si>
    <t>https://drive.google.com/drive/folders/1m4nT42tCpJONpvZ7_ofQBe-Ww9vaFcI1</t>
  </si>
  <si>
    <t>1 - Seguros (Imóvel e veículos)</t>
  </si>
  <si>
    <t xml:space="preserve">PORTARIA </t>
  </si>
  <si>
    <t>2 - Taxas</t>
  </si>
  <si>
    <t>FADE</t>
  </si>
  <si>
    <t xml:space="preserve">DOSIMETRO </t>
  </si>
  <si>
    <t>https://drive.google.com/drive/folders/1zUP37uISeEZTK3tpICAfZP2xNkmd9p3Z</t>
  </si>
  <si>
    <t>3 - Contribuições</t>
  </si>
  <si>
    <t>R SOUZA DA SILVA DEDETIZACAO</t>
  </si>
  <si>
    <t>DEDETIZACAO E CONTROLE DE PRAGAS</t>
  </si>
  <si>
    <t>https://drive.google.com/drive/folders/1d2b2GOQM0MEKaL83Xu0nothFz4r-fK-4</t>
  </si>
  <si>
    <t>4 - Taxa de Manutenção de Conta</t>
  </si>
  <si>
    <t>PIXEON MEDICAL SYSTEMS S.A. COM E DES DE SOFTWARE</t>
  </si>
  <si>
    <t xml:space="preserve">MANUTENCAO DE SISTEMA </t>
  </si>
  <si>
    <t>https://drive.google.com/drive/folders/1pZlosKqZN7MqOe18Xa1Gtbu-vxXBy7Vd</t>
  </si>
  <si>
    <t>5 - Tarifas</t>
  </si>
  <si>
    <t xml:space="preserve">TECNOVA SERVICOS LTDA ME </t>
  </si>
  <si>
    <t xml:space="preserve">BANCO DE DADOS </t>
  </si>
  <si>
    <t>https://drive.google.com/drive/folders/1-JhCdpMUn7HljleF98YySaqwqHpZoOMj</t>
  </si>
  <si>
    <t>6 - Telefonia Móvel</t>
  </si>
  <si>
    <t>LOGICO PROJETOS CONSULTORIA E SERV DE CLI LTDA</t>
  </si>
  <si>
    <t xml:space="preserve">MANUTENCAO E REPAROS AR CONDICIONADOS </t>
  </si>
  <si>
    <t>https://drive.google.com/drive/folders/1imENjozC6HD_nArCNJur8FQVw6N8ZMnP</t>
  </si>
  <si>
    <t>7 - Telefonia Fixa/Internet</t>
  </si>
  <si>
    <t>F MONTEIRO PEIXOTO ENGENHARIA EIRELI-ME</t>
  </si>
  <si>
    <t>ENGENHARIA CLINICA</t>
  </si>
  <si>
    <t>https://drive.google.com/drive/folders/1QD1G3bizrVUdGaN8eernrFTfShzA1Ywf</t>
  </si>
  <si>
    <t>8 - Água</t>
  </si>
  <si>
    <t>ABS TRANSPORTES E TURISMO LTDA</t>
  </si>
  <si>
    <t>LOCACAO VEICULO</t>
  </si>
  <si>
    <t>https://drive.google.com/drive/folders/18T6bdeXUcstLbxo7OV-RfwnOSY9SzNMV</t>
  </si>
  <si>
    <t>9 - Energia Elétrica</t>
  </si>
  <si>
    <t xml:space="preserve">WHIRLPOOL S.A </t>
  </si>
  <si>
    <t>LOCACAO PURIFICADOR DE AGUA</t>
  </si>
  <si>
    <t>https://drive.google.com/drive/folders/1KQ7l0ZTNfgLL6W3_cgB7Y-hwG4zDZWbu</t>
  </si>
  <si>
    <t>10 - Locação de Máquinas e Equipamentos (Pessoa Jurídica)</t>
  </si>
  <si>
    <t>BRASCON GESTAO AMBIENTAL LTDA</t>
  </si>
  <si>
    <t xml:space="preserve">COLETA DE LIXO HOSPITALAR </t>
  </si>
  <si>
    <t>https://drive.google.com/drive/folders/1OdtAQaSVyy7NOU5z1-hLR8_TWGIV5GU-</t>
  </si>
  <si>
    <t>11 - Locação de Equipamentos Médico-Hospitalares(Pessoa Jurídica)</t>
  </si>
  <si>
    <t>FLAVIO GALVAO &amp; CIA LTDA</t>
  </si>
  <si>
    <t xml:space="preserve">HOLTER E MAPA </t>
  </si>
  <si>
    <t>https://drive.google.com/drive/folders/1Egi5AAquh7UxumTBctzhdHwem9m2AFvJ</t>
  </si>
  <si>
    <t>12 - Locação de Veículos Automotores (Pessoa Jurídica) (Exceto Ambulância)</t>
  </si>
  <si>
    <t>FM SERVICOS MEDICOS LTDA</t>
  </si>
  <si>
    <t xml:space="preserve">PLANTOES MEDICOS </t>
  </si>
  <si>
    <t>https://drive.google.com/drive/folders/1tsp5huvaH9XF7Mwj9jgFueKVrjWijOJz</t>
  </si>
  <si>
    <t>13 - Serviço Gráficos, de Encadernação e de Emolduração</t>
  </si>
  <si>
    <t>OFTALMO PRIME LTDA</t>
  </si>
  <si>
    <t>https://drive.google.com/drive/folders/1-NJjJTfYukCb62azKMUDAxLCXpfjM1Vy</t>
  </si>
  <si>
    <t>14 - Serviços Judiciais e Cartoriais</t>
  </si>
  <si>
    <t>GASPAR SERVICOS MEDICOS LTDA</t>
  </si>
  <si>
    <t xml:space="preserve">ENDOSCOPIA </t>
  </si>
  <si>
    <t>https://drive.google.com/drive/folders/1yZE9du6nknDD5WrXUlpefH4CtGsOSRBJ</t>
  </si>
  <si>
    <t>15 - Outras Despesas Gerais (Pessoa Juridica)</t>
  </si>
  <si>
    <t>PJI DIAGNOSTICO POR IMAGEM LTDA</t>
  </si>
  <si>
    <t>ULTRASSONOGRAFIA</t>
  </si>
  <si>
    <t>https://drive.google.com/drive/folders/1F-hMrpHk3Avzs6_I1Nqkom-9Yh6H1qWN</t>
  </si>
  <si>
    <t>16 - Médicos</t>
  </si>
  <si>
    <t>ECAPE SERVICOS MEDICOS LTDA</t>
  </si>
  <si>
    <t xml:space="preserve">EXAMES CARDIOLOGICOS </t>
  </si>
  <si>
    <t>https://drive.google.com/drive/folders/1LpE9cMB5ZfPVaQnMrvs4in3_QmmTZuU4</t>
  </si>
  <si>
    <t>17 - Outros profissionais de saúde</t>
  </si>
  <si>
    <t xml:space="preserve">CARDIOMETABOLICO SERVICOS MEDICOS </t>
  </si>
  <si>
    <t>https://drive.google.com/drive/folders/1ZtpR1hTm24hF7h8RMfvn9Z8Dht8Sj6c4</t>
  </si>
  <si>
    <t>18 - Laboratório</t>
  </si>
  <si>
    <t>MEDIAGNUS - IMAGENS DIAGNOSTICAS LTDA</t>
  </si>
  <si>
    <t>https://drive.google.com/drive/folders/19cnEG1ZkWfOhCwFSJ4O3bqr1_rMeXfVT</t>
  </si>
  <si>
    <t>19 - Alimentação/Dietas</t>
  </si>
  <si>
    <t>CENTRO CARDIOLOGICO DO IDOSO LTDA</t>
  </si>
  <si>
    <t>https://drive.google.com/drive/folders/1UG86mjD47jiYoKtsP4ChwG5zTA_Vg8fi</t>
  </si>
  <si>
    <t>20 - Locação de Ambulâncias</t>
  </si>
  <si>
    <t xml:space="preserve">MARIA DE LOURDES MONTEIRO - ME </t>
  </si>
  <si>
    <t xml:space="preserve">EXAMES LABORATORIAIS </t>
  </si>
  <si>
    <t>https://drive.google.com/drive/folders/1AM5CP8W5qPz3aYLX8YcTzjEtF0oSNWw2</t>
  </si>
  <si>
    <t>21 - Outras Pessoas Jurídicas</t>
  </si>
  <si>
    <t>DANTAS &amp; FONTAN DERMATOLOGIA LTDA</t>
  </si>
  <si>
    <t>https://drive.google.com/drive/folders/1UvZojHzVArbt61JbmkoM41WTepLE9GxH</t>
  </si>
  <si>
    <t>22 - Médicos</t>
  </si>
  <si>
    <t>LIA SERRA SERVICOS MEDICOS LTDA</t>
  </si>
  <si>
    <t>https://drive.google.com/drive/folders/1muBC3cYRP1aOlNUBr8CJhnpMr1kgo4Gj</t>
  </si>
  <si>
    <t>23 - Outros profissionais de saúde</t>
  </si>
  <si>
    <t>GUEDES &amp; CAVALCANTE SERVICOS DE DIAGNOSTICO POR IMAGEM LTDA</t>
  </si>
  <si>
    <t>https://drive.google.com/drive/folders/17rL-atC64CIqtqwL4676hmEgn84uE-gD</t>
  </si>
  <si>
    <t>24 - Pessoa Jurídica</t>
  </si>
  <si>
    <t>CARDIOLOGICA LTDA</t>
  </si>
  <si>
    <t>https://drive.google.com/drive/folders/1zV6YEmrH58Z0eAoW2XEs0cqemF5TNEEW</t>
  </si>
  <si>
    <t>25 - Cooperativas</t>
  </si>
  <si>
    <t>P&amp;R MEDICOS LTDA ME</t>
  </si>
  <si>
    <t>https://drive.google.com/drive/folders/1WHwhZ-3afKp0dENpcCmdTgIBzzm9BUTI</t>
  </si>
  <si>
    <t>26 - Lavanderia</t>
  </si>
  <si>
    <t>MCSM CENTRO CLINICO E DIAGNOSTICO</t>
  </si>
  <si>
    <t>https://drive.google.com/drive/folders/1wgf6Zs1uioKt4NjnILVyqbTvF2ER0new</t>
  </si>
  <si>
    <t>27 - Serviços de Cozinha e Copeira</t>
  </si>
  <si>
    <t>SINTESE LICENCIAMENTO PROG P COMPRAS ON LINE</t>
  </si>
  <si>
    <t>PLATAFORMA DE COMPRAS</t>
  </si>
  <si>
    <t>https://drive.google.com/drive/folders/1nK_eeh5KfXz2zFMPr8FS5do4Q1lIcbI5</t>
  </si>
  <si>
    <t>28 - Outros</t>
  </si>
  <si>
    <t>B C A DOS SANTOS LTDA</t>
  </si>
  <si>
    <t>https://drive.google.com/drive/folders/1w9N_ooal7d0expvrK88ENI7AeTAKkVQn</t>
  </si>
  <si>
    <t>29 - Coleta de Lixo Hospitalar</t>
  </si>
  <si>
    <t>ABH SERVICOS MEDICOS ATIVIDADE MEDICA AMBULATORIAL LTDA</t>
  </si>
  <si>
    <t>https://drive.google.com/drive/folders/1dxoPxHaQUDaLidYB59WapPclek9REB4u</t>
  </si>
  <si>
    <t>30 - Manutenção/Aluguel/Uso de Sistemas ou Softwares</t>
  </si>
  <si>
    <t>GCOR ASSISTENCIA MEDICA LTDA</t>
  </si>
  <si>
    <t>https://drive.google.com/drive/folders/1xrFfc2NpLDiNAEOnGycjssjtcsP4C9Z0</t>
  </si>
  <si>
    <t>31 - Vigilância</t>
  </si>
  <si>
    <t>BRADS2 SERVICOS MEDICOS LTDA</t>
  </si>
  <si>
    <t>https://drive.google.com/drive/folders/1TUEqLx9WMg9nNhRBPjs5cQgiDsegoAx0</t>
  </si>
  <si>
    <t>32 - Consultorias e Treinamentos</t>
  </si>
  <si>
    <t>K. J. BEZERRA DE MELO</t>
  </si>
  <si>
    <t xml:space="preserve">LOCAÇÃO DE IMPRESSORAS </t>
  </si>
  <si>
    <t>https://drive.google.com/drive/folders/1EuzsP8huiBMPQKH5d136QWG8XWg1AiKX</t>
  </si>
  <si>
    <t>33 - Serviços Técnicos Profissionais</t>
  </si>
  <si>
    <t>INDIK SERVIÇOS MEDICOS DE SAUDE LTDA</t>
  </si>
  <si>
    <t>https://drive.google.com/drive/folders/1wswjXwxET1UJDjKNTdsvjFfH8sxaxeRa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</si>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</sst>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 applyProtection="1"/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morais/Desktop/09%20SETEMBRO/13%20PCF/13.2%20PCF%20Excel/UPAE%20LIMOEIRO%20-%20PCF%20em%20Excel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wswjXwxET1UJDjKNTdsvjFfH8sxaxeRa" TargetMode="External"/><Relationship Id="rId1" Type="http://schemas.openxmlformats.org/officeDocument/2006/relationships/hyperlink" Target="https://drive.google.com/drive/folders/1EuzsP8huiBMPQKH5d136QWG8XWg1AiK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90" zoomScaleNormal="90" workbookViewId="0">
      <selection activeCell="I38" sqref="I38"/>
    </sheetView>
  </sheetViews>
  <sheetFormatPr defaultColWidth="8.7109375" defaultRowHeight="12.75" x14ac:dyDescent="0.2"/>
  <cols>
    <col min="1" max="1" width="26.7109375" style="20" bestFit="1" customWidth="1"/>
    <col min="2" max="2" width="24.140625" style="20" bestFit="1" customWidth="1"/>
    <col min="3" max="3" width="20" style="21" bestFit="1" customWidth="1"/>
    <col min="4" max="4" width="70" style="20" bestFit="1" customWidth="1"/>
    <col min="5" max="5" width="69.7109375" style="22" customWidth="1"/>
    <col min="6" max="6" width="18.42578125" style="23" bestFit="1" customWidth="1"/>
    <col min="7" max="7" width="20.85546875" style="23" bestFit="1" customWidth="1"/>
    <col min="8" max="8" width="11" style="24" bestFit="1" customWidth="1"/>
    <col min="9" max="9" width="67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11754025000369</v>
      </c>
      <c r="B2" s="6" t="s">
        <v>9</v>
      </c>
      <c r="C2" s="7">
        <v>8276880000135</v>
      </c>
      <c r="D2" s="8" t="s">
        <v>10</v>
      </c>
      <c r="E2" s="9" t="s">
        <v>11</v>
      </c>
      <c r="F2" s="10">
        <v>41743</v>
      </c>
      <c r="G2" s="10"/>
      <c r="H2" s="11">
        <v>64499.11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11754025000369</v>
      </c>
      <c r="B3" s="6" t="s">
        <v>9</v>
      </c>
      <c r="C3" s="7">
        <v>11572781000105</v>
      </c>
      <c r="D3" s="8" t="s">
        <v>13</v>
      </c>
      <c r="E3" s="9" t="s">
        <v>14</v>
      </c>
      <c r="F3" s="10">
        <v>41743</v>
      </c>
      <c r="G3" s="10"/>
      <c r="H3" s="14">
        <v>125551.20000000001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11754025000369</v>
      </c>
      <c r="B4" s="6" t="s">
        <v>9</v>
      </c>
      <c r="C4" s="7">
        <v>9863853000121</v>
      </c>
      <c r="D4" s="8" t="s">
        <v>17</v>
      </c>
      <c r="E4" s="9" t="s">
        <v>18</v>
      </c>
      <c r="F4" s="10">
        <v>41773</v>
      </c>
      <c r="G4" s="10">
        <v>42369</v>
      </c>
      <c r="H4" s="16">
        <v>66929.919999999998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11754025000369</v>
      </c>
      <c r="B5" s="6" t="s">
        <v>9</v>
      </c>
      <c r="C5" s="7">
        <v>9863853000121</v>
      </c>
      <c r="D5" s="8" t="s">
        <v>17</v>
      </c>
      <c r="E5" s="9" t="s">
        <v>21</v>
      </c>
      <c r="F5" s="10">
        <v>41773</v>
      </c>
      <c r="G5" s="10">
        <v>42369</v>
      </c>
      <c r="H5" s="14">
        <v>33649.279999999999</v>
      </c>
      <c r="I5" s="12" t="s">
        <v>19</v>
      </c>
      <c r="V5" s="17" t="s">
        <v>22</v>
      </c>
    </row>
    <row r="6" spans="1:22" s="15" customFormat="1" ht="20.25" customHeight="1" x14ac:dyDescent="0.2">
      <c r="A6" s="13">
        <f>IFERROR(VLOOKUP(B6,'[1]DADOS (OCULTAR)'!$P$3:$R$56,3,0),"")</f>
        <v>11754025000369</v>
      </c>
      <c r="B6" s="6" t="s">
        <v>9</v>
      </c>
      <c r="C6" s="7">
        <v>11735586000159</v>
      </c>
      <c r="D6" s="8" t="s">
        <v>23</v>
      </c>
      <c r="E6" s="9" t="s">
        <v>24</v>
      </c>
      <c r="F6" s="10">
        <v>41944</v>
      </c>
      <c r="G6" s="10">
        <v>42309</v>
      </c>
      <c r="H6" s="14">
        <v>528</v>
      </c>
      <c r="I6" s="12" t="s">
        <v>25</v>
      </c>
      <c r="V6" s="17" t="s">
        <v>26</v>
      </c>
    </row>
    <row r="7" spans="1:22" s="15" customFormat="1" ht="20.25" customHeight="1" x14ac:dyDescent="0.2">
      <c r="A7" s="13">
        <f>IFERROR(VLOOKUP(B7,'[1]DADOS (OCULTAR)'!$P$3:$R$56,3,0),"")</f>
        <v>11754025000369</v>
      </c>
      <c r="B7" s="6" t="s">
        <v>9</v>
      </c>
      <c r="C7" s="7">
        <v>18141540000150</v>
      </c>
      <c r="D7" s="8" t="s">
        <v>27</v>
      </c>
      <c r="E7" s="9" t="s">
        <v>28</v>
      </c>
      <c r="F7" s="10">
        <v>43315</v>
      </c>
      <c r="G7" s="10">
        <v>44077</v>
      </c>
      <c r="H7" s="14">
        <v>3000</v>
      </c>
      <c r="I7" s="12" t="s">
        <v>29</v>
      </c>
      <c r="V7" s="17" t="s">
        <v>30</v>
      </c>
    </row>
    <row r="8" spans="1:22" s="15" customFormat="1" ht="20.25" customHeight="1" x14ac:dyDescent="0.2">
      <c r="A8" s="13">
        <f>IFERROR(VLOOKUP(B8,'[1]DADOS (OCULTAR)'!$P$3:$R$56,3,0),"")</f>
        <v>11754025000369</v>
      </c>
      <c r="B8" s="6" t="s">
        <v>9</v>
      </c>
      <c r="C8" s="7">
        <v>5662773000319</v>
      </c>
      <c r="D8" s="8" t="s">
        <v>31</v>
      </c>
      <c r="E8" s="9" t="s">
        <v>32</v>
      </c>
      <c r="F8" s="10">
        <v>41815</v>
      </c>
      <c r="G8" s="10"/>
      <c r="H8" s="14">
        <v>63465.72</v>
      </c>
      <c r="I8" s="12" t="s">
        <v>33</v>
      </c>
      <c r="V8" s="17" t="s">
        <v>34</v>
      </c>
    </row>
    <row r="9" spans="1:22" s="15" customFormat="1" ht="20.25" customHeight="1" x14ac:dyDescent="0.2">
      <c r="A9" s="13">
        <f>IFERROR(VLOOKUP(B9,'[1]DADOS (OCULTAR)'!$P$3:$R$56,3,0),"")</f>
        <v>11754025000369</v>
      </c>
      <c r="B9" s="6" t="s">
        <v>9</v>
      </c>
      <c r="C9" s="7">
        <v>3680650000113</v>
      </c>
      <c r="D9" s="8" t="s">
        <v>35</v>
      </c>
      <c r="E9" s="9" t="s">
        <v>36</v>
      </c>
      <c r="F9" s="10">
        <v>41835</v>
      </c>
      <c r="G9" s="10"/>
      <c r="H9" s="14">
        <v>6907.4400000000005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(OCULTAR)'!$P$3:$R$56,3,0),"")</f>
        <v>11754025000369</v>
      </c>
      <c r="B10" s="6" t="s">
        <v>9</v>
      </c>
      <c r="C10" s="7">
        <v>26332434000182</v>
      </c>
      <c r="D10" s="8" t="s">
        <v>39</v>
      </c>
      <c r="E10" s="9" t="s">
        <v>40</v>
      </c>
      <c r="F10" s="10">
        <v>43709</v>
      </c>
      <c r="G10" s="10">
        <v>44075</v>
      </c>
      <c r="H10" s="14">
        <v>81600</v>
      </c>
      <c r="I10" s="12" t="s">
        <v>41</v>
      </c>
      <c r="V10" s="17" t="s">
        <v>42</v>
      </c>
    </row>
    <row r="11" spans="1:22" s="15" customFormat="1" ht="20.25" customHeight="1" x14ac:dyDescent="0.2">
      <c r="A11" s="13">
        <f>IFERROR(VLOOKUP(B11,'[1]DADOS (OCULTAR)'!$P$3:$R$56,3,0),"")</f>
        <v>11754025000369</v>
      </c>
      <c r="B11" s="6" t="s">
        <v>9</v>
      </c>
      <c r="C11" s="7">
        <v>22551846000152</v>
      </c>
      <c r="D11" s="8" t="s">
        <v>43</v>
      </c>
      <c r="E11" s="9" t="s">
        <v>44</v>
      </c>
      <c r="F11" s="10">
        <v>43692</v>
      </c>
      <c r="G11" s="10">
        <v>44058</v>
      </c>
      <c r="H11" s="14">
        <v>66983.759999999995</v>
      </c>
      <c r="I11" s="12" t="s">
        <v>45</v>
      </c>
      <c r="V11" s="17" t="s">
        <v>46</v>
      </c>
    </row>
    <row r="12" spans="1:22" s="15" customFormat="1" ht="20.25" customHeight="1" x14ac:dyDescent="0.2">
      <c r="A12" s="13">
        <f>IFERROR(VLOOKUP(B12,'[1]DADOS (OCULTAR)'!$P$3:$R$56,3,0),"")</f>
        <v>11754025000369</v>
      </c>
      <c r="B12" s="6" t="s">
        <v>9</v>
      </c>
      <c r="C12" s="7">
        <v>2355633000148</v>
      </c>
      <c r="D12" s="8" t="s">
        <v>47</v>
      </c>
      <c r="E12" s="9" t="s">
        <v>48</v>
      </c>
      <c r="F12" s="10">
        <v>43468</v>
      </c>
      <c r="G12" s="10"/>
      <c r="H12" s="14">
        <v>33600</v>
      </c>
      <c r="I12" s="12" t="s">
        <v>49</v>
      </c>
      <c r="V12" s="17" t="s">
        <v>50</v>
      </c>
    </row>
    <row r="13" spans="1:22" s="15" customFormat="1" ht="20.25" customHeight="1" x14ac:dyDescent="0.2">
      <c r="A13" s="13">
        <f>IFERROR(VLOOKUP(B13,'[1]DADOS (OCULTAR)'!$P$3:$R$56,3,0),"")</f>
        <v>11754025000369</v>
      </c>
      <c r="B13" s="6" t="s">
        <v>9</v>
      </c>
      <c r="C13" s="7">
        <v>59105999000186</v>
      </c>
      <c r="D13" s="8" t="s">
        <v>51</v>
      </c>
      <c r="E13" s="9" t="s">
        <v>52</v>
      </c>
      <c r="F13" s="10">
        <v>43175</v>
      </c>
      <c r="G13" s="10"/>
      <c r="H13" s="14">
        <v>1939.44</v>
      </c>
      <c r="I13" s="12" t="s">
        <v>53</v>
      </c>
      <c r="V13" s="17" t="s">
        <v>54</v>
      </c>
    </row>
    <row r="14" spans="1:22" s="15" customFormat="1" ht="20.25" customHeight="1" x14ac:dyDescent="0.2">
      <c r="A14" s="13">
        <f>IFERROR(VLOOKUP(B14,'[1]DADOS (OCULTAR)'!$P$3:$R$56,3,0),"")</f>
        <v>11754025000369</v>
      </c>
      <c r="B14" s="6" t="s">
        <v>9</v>
      </c>
      <c r="C14" s="7">
        <v>11863530000180</v>
      </c>
      <c r="D14" s="8" t="s">
        <v>55</v>
      </c>
      <c r="E14" s="9" t="s">
        <v>56</v>
      </c>
      <c r="F14" s="10">
        <v>43185</v>
      </c>
      <c r="G14" s="10">
        <v>43550</v>
      </c>
      <c r="H14" s="14">
        <v>2700</v>
      </c>
      <c r="I14" s="12" t="s">
        <v>57</v>
      </c>
      <c r="V14" s="17" t="s">
        <v>58</v>
      </c>
    </row>
    <row r="15" spans="1:22" s="15" customFormat="1" ht="20.25" customHeight="1" x14ac:dyDescent="0.2">
      <c r="A15" s="13">
        <f>IFERROR(VLOOKUP(B15,'[1]DADOS (OCULTAR)'!$P$3:$R$56,3,0),"")</f>
        <v>11754025000369</v>
      </c>
      <c r="B15" s="6" t="s">
        <v>9</v>
      </c>
      <c r="C15" s="7">
        <v>2203863000191</v>
      </c>
      <c r="D15" s="8" t="s">
        <v>59</v>
      </c>
      <c r="E15" s="9" t="s">
        <v>60</v>
      </c>
      <c r="F15" s="10">
        <v>42979</v>
      </c>
      <c r="G15" s="10"/>
      <c r="H15" s="14">
        <v>18000</v>
      </c>
      <c r="I15" s="12" t="s">
        <v>61</v>
      </c>
      <c r="V15" s="17" t="s">
        <v>62</v>
      </c>
    </row>
    <row r="16" spans="1:22" s="15" customFormat="1" ht="20.25" customHeight="1" x14ac:dyDescent="0.2">
      <c r="A16" s="13">
        <f>IFERROR(VLOOKUP(B16,'[1]DADOS (OCULTAR)'!$P$3:$R$56,3,0),"")</f>
        <v>11754025000369</v>
      </c>
      <c r="B16" s="6" t="s">
        <v>9</v>
      </c>
      <c r="C16" s="7">
        <v>30744235000159</v>
      </c>
      <c r="D16" s="8" t="s">
        <v>63</v>
      </c>
      <c r="E16" s="9" t="s">
        <v>64</v>
      </c>
      <c r="F16" s="10">
        <v>43497</v>
      </c>
      <c r="G16" s="10"/>
      <c r="H16" s="14">
        <v>26955</v>
      </c>
      <c r="I16" s="12" t="s">
        <v>65</v>
      </c>
      <c r="V16" s="17" t="s">
        <v>66</v>
      </c>
    </row>
    <row r="17" spans="1:22" s="15" customFormat="1" ht="20.25" customHeight="1" x14ac:dyDescent="0.2">
      <c r="A17" s="13">
        <f>IFERROR(VLOOKUP(B17,'[1]DADOS (OCULTAR)'!$P$3:$R$56,3,0),"")</f>
        <v>11754025000369</v>
      </c>
      <c r="B17" s="6" t="s">
        <v>9</v>
      </c>
      <c r="C17" s="7">
        <v>21204660000164</v>
      </c>
      <c r="D17" s="8" t="s">
        <v>67</v>
      </c>
      <c r="E17" s="9" t="s">
        <v>64</v>
      </c>
      <c r="F17" s="10">
        <v>42278</v>
      </c>
      <c r="G17" s="10"/>
      <c r="H17" s="14">
        <v>180438.03</v>
      </c>
      <c r="I17" s="12" t="s">
        <v>68</v>
      </c>
      <c r="V17" s="17" t="s">
        <v>69</v>
      </c>
    </row>
    <row r="18" spans="1:22" s="15" customFormat="1" ht="20.25" customHeight="1" x14ac:dyDescent="0.2">
      <c r="A18" s="13">
        <f>IFERROR(VLOOKUP(B18,'[1]DADOS (OCULTAR)'!$P$3:$R$56,3,0),"")</f>
        <v>11754025000369</v>
      </c>
      <c r="B18" s="6" t="s">
        <v>9</v>
      </c>
      <c r="C18" s="7">
        <v>20683449000109</v>
      </c>
      <c r="D18" s="8" t="s">
        <v>70</v>
      </c>
      <c r="E18" s="9" t="s">
        <v>71</v>
      </c>
      <c r="F18" s="10">
        <v>42979</v>
      </c>
      <c r="G18" s="10"/>
      <c r="H18" s="14">
        <v>6580</v>
      </c>
      <c r="I18" s="12" t="s">
        <v>72</v>
      </c>
      <c r="V18" s="17" t="s">
        <v>73</v>
      </c>
    </row>
    <row r="19" spans="1:22" s="15" customFormat="1" ht="20.25" customHeight="1" x14ac:dyDescent="0.2">
      <c r="A19" s="13">
        <f>IFERROR(VLOOKUP(B19,'[1]DADOS (OCULTAR)'!$P$3:$R$56,3,0),"")</f>
        <v>11754025000369</v>
      </c>
      <c r="B19" s="6" t="s">
        <v>9</v>
      </c>
      <c r="C19" s="7">
        <v>25013272000157</v>
      </c>
      <c r="D19" s="8" t="s">
        <v>74</v>
      </c>
      <c r="E19" s="9" t="s">
        <v>75</v>
      </c>
      <c r="F19" s="10">
        <v>42887</v>
      </c>
      <c r="G19" s="10"/>
      <c r="H19" s="14">
        <v>25965</v>
      </c>
      <c r="I19" s="12" t="s">
        <v>76</v>
      </c>
      <c r="V19" s="17" t="s">
        <v>77</v>
      </c>
    </row>
    <row r="20" spans="1:22" s="15" customFormat="1" ht="20.25" customHeight="1" x14ac:dyDescent="0.2">
      <c r="A20" s="13">
        <f>IFERROR(VLOOKUP(B20,'[1]DADOS (OCULTAR)'!$P$3:$R$56,3,0),"")</f>
        <v>11754025000369</v>
      </c>
      <c r="B20" s="6" t="s">
        <v>9</v>
      </c>
      <c r="C20" s="7">
        <v>11095922000146</v>
      </c>
      <c r="D20" s="8" t="s">
        <v>78</v>
      </c>
      <c r="E20" s="9" t="s">
        <v>79</v>
      </c>
      <c r="F20" s="10">
        <v>42278</v>
      </c>
      <c r="G20" s="10"/>
      <c r="H20" s="14">
        <v>44360</v>
      </c>
      <c r="I20" s="12" t="s">
        <v>80</v>
      </c>
      <c r="V20" s="17" t="s">
        <v>81</v>
      </c>
    </row>
    <row r="21" spans="1:22" s="15" customFormat="1" ht="20.25" customHeight="1" x14ac:dyDescent="0.2">
      <c r="A21" s="13">
        <f>IFERROR(VLOOKUP(B21,'[1]DADOS (OCULTAR)'!$P$3:$R$56,3,0),"")</f>
        <v>11754025000369</v>
      </c>
      <c r="B21" s="6" t="s">
        <v>9</v>
      </c>
      <c r="C21" s="7">
        <v>29870479000107</v>
      </c>
      <c r="D21" s="8" t="s">
        <v>82</v>
      </c>
      <c r="E21" s="9" t="s">
        <v>79</v>
      </c>
      <c r="F21" s="10">
        <v>43282</v>
      </c>
      <c r="G21" s="10"/>
      <c r="H21" s="14">
        <v>26404.5</v>
      </c>
      <c r="I21" s="12" t="s">
        <v>83</v>
      </c>
      <c r="V21" s="17" t="s">
        <v>84</v>
      </c>
    </row>
    <row r="22" spans="1:22" s="15" customFormat="1" ht="20.25" customHeight="1" x14ac:dyDescent="0.2">
      <c r="A22" s="13">
        <f>IFERROR(VLOOKUP(B22,'[1]DADOS (OCULTAR)'!$P$3:$R$56,3,0),"")</f>
        <v>11754025000369</v>
      </c>
      <c r="B22" s="6" t="s">
        <v>9</v>
      </c>
      <c r="C22" s="7">
        <v>23303022000126</v>
      </c>
      <c r="D22" s="8" t="s">
        <v>85</v>
      </c>
      <c r="E22" s="9" t="s">
        <v>75</v>
      </c>
      <c r="F22" s="10">
        <v>42644</v>
      </c>
      <c r="G22" s="10"/>
      <c r="H22" s="14">
        <v>52965</v>
      </c>
      <c r="I22" s="12" t="s">
        <v>86</v>
      </c>
      <c r="V22" s="17" t="s">
        <v>87</v>
      </c>
    </row>
    <row r="23" spans="1:22" s="15" customFormat="1" ht="20.25" customHeight="1" x14ac:dyDescent="0.2">
      <c r="A23" s="13">
        <f>IFERROR(VLOOKUP(B23,'[1]DADOS (OCULTAR)'!$P$3:$R$56,3,0),"")</f>
        <v>11754025000369</v>
      </c>
      <c r="B23" s="6" t="s">
        <v>9</v>
      </c>
      <c r="C23" s="7">
        <v>15317166000103</v>
      </c>
      <c r="D23" s="8" t="s">
        <v>88</v>
      </c>
      <c r="E23" s="9" t="s">
        <v>64</v>
      </c>
      <c r="F23" s="10">
        <v>43467</v>
      </c>
      <c r="G23" s="10"/>
      <c r="H23" s="14">
        <v>55033.13</v>
      </c>
      <c r="I23" s="12" t="s">
        <v>89</v>
      </c>
      <c r="V23" s="17" t="s">
        <v>90</v>
      </c>
    </row>
    <row r="24" spans="1:22" s="15" customFormat="1" ht="20.25" customHeight="1" x14ac:dyDescent="0.2">
      <c r="A24" s="13">
        <f>IFERROR(VLOOKUP(B24,'[1]DADOS (OCULTAR)'!$P$3:$R$56,3,0),"")</f>
        <v>11754025000369</v>
      </c>
      <c r="B24" s="6" t="s">
        <v>9</v>
      </c>
      <c r="C24" s="7">
        <v>8885865000194</v>
      </c>
      <c r="D24" s="8" t="s">
        <v>91</v>
      </c>
      <c r="E24" s="9" t="s">
        <v>92</v>
      </c>
      <c r="F24" s="10">
        <v>42186</v>
      </c>
      <c r="G24" s="10"/>
      <c r="H24" s="14">
        <v>189164.56</v>
      </c>
      <c r="I24" s="12" t="s">
        <v>93</v>
      </c>
      <c r="V24" s="17" t="s">
        <v>94</v>
      </c>
    </row>
    <row r="25" spans="1:22" s="15" customFormat="1" ht="20.25" customHeight="1" x14ac:dyDescent="0.2">
      <c r="A25" s="13">
        <f>IFERROR(VLOOKUP(B25,'[1]DADOS (OCULTAR)'!$P$3:$R$56,3,0),"")</f>
        <v>11754025000369</v>
      </c>
      <c r="B25" s="6" t="s">
        <v>9</v>
      </c>
      <c r="C25" s="7">
        <v>22345633000174</v>
      </c>
      <c r="D25" s="8" t="s">
        <v>95</v>
      </c>
      <c r="E25" s="9" t="s">
        <v>64</v>
      </c>
      <c r="F25" s="10">
        <v>43556</v>
      </c>
      <c r="G25" s="10"/>
      <c r="H25" s="14">
        <v>40432.5</v>
      </c>
      <c r="I25" s="12" t="s">
        <v>96</v>
      </c>
      <c r="V25" s="17" t="s">
        <v>97</v>
      </c>
    </row>
    <row r="26" spans="1:22" s="15" customFormat="1" ht="20.25" customHeight="1" x14ac:dyDescent="0.2">
      <c r="A26" s="13">
        <f>IFERROR(VLOOKUP(B26,'[1]DADOS (OCULTAR)'!$P$3:$R$56,3,0),"")</f>
        <v>11754025000369</v>
      </c>
      <c r="B26" s="6" t="s">
        <v>9</v>
      </c>
      <c r="C26" s="7">
        <v>33363558000190</v>
      </c>
      <c r="D26" s="8" t="s">
        <v>98</v>
      </c>
      <c r="E26" s="9" t="s">
        <v>71</v>
      </c>
      <c r="F26" s="10">
        <v>43678</v>
      </c>
      <c r="G26" s="10"/>
      <c r="H26" s="14">
        <v>4270</v>
      </c>
      <c r="I26" s="12" t="s">
        <v>99</v>
      </c>
      <c r="V26" s="17" t="s">
        <v>100</v>
      </c>
    </row>
    <row r="27" spans="1:22" s="15" customFormat="1" ht="20.25" customHeight="1" x14ac:dyDescent="0.2">
      <c r="A27" s="13">
        <f>IFERROR(VLOOKUP(B27,'[1]DADOS (OCULTAR)'!$P$3:$R$56,3,0),"")</f>
        <v>11754025000369</v>
      </c>
      <c r="B27" s="6" t="s">
        <v>9</v>
      </c>
      <c r="C27" s="7">
        <v>34591665000139</v>
      </c>
      <c r="D27" s="8" t="s">
        <v>101</v>
      </c>
      <c r="E27" s="9" t="s">
        <v>64</v>
      </c>
      <c r="F27" s="10">
        <v>43739</v>
      </c>
      <c r="G27" s="10"/>
      <c r="H27" s="14">
        <v>20000</v>
      </c>
      <c r="I27" s="12" t="s">
        <v>102</v>
      </c>
      <c r="V27" s="17" t="s">
        <v>103</v>
      </c>
    </row>
    <row r="28" spans="1:22" s="15" customFormat="1" ht="20.25" customHeight="1" x14ac:dyDescent="0.2">
      <c r="A28" s="13">
        <f>IFERROR(VLOOKUP(B28,'[1]DADOS (OCULTAR)'!$P$3:$R$56,3,0),"")</f>
        <v>11754025000369</v>
      </c>
      <c r="B28" s="6" t="s">
        <v>9</v>
      </c>
      <c r="C28" s="7">
        <v>3935478000100</v>
      </c>
      <c r="D28" s="8" t="s">
        <v>104</v>
      </c>
      <c r="E28" s="9" t="s">
        <v>64</v>
      </c>
      <c r="F28" s="10">
        <v>43739</v>
      </c>
      <c r="G28" s="10"/>
      <c r="H28" s="14">
        <v>6738.75</v>
      </c>
      <c r="I28" s="12" t="s">
        <v>105</v>
      </c>
      <c r="V28" s="17" t="s">
        <v>106</v>
      </c>
    </row>
    <row r="29" spans="1:22" s="15" customFormat="1" ht="20.25" customHeight="1" x14ac:dyDescent="0.2">
      <c r="A29" s="13">
        <f>IFERROR(VLOOKUP(B29,'[1]DADOS (OCULTAR)'!$P$3:$R$56,3,0),"")</f>
        <v>11754025000369</v>
      </c>
      <c r="B29" s="6" t="s">
        <v>9</v>
      </c>
      <c r="C29" s="7">
        <v>22768632000132</v>
      </c>
      <c r="D29" s="8" t="s">
        <v>107</v>
      </c>
      <c r="E29" s="9" t="s">
        <v>64</v>
      </c>
      <c r="F29" s="10">
        <v>43770</v>
      </c>
      <c r="G29" s="10"/>
      <c r="H29" s="14">
        <v>20000</v>
      </c>
      <c r="I29" s="12" t="s">
        <v>108</v>
      </c>
      <c r="V29" s="17" t="s">
        <v>109</v>
      </c>
    </row>
    <row r="30" spans="1:22" s="15" customFormat="1" ht="20.25" customHeight="1" x14ac:dyDescent="0.2">
      <c r="A30" s="13">
        <f>IFERROR(VLOOKUP(B30,'[1]DADOS (OCULTAR)'!$P$3:$R$56,3,0),"")</f>
        <v>11754025000369</v>
      </c>
      <c r="B30" s="6" t="s">
        <v>9</v>
      </c>
      <c r="C30" s="7">
        <v>31228360000179</v>
      </c>
      <c r="D30" s="8" t="s">
        <v>110</v>
      </c>
      <c r="E30" s="9" t="s">
        <v>64</v>
      </c>
      <c r="F30" s="10">
        <v>43770</v>
      </c>
      <c r="G30" s="10"/>
      <c r="H30" s="14">
        <v>20000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(OCULTAR)'!$P$3:$R$56,3,0),"")</f>
        <v>11754025000369</v>
      </c>
      <c r="B31" s="6" t="s">
        <v>9</v>
      </c>
      <c r="C31" s="7">
        <v>16783034000130</v>
      </c>
      <c r="D31" s="18" t="s">
        <v>113</v>
      </c>
      <c r="E31" s="9" t="s">
        <v>114</v>
      </c>
      <c r="F31" s="10">
        <v>43800</v>
      </c>
      <c r="G31" s="10">
        <v>44166</v>
      </c>
      <c r="H31" s="14">
        <v>9000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(OCULTAR)'!$P$3:$R$56,3,0),"")</f>
        <v>11754025000369</v>
      </c>
      <c r="B32" s="6" t="s">
        <v>9</v>
      </c>
      <c r="C32" s="7">
        <v>34242407000147</v>
      </c>
      <c r="D32" s="8" t="s">
        <v>117</v>
      </c>
      <c r="E32" s="9" t="s">
        <v>64</v>
      </c>
      <c r="F32" s="10">
        <v>43983</v>
      </c>
      <c r="G32" s="10"/>
      <c r="H32" s="14">
        <v>53910</v>
      </c>
      <c r="I32" s="12" t="s">
        <v>118</v>
      </c>
      <c r="V32" s="17" t="s">
        <v>119</v>
      </c>
    </row>
    <row r="33" spans="1:22" s="15" customFormat="1" ht="20.25" customHeight="1" x14ac:dyDescent="0.2">
      <c r="A33" s="13">
        <f>IFERROR(VLOOKUP(B33,'[1]DADOS (OCULTAR)'!$P$3:$R$56,3,0),"")</f>
        <v>11754025000369</v>
      </c>
      <c r="B33" s="6" t="s">
        <v>9</v>
      </c>
      <c r="C33" s="7">
        <v>32983123000186</v>
      </c>
      <c r="D33" s="8" t="s">
        <v>120</v>
      </c>
      <c r="E33" s="9" t="s">
        <v>64</v>
      </c>
      <c r="F33" s="10">
        <v>43983</v>
      </c>
      <c r="G33" s="10"/>
      <c r="H33" s="14">
        <v>53910</v>
      </c>
      <c r="I33" s="12" t="s">
        <v>121</v>
      </c>
      <c r="V33" s="17" t="s">
        <v>122</v>
      </c>
    </row>
    <row r="34" spans="1:22" s="15" customFormat="1" ht="20.25" customHeight="1" x14ac:dyDescent="0.2">
      <c r="A34" s="13">
        <f>IFERROR(VLOOKUP(B34,'[1]DADOS (OCULTAR)'!$P$3:$R$56,3,0),"")</f>
        <v>11754025000369</v>
      </c>
      <c r="B34" s="6" t="s">
        <v>9</v>
      </c>
      <c r="C34" s="7">
        <v>36931107000109</v>
      </c>
      <c r="D34" s="8" t="s">
        <v>123</v>
      </c>
      <c r="E34" s="9" t="s">
        <v>64</v>
      </c>
      <c r="F34" s="10">
        <v>43983</v>
      </c>
      <c r="G34" s="10"/>
      <c r="H34" s="14">
        <v>53910</v>
      </c>
      <c r="I34" s="12" t="s">
        <v>124</v>
      </c>
      <c r="V34" s="17" t="s">
        <v>125</v>
      </c>
    </row>
    <row r="35" spans="1:22" s="15" customFormat="1" ht="20.25" customHeight="1" x14ac:dyDescent="0.2">
      <c r="A35" s="13">
        <f>IFERROR(VLOOKUP(B35,'[1]DADOS (OCULTAR)'!$P$3:$R$56,3,0),"")</f>
        <v>11754025000369</v>
      </c>
      <c r="B35" s="6" t="s">
        <v>9</v>
      </c>
      <c r="C35" s="7">
        <v>37983112000110</v>
      </c>
      <c r="D35" s="8" t="s">
        <v>126</v>
      </c>
      <c r="E35" s="9" t="s">
        <v>64</v>
      </c>
      <c r="F35" s="10">
        <v>44013</v>
      </c>
      <c r="G35" s="10"/>
      <c r="H35" s="14">
        <v>8985</v>
      </c>
      <c r="I35" s="12" t="s">
        <v>127</v>
      </c>
      <c r="V35" s="17" t="s">
        <v>128</v>
      </c>
    </row>
    <row r="36" spans="1:22" s="15" customFormat="1" ht="20.25" customHeight="1" x14ac:dyDescent="0.2">
      <c r="A36" s="13">
        <f>IFERROR(VLOOKUP(B36,'[1]DADOS (OCULTAR)'!$P$3:$R$56,3,0),"")</f>
        <v>11754025000369</v>
      </c>
      <c r="B36" s="6" t="s">
        <v>9</v>
      </c>
      <c r="C36" s="7">
        <v>11265156000110</v>
      </c>
      <c r="D36" s="8" t="s">
        <v>129</v>
      </c>
      <c r="E36" s="9" t="s">
        <v>130</v>
      </c>
      <c r="F36" s="10">
        <v>43891</v>
      </c>
      <c r="G36" s="10"/>
      <c r="H36" s="14">
        <v>12000</v>
      </c>
      <c r="I36" s="12" t="s">
        <v>131</v>
      </c>
      <c r="V36" s="17" t="s">
        <v>132</v>
      </c>
    </row>
    <row r="37" spans="1:22" s="15" customFormat="1" ht="20.25" customHeight="1" x14ac:dyDescent="0.2">
      <c r="A37" s="13">
        <f>IFERROR(VLOOKUP(B37,'[1]DADOS (OCULTAR)'!$P$3:$R$56,3,0),"")</f>
        <v>11754025000369</v>
      </c>
      <c r="B37" s="6" t="s">
        <v>9</v>
      </c>
      <c r="C37" s="7">
        <v>37055071000100</v>
      </c>
      <c r="D37" s="8" t="s">
        <v>133</v>
      </c>
      <c r="E37" s="9" t="s">
        <v>64</v>
      </c>
      <c r="F37" s="10">
        <v>44075</v>
      </c>
      <c r="G37" s="10"/>
      <c r="H37" s="14">
        <v>8985</v>
      </c>
      <c r="I37" s="19" t="s">
        <v>134</v>
      </c>
      <c r="V37" s="17" t="s">
        <v>135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136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137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138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139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140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141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142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143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144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6" r:id="rId1"/>
    <hyperlink ref="I37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Carla Santos de Morais</dc:creator>
  <cp:lastModifiedBy>Ana Carla Santos de Morais</cp:lastModifiedBy>
  <dcterms:created xsi:type="dcterms:W3CDTF">2020-11-03T17:12:59Z</dcterms:created>
  <dcterms:modified xsi:type="dcterms:W3CDTF">2020-11-03T17:13:59Z</dcterms:modified>
</cp:coreProperties>
</file>