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<sst xmlns="http://schemas.openxmlformats.org/spreadsheetml/2006/main" count="265" uniqueCount="141">
  <si>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</si>
  <si>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</si>
  <si>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</si>
  <si>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</si>
  <si>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</si>
  <si>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</si>
  <si>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</si>
  <si>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</si>
  <si>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</si>
  <si>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GARANHUNS (COVID-19)</t>
  </si>
  <si>
    <t xml:space="preserve">AGUIAR SERVICOS ELETRONICOS LTDA </t>
  </si>
  <si>
    <t xml:space="preserve">MANUTENCAO DE OSMOSE DO CME </t>
  </si>
  <si>
    <t>INDETERMINADO</t>
  </si>
  <si>
    <t>https://fpmf-sistemas.org.br/sistemas/aplic/transp/menu_ext_fpmf/</t>
  </si>
  <si>
    <t>BRASCON GESTAO AMBIENTAL LTDA</t>
  </si>
  <si>
    <t>COLETA DE LIXO HOSPITALAR</t>
  </si>
  <si>
    <t>Objeto do contrato</t>
  </si>
  <si>
    <t xml:space="preserve">CIENTIFICALAB/ CERPE </t>
  </si>
  <si>
    <t>EXAMES LABORATORIAIS</t>
  </si>
  <si>
    <t>1 - Seguros (Imóvel e veículos)</t>
  </si>
  <si>
    <t>CIEE - CENTRO DE INTEGRACAO EMPRESA ESCOLA</t>
  </si>
  <si>
    <t>PROGRAMA JOVEM APRENDIZ</t>
  </si>
  <si>
    <t>2 - Taxas</t>
  </si>
  <si>
    <t>COMPLETA SERVICOS DE AR CONDICIONADO - SERTAQ</t>
  </si>
  <si>
    <t>MANUTENCAO DO AR-CONDICIONADO</t>
  </si>
  <si>
    <t>3 - Contribuições</t>
  </si>
  <si>
    <t xml:space="preserve">CLODOALDO DA SILVA NEVES </t>
  </si>
  <si>
    <t>SERVICO DE  DE MALOTES INTERMUNICIPAL</t>
  </si>
  <si>
    <t>4 - Taxa de Manutenção de Conta</t>
  </si>
  <si>
    <t xml:space="preserve">EXCELSIOR SEGUROS </t>
  </si>
  <si>
    <t>SEGURO PREDIAL</t>
  </si>
  <si>
    <t>5 - Tarifas</t>
  </si>
  <si>
    <t>F GENES &amp; CIA LTDA</t>
  </si>
  <si>
    <t>CONTROLE DE PRAGAS</t>
  </si>
  <si>
    <t>6 - Telefonia Móvel</t>
  </si>
  <si>
    <t>FADE/UFPE</t>
  </si>
  <si>
    <t>MONITORACAO INDIVIDUAL EXTERA DE RADIACAO</t>
  </si>
  <si>
    <t>7 - Telefonia Fixa/Internet</t>
  </si>
  <si>
    <t xml:space="preserve">FRANCA E GONCALVES MULTIMIDIA LTDA </t>
  </si>
  <si>
    <t xml:space="preserve">ASSESSORIA DE IMPRENSA </t>
  </si>
  <si>
    <t>8 - Água</t>
  </si>
  <si>
    <t xml:space="preserve">HOSPMED SERVICOS EM SAUDE LTDA </t>
  </si>
  <si>
    <t>SERVICOS MEDICOS AMBULATORIAL</t>
  </si>
  <si>
    <t>9 - Energia Elétrica</t>
  </si>
  <si>
    <t xml:space="preserve">LAMEN LTDA ME </t>
  </si>
  <si>
    <t>ANALISE MICROBIOLOGICA DE AGUA</t>
  </si>
  <si>
    <t>10 - Locação de Máquinas e Equipamentos (Pessoa Jurídica)</t>
  </si>
  <si>
    <t xml:space="preserve">LAVEBRAS GESTAO DE TEXTEIS S A </t>
  </si>
  <si>
    <t>SERVICO DE LAVANDERIA</t>
  </si>
  <si>
    <t>11 - Locação de Equipamentos Médico-Hospitalares(Pessoa Jurídica)</t>
  </si>
  <si>
    <t>LEANDRO SILVA DA ROCHA</t>
  </si>
  <si>
    <t>SERVICO DE TAXI</t>
  </si>
  <si>
    <t>12 - Locação de Veículos Automotores (Pessoa Jurídica) (Exceto Ambulância)</t>
  </si>
  <si>
    <t>LINUS LOG LTDA</t>
  </si>
  <si>
    <t>ARMAZENAGEM DE ARQUIVO MORTO</t>
  </si>
  <si>
    <t>13 - Serviço Gráficos, de Encadernação e de Emolduração</t>
  </si>
  <si>
    <t>LUIZ ANTONIO BARBOSA LOPES ROCHA</t>
  </si>
  <si>
    <t>SERVICO DE MOTO-BOY</t>
  </si>
  <si>
    <t>14 - Serviços Judiciais e Cartoriais</t>
  </si>
  <si>
    <t xml:space="preserve">LUMI CONSULTORIA E SERVICOS LTDA </t>
  </si>
  <si>
    <t xml:space="preserve">CONSULTORIA PARA E-SOCIAL </t>
  </si>
  <si>
    <t>15 - Outras Despesas Gerais (Pessoa Juridica)</t>
  </si>
  <si>
    <t xml:space="preserve">MANDACARU VIGILANCIA LTDA </t>
  </si>
  <si>
    <t>VIGILANCIA E SEGURANCA PATRIMONIAL</t>
  </si>
  <si>
    <t>16 - Médicos</t>
  </si>
  <si>
    <t xml:space="preserve">MANTEQ H I LTDA </t>
  </si>
  <si>
    <t>MANUTENCAO EM EQUIPAMENTOS DA AUTOCLAVE</t>
  </si>
  <si>
    <t>17 - Outros profissionais de saúde</t>
  </si>
  <si>
    <t>MEDTRAB MEDICINA DO TRABALHO</t>
  </si>
  <si>
    <t>ATENDIMENTO DE FUNCIONÁRIOS, EMISSÃO DE ASOS</t>
  </si>
  <si>
    <t>18 - Laboratório</t>
  </si>
  <si>
    <t>HOSPITAL MONTE SINAI LTDA</t>
  </si>
  <si>
    <t>EXAMES DE GASOMETRIA ARTERIAL E VENOSA</t>
  </si>
  <si>
    <t>19 - Alimentação/Dietas</t>
  </si>
  <si>
    <t xml:space="preserve">MV INFORMATICA NORDESTE LTDA </t>
  </si>
  <si>
    <t>LICENCA E MANUTENCAO DO SISTEMA MV2000I</t>
  </si>
  <si>
    <t>20 - Locação de Ambulâncias</t>
  </si>
  <si>
    <t xml:space="preserve">M Z A FABRICACAO DE AGUA MINERAL LTDA </t>
  </si>
  <si>
    <t>FORNECIMENTO DE AGUA MINERAL EM GARRAFOES</t>
  </si>
  <si>
    <t>21 - Outras Pessoas Jurídicas</t>
  </si>
  <si>
    <t xml:space="preserve">NOROES AZEVEDO SOCIEDADE DE ADVOGADOS </t>
  </si>
  <si>
    <t xml:space="preserve">CONSULTORIA E ASSESSORIA JURIDICA </t>
  </si>
  <si>
    <t>22 - Médicos</t>
  </si>
  <si>
    <t xml:space="preserve">R GRAPH COMERCIO E SERVICOS LTDA ME </t>
  </si>
  <si>
    <t>LOCACAO DE IMPRESSORAS</t>
  </si>
  <si>
    <t>23 - Outros profissionais de saúde</t>
  </si>
  <si>
    <t xml:space="preserve">SERGIO RABELO TAVARES ME </t>
  </si>
  <si>
    <t xml:space="preserve">FORNCECIMENTO DE REFEICOES </t>
  </si>
  <si>
    <t>24 - Pessoa Jurídica</t>
  </si>
  <si>
    <t xml:space="preserve">SERV IMAGEM NORDESTE ASSISTENCIA TECNICA LTDA </t>
  </si>
  <si>
    <t>MANUTENCAO DE EQUIPAMENTOS DE RAIOS X</t>
  </si>
  <si>
    <t>25 - Cooperativas</t>
  </si>
  <si>
    <t>SINTESE LICENCIAMENTO PROG DE COMPRAS ON LINE LTDA</t>
  </si>
  <si>
    <t xml:space="preserve">GESTAO DE COMPRAS </t>
  </si>
  <si>
    <t>26 - Lavanderia</t>
  </si>
  <si>
    <t>SL ENGENHARIA HOSPITALAR</t>
  </si>
  <si>
    <t>MANUTENCAO DE EQUIPAMENTOS</t>
  </si>
  <si>
    <t>27 - Serviços de Cozinha e Copeira</t>
  </si>
  <si>
    <t xml:space="preserve">SMART TELECOMUNICACOES </t>
  </si>
  <si>
    <t>OPERADORA DE SERVICOS DE TELECOMUNICACAO</t>
  </si>
  <si>
    <t>28 - Outros</t>
  </si>
  <si>
    <t xml:space="preserve">SOLUNNI SERVICOS ESPECIALIZADOS LTDA </t>
  </si>
  <si>
    <t>SERVICO DE HIGIENIZACAO E LIMPEZA</t>
  </si>
  <si>
    <t>29 - Coleta de Lixo Hospitalar</t>
  </si>
  <si>
    <t xml:space="preserve">SEEVICO DE JARDINAGEM </t>
  </si>
  <si>
    <t>30 - Manutenção/Aluguel/Uso de Sistemas ou Softwares</t>
  </si>
  <si>
    <t xml:space="preserve">TGI CONSULTORIA EM GESTAO S A </t>
  </si>
  <si>
    <t>SERVICO DE CONSULTORIA EM GESTAO</t>
  </si>
  <si>
    <t>31 - Vigilância</t>
  </si>
  <si>
    <t xml:space="preserve">TIM CELULAR S A </t>
  </si>
  <si>
    <t>SERVICO MOVEL PESSOAL POS PAGO</t>
  </si>
  <si>
    <t>32 - Consultorias e Treinamentos</t>
  </si>
  <si>
    <t>TOTVS</t>
  </si>
  <si>
    <t>SOFTWARE DE RH E TREINAMENTO</t>
  </si>
  <si>
    <t>33 - Serviços Técnicos Profissionais</t>
  </si>
  <si>
    <t>17.863.255/0001-80</t>
  </si>
  <si>
    <t>FLÁVIA ALVES DE SOUZA-ME</t>
  </si>
  <si>
    <t>LOCAÇÃO DE AMBULÂNCIA DE SUPORTE AVANÇADO COM MOTORISTA</t>
  </si>
  <si>
    <t>34 - Dedetização</t>
  </si>
  <si>
    <t xml:space="preserve">WHITE MARTINS GASES INDUSTRIAIS </t>
  </si>
  <si>
    <t>LOCAÇÃO E ASSISTÊNCIA TÉCNICA</t>
  </si>
  <si>
    <t>35 - Limpeza</t>
  </si>
  <si>
    <t>05.467.500/0001-51</t>
  </si>
  <si>
    <t>CAÇULINHA COMBUSTÍVEIS LTDA</t>
  </si>
  <si>
    <t>FORNECIMENTO DE COMBUSTÍVEL PARA O GERADOR</t>
  </si>
  <si>
    <t>36 - Outras Pessoas Jurídicas</t>
  </si>
  <si>
    <t>FORNECIMENTO DE COMBUSTÍVEL PARA AMBULÂNCIA</t>
  </si>
  <si>
    <t>37 - Equipamentos Médico-Hospitalar</t>
  </si>
  <si>
    <t>05.660.942/0001-10</t>
  </si>
  <si>
    <t>CARLOS GUSTAVO TENÓRIO DE ARRUDA - ME</t>
  </si>
  <si>
    <t>SERVIÇOS DE ANÁLISES LABORATÓRIAIS</t>
  </si>
  <si>
    <t>38 - Equipamentos de Informática</t>
  </si>
  <si>
    <t>18.676.958/0001-62</t>
  </si>
  <si>
    <t xml:space="preserve">ADRICELIA MONTEIRO TEIXEIRA </t>
  </si>
  <si>
    <t xml:space="preserve">SERV MOTO-BOY 24 HORAS </t>
  </si>
  <si>
    <t>39 - Engenharia Clínica</t>
  </si>
  <si>
    <t>FORNECIMENTO DE PRODUTOS E OUTROS PACTOS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</si>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</sst>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5">
    <cellStyle name="Excel_BuiltIn_Texto Explicativo" xfId="3"/>
    <cellStyle name="Hyperlink" xfId="2" builtinId="8"/>
    <cellStyle name="Moeda 2" xfId="4"/>
    <cellStyle name="Normal" xfId="0" builtinId="0"/>
    <cellStyle name="Normal 123" xfId="5"/>
    <cellStyle name="Normal 142" xfId="6"/>
    <cellStyle name="Normal 144" xfId="7"/>
    <cellStyle name="Normal 145" xfId="8"/>
    <cellStyle name="Normal 147" xfId="9"/>
    <cellStyle name="Normal 149" xfId="10"/>
    <cellStyle name="Normal 150" xfId="11"/>
    <cellStyle name="Normal 151" xfId="12"/>
    <cellStyle name="Normal 152" xfId="13"/>
    <cellStyle name="Normal 153" xfId="14"/>
    <cellStyle name="Normal 154" xfId="15"/>
    <cellStyle name="Normal 155" xfId="16"/>
    <cellStyle name="Normal 162" xfId="17"/>
    <cellStyle name="Normal 163" xfId="18"/>
    <cellStyle name="Normal 166" xfId="19"/>
    <cellStyle name="Normal 167" xfId="20"/>
    <cellStyle name="Normal 169" xfId="21"/>
    <cellStyle name="Normal 194" xfId="22"/>
    <cellStyle name="Normal 2" xfId="23"/>
    <cellStyle name="Normal 2 2" xfId="24"/>
    <cellStyle name="Normal 210" xfId="25"/>
    <cellStyle name="Normal 211" xfId="26"/>
    <cellStyle name="Normal 213" xfId="27"/>
    <cellStyle name="Normal 218" xfId="28"/>
    <cellStyle name="Normal 219" xfId="29"/>
    <cellStyle name="Normal 220" xfId="30"/>
    <cellStyle name="Normal 221" xfId="31"/>
    <cellStyle name="Normal 222" xfId="32"/>
    <cellStyle name="Normal 223" xfId="33"/>
    <cellStyle name="Normal 224" xfId="34"/>
    <cellStyle name="Normal 225" xfId="35"/>
    <cellStyle name="Normal 226" xfId="36"/>
    <cellStyle name="Normal 227" xfId="37"/>
    <cellStyle name="Normal 228" xfId="38"/>
    <cellStyle name="Normal 229" xfId="39"/>
    <cellStyle name="Normal 230" xfId="40"/>
    <cellStyle name="Normal 232" xfId="41"/>
    <cellStyle name="Normal 233" xfId="42"/>
    <cellStyle name="Normal 234" xfId="43"/>
    <cellStyle name="Normal 235" xfId="44"/>
    <cellStyle name="Normal 236" xfId="45"/>
    <cellStyle name="Normal 44" xfId="46"/>
    <cellStyle name="Normal 46" xfId="47"/>
    <cellStyle name="Normal 65" xfId="48"/>
    <cellStyle name="Normal 66" xfId="49"/>
    <cellStyle name="Normal 75" xfId="50"/>
    <cellStyle name="Normal 76" xfId="51"/>
    <cellStyle name="Normal 9" xfId="52"/>
    <cellStyle name="Separador de milhares" xfId="1" builtinId="3"/>
    <cellStyle name="Separador de milhares 2" xfId="53"/>
    <cellStyle name="Texto Explicativo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AE%20GARANHUNS-termos%20aditivos-2020_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pmf-sistemas.org.br/sistemas/aplic/transp/menu_ext_fpmf/" TargetMode="External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F1" zoomScale="90" zoomScaleNormal="90" workbookViewId="0">
      <selection activeCell="I1" sqref="I1"/>
    </sheetView>
  </sheetViews>
  <sheetFormatPr defaultColWidth="8.7109375" defaultRowHeight="12.75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54.5703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(OCULTAR)'!$P$3:$R$56,3,0),"")</f>
        <v>9039744001409</v>
      </c>
      <c r="B2" s="6" t="s">
        <v>9</v>
      </c>
      <c r="C2" s="7">
        <v>10645770000145</v>
      </c>
      <c r="D2" s="8" t="s">
        <v>10</v>
      </c>
      <c r="E2" s="9" t="s">
        <v>11</v>
      </c>
      <c r="F2" s="10">
        <v>41792</v>
      </c>
      <c r="G2" s="10" t="s">
        <v>12</v>
      </c>
      <c r="H2" s="11">
        <v>1500</v>
      </c>
      <c r="I2" s="12" t="s">
        <v>13</v>
      </c>
    </row>
    <row r="3" spans="1:22" s="15" customFormat="1" ht="20.25" customHeight="1">
      <c r="A3" s="13">
        <f>IFERROR(VLOOKUP(B3,'[1]DADOS (OCULTAR)'!$P$3:$R$56,3,0),"")</f>
        <v>9039744001409</v>
      </c>
      <c r="B3" s="6" t="s">
        <v>9</v>
      </c>
      <c r="C3" s="7">
        <v>11863530000180</v>
      </c>
      <c r="D3" s="8" t="s">
        <v>14</v>
      </c>
      <c r="E3" s="9" t="s">
        <v>15</v>
      </c>
      <c r="F3" s="10">
        <v>42887</v>
      </c>
      <c r="G3" s="10" t="s">
        <v>12</v>
      </c>
      <c r="H3" s="14">
        <v>531.66</v>
      </c>
      <c r="I3" s="12" t="s">
        <v>13</v>
      </c>
      <c r="V3" s="15" t="s">
        <v>16</v>
      </c>
    </row>
    <row r="4" spans="1:22" s="15" customFormat="1" ht="20.25" customHeight="1">
      <c r="A4" s="13">
        <f>IFERROR(VLOOKUP(B4,'[1]DADOS (OCULTAR)'!$P$3:$R$56,3,0),"")</f>
        <v>9039744001409</v>
      </c>
      <c r="B4" s="6" t="s">
        <v>9</v>
      </c>
      <c r="C4" s="7">
        <v>10981660000154</v>
      </c>
      <c r="D4" s="8" t="s">
        <v>17</v>
      </c>
      <c r="E4" s="9" t="s">
        <v>18</v>
      </c>
      <c r="F4" s="10">
        <v>40787</v>
      </c>
      <c r="G4" s="10" t="s">
        <v>12</v>
      </c>
      <c r="H4" s="16">
        <v>50495.95</v>
      </c>
      <c r="I4" s="12" t="s">
        <v>13</v>
      </c>
      <c r="V4" s="17" t="s">
        <v>19</v>
      </c>
    </row>
    <row r="5" spans="1:22" s="15" customFormat="1" ht="20.25" customHeight="1">
      <c r="A5" s="13">
        <f>IFERROR(VLOOKUP(B5,'[1]DADOS (OCULTAR)'!$P$3:$R$56,3,0),"")</f>
        <v>9039744001409</v>
      </c>
      <c r="B5" s="6" t="s">
        <v>9</v>
      </c>
      <c r="C5" s="7">
        <v>10998292000661</v>
      </c>
      <c r="D5" s="8" t="s">
        <v>20</v>
      </c>
      <c r="E5" s="9" t="s">
        <v>21</v>
      </c>
      <c r="F5" s="10">
        <v>42425</v>
      </c>
      <c r="G5" s="10" t="s">
        <v>12</v>
      </c>
      <c r="H5" s="14">
        <v>160</v>
      </c>
      <c r="I5" s="12" t="s">
        <v>13</v>
      </c>
      <c r="V5" s="17" t="s">
        <v>22</v>
      </c>
    </row>
    <row r="6" spans="1:22" s="15" customFormat="1" ht="20.25" customHeight="1">
      <c r="A6" s="13">
        <f>IFERROR(VLOOKUP(B6,'[1]DADOS (OCULTAR)'!$P$3:$R$56,3,0),"")</f>
        <v>9039744001409</v>
      </c>
      <c r="B6" s="6" t="s">
        <v>9</v>
      </c>
      <c r="C6" s="7">
        <v>9014387000100</v>
      </c>
      <c r="D6" s="8" t="s">
        <v>23</v>
      </c>
      <c r="E6" s="9" t="s">
        <v>24</v>
      </c>
      <c r="F6" s="10">
        <v>41730</v>
      </c>
      <c r="G6" s="10" t="s">
        <v>12</v>
      </c>
      <c r="H6" s="14">
        <v>14050</v>
      </c>
      <c r="I6" s="12" t="s">
        <v>13</v>
      </c>
      <c r="V6" s="17" t="s">
        <v>25</v>
      </c>
    </row>
    <row r="7" spans="1:22" s="15" customFormat="1" ht="20.25" customHeight="1">
      <c r="A7" s="13">
        <f>IFERROR(VLOOKUP(B7,'[1]DADOS (OCULTAR)'!$P$3:$R$56,3,0),"")</f>
        <v>9039744001409</v>
      </c>
      <c r="B7" s="6" t="s">
        <v>9</v>
      </c>
      <c r="C7" s="7">
        <v>12008774000148</v>
      </c>
      <c r="D7" s="8" t="s">
        <v>26</v>
      </c>
      <c r="E7" s="9" t="s">
        <v>27</v>
      </c>
      <c r="F7" s="10">
        <v>43132</v>
      </c>
      <c r="G7" s="10" t="s">
        <v>12</v>
      </c>
      <c r="H7" s="14">
        <v>1172.5</v>
      </c>
      <c r="I7" s="12" t="s">
        <v>13</v>
      </c>
      <c r="V7" s="17" t="s">
        <v>28</v>
      </c>
    </row>
    <row r="8" spans="1:22" s="15" customFormat="1" ht="20.25" customHeight="1">
      <c r="A8" s="13">
        <f>IFERROR(VLOOKUP(B8,'[1]DADOS (OCULTAR)'!$P$3:$R$56,3,0),"")</f>
        <v>9039744001409</v>
      </c>
      <c r="B8" s="6" t="s">
        <v>9</v>
      </c>
      <c r="C8" s="7">
        <v>33054826000192</v>
      </c>
      <c r="D8" s="8" t="s">
        <v>29</v>
      </c>
      <c r="E8" s="9" t="s">
        <v>30</v>
      </c>
      <c r="F8" s="10">
        <v>41964</v>
      </c>
      <c r="G8" s="10">
        <v>44156</v>
      </c>
      <c r="H8" s="14">
        <v>5234.26</v>
      </c>
      <c r="I8" s="12" t="s">
        <v>13</v>
      </c>
      <c r="V8" s="17" t="s">
        <v>31</v>
      </c>
    </row>
    <row r="9" spans="1:22" s="15" customFormat="1" ht="20.25" customHeight="1">
      <c r="A9" s="13">
        <f>IFERROR(VLOOKUP(B9,'[1]DADOS (OCULTAR)'!$P$3:$R$56,3,0),"")</f>
        <v>9039744001409</v>
      </c>
      <c r="B9" s="6" t="s">
        <v>9</v>
      </c>
      <c r="C9" s="7">
        <v>10858157000106</v>
      </c>
      <c r="D9" s="8" t="s">
        <v>32</v>
      </c>
      <c r="E9" s="9" t="s">
        <v>33</v>
      </c>
      <c r="F9" s="10">
        <v>41501</v>
      </c>
      <c r="G9" s="10" t="s">
        <v>12</v>
      </c>
      <c r="H9" s="14">
        <v>420.64</v>
      </c>
      <c r="I9" s="12" t="s">
        <v>13</v>
      </c>
      <c r="V9" s="17" t="s">
        <v>34</v>
      </c>
    </row>
    <row r="10" spans="1:22" s="15" customFormat="1" ht="20.25" customHeight="1">
      <c r="A10" s="13">
        <f>IFERROR(VLOOKUP(B10,'[1]DADOS (OCULTAR)'!$P$3:$R$56,3,0),"")</f>
        <v>9039744001409</v>
      </c>
      <c r="B10" s="6" t="s">
        <v>9</v>
      </c>
      <c r="C10" s="7">
        <v>11735586000159</v>
      </c>
      <c r="D10" s="8" t="s">
        <v>35</v>
      </c>
      <c r="E10" s="9" t="s">
        <v>36</v>
      </c>
      <c r="F10" s="10">
        <v>42009</v>
      </c>
      <c r="G10" s="10" t="s">
        <v>12</v>
      </c>
      <c r="H10" s="14">
        <v>21.2</v>
      </c>
      <c r="I10" s="12" t="s">
        <v>13</v>
      </c>
      <c r="V10" s="17" t="s">
        <v>37</v>
      </c>
    </row>
    <row r="11" spans="1:22" s="15" customFormat="1" ht="20.25" customHeight="1">
      <c r="A11" s="13">
        <f>IFERROR(VLOOKUP(B11,'[1]DADOS (OCULTAR)'!$P$3:$R$56,3,0),"")</f>
        <v>9039744001409</v>
      </c>
      <c r="B11" s="6" t="s">
        <v>9</v>
      </c>
      <c r="C11" s="7">
        <v>7583410000151</v>
      </c>
      <c r="D11" s="8" t="s">
        <v>38</v>
      </c>
      <c r="E11" s="9" t="s">
        <v>39</v>
      </c>
      <c r="F11" s="10">
        <v>41671</v>
      </c>
      <c r="G11" s="10" t="s">
        <v>12</v>
      </c>
      <c r="H11" s="14">
        <v>1621.9</v>
      </c>
      <c r="I11" s="12" t="s">
        <v>13</v>
      </c>
      <c r="V11" s="17" t="s">
        <v>40</v>
      </c>
    </row>
    <row r="12" spans="1:22" s="15" customFormat="1" ht="20.25" customHeight="1">
      <c r="A12" s="13">
        <f>IFERROR(VLOOKUP(B12,'[1]DADOS (OCULTAR)'!$P$3:$R$56,3,0),"")</f>
        <v>9039744001409</v>
      </c>
      <c r="B12" s="6" t="s">
        <v>9</v>
      </c>
      <c r="C12" s="7">
        <v>27946470000107</v>
      </c>
      <c r="D12" s="8" t="s">
        <v>41</v>
      </c>
      <c r="E12" s="9" t="s">
        <v>42</v>
      </c>
      <c r="F12" s="10">
        <v>43938</v>
      </c>
      <c r="G12" s="10" t="s">
        <v>12</v>
      </c>
      <c r="H12" s="14">
        <v>191476.99</v>
      </c>
      <c r="I12" s="12" t="s">
        <v>13</v>
      </c>
      <c r="V12" s="17" t="s">
        <v>43</v>
      </c>
    </row>
    <row r="13" spans="1:22" s="15" customFormat="1" ht="20.25" customHeight="1">
      <c r="A13" s="13">
        <f>IFERROR(VLOOKUP(B13,'[1]DADOS (OCULTAR)'!$P$3:$R$56,3,0),"")</f>
        <v>9039744001409</v>
      </c>
      <c r="B13" s="6" t="s">
        <v>9</v>
      </c>
      <c r="C13" s="7">
        <v>1825600000151</v>
      </c>
      <c r="D13" s="8" t="s">
        <v>44</v>
      </c>
      <c r="E13" s="9" t="s">
        <v>45</v>
      </c>
      <c r="F13" s="10">
        <v>43349</v>
      </c>
      <c r="G13" s="10" t="s">
        <v>12</v>
      </c>
      <c r="H13" s="14">
        <v>240</v>
      </c>
      <c r="I13" s="12" t="s">
        <v>13</v>
      </c>
      <c r="V13" s="17" t="s">
        <v>46</v>
      </c>
    </row>
    <row r="14" spans="1:22" s="15" customFormat="1" ht="20.25" customHeight="1">
      <c r="A14" s="13">
        <f>IFERROR(VLOOKUP(B14,'[1]DADOS (OCULTAR)'!$P$3:$R$56,3,0),"")</f>
        <v>9039744001409</v>
      </c>
      <c r="B14" s="6" t="s">
        <v>9</v>
      </c>
      <c r="C14" s="7">
        <v>9011551000125</v>
      </c>
      <c r="D14" s="8" t="s">
        <v>47</v>
      </c>
      <c r="E14" s="9" t="s">
        <v>48</v>
      </c>
      <c r="F14" s="10">
        <v>41426</v>
      </c>
      <c r="G14" s="10" t="s">
        <v>12</v>
      </c>
      <c r="H14" s="14">
        <v>6483.78</v>
      </c>
      <c r="I14" s="12" t="s">
        <v>13</v>
      </c>
      <c r="V14" s="17" t="s">
        <v>49</v>
      </c>
    </row>
    <row r="15" spans="1:22" s="15" customFormat="1" ht="20.25" customHeight="1">
      <c r="A15" s="13">
        <f>IFERROR(VLOOKUP(B15,'[1]DADOS (OCULTAR)'!$P$3:$R$56,3,0),"")</f>
        <v>9039744001409</v>
      </c>
      <c r="B15" s="6" t="s">
        <v>9</v>
      </c>
      <c r="C15" s="7">
        <v>17336915000175</v>
      </c>
      <c r="D15" s="8" t="s">
        <v>50</v>
      </c>
      <c r="E15" s="9" t="s">
        <v>51</v>
      </c>
      <c r="F15" s="10">
        <v>43313</v>
      </c>
      <c r="G15" s="10" t="s">
        <v>12</v>
      </c>
      <c r="H15" s="14">
        <v>303.52</v>
      </c>
      <c r="I15" s="12" t="s">
        <v>13</v>
      </c>
      <c r="V15" s="17" t="s">
        <v>52</v>
      </c>
    </row>
    <row r="16" spans="1:22" s="15" customFormat="1" ht="20.25" customHeight="1">
      <c r="A16" s="13">
        <f>IFERROR(VLOOKUP(B16,'[1]DADOS (OCULTAR)'!$P$3:$R$56,3,0),"")</f>
        <v>9039744001409</v>
      </c>
      <c r="B16" s="6" t="s">
        <v>9</v>
      </c>
      <c r="C16" s="7">
        <v>13409775000167</v>
      </c>
      <c r="D16" s="8" t="s">
        <v>53</v>
      </c>
      <c r="E16" s="9" t="s">
        <v>54</v>
      </c>
      <c r="F16" s="10">
        <v>43279</v>
      </c>
      <c r="G16" s="10" t="s">
        <v>12</v>
      </c>
      <c r="H16" s="14">
        <v>814.76</v>
      </c>
      <c r="I16" s="12" t="s">
        <v>13</v>
      </c>
      <c r="V16" s="17" t="s">
        <v>55</v>
      </c>
    </row>
    <row r="17" spans="1:22" s="15" customFormat="1" ht="20.25" customHeight="1">
      <c r="A17" s="13">
        <f>IFERROR(VLOOKUP(B17,'[1]DADOS (OCULTAR)'!$P$3:$R$56,3,0),"")</f>
        <v>9039744001409</v>
      </c>
      <c r="B17" s="6" t="s">
        <v>9</v>
      </c>
      <c r="C17" s="7">
        <v>28798663000112</v>
      </c>
      <c r="D17" s="8" t="s">
        <v>56</v>
      </c>
      <c r="E17" s="9" t="s">
        <v>57</v>
      </c>
      <c r="F17" s="10">
        <v>43040</v>
      </c>
      <c r="G17" s="10" t="s">
        <v>12</v>
      </c>
      <c r="H17" s="14">
        <v>937</v>
      </c>
      <c r="I17" s="12" t="s">
        <v>13</v>
      </c>
      <c r="V17" s="17" t="s">
        <v>58</v>
      </c>
    </row>
    <row r="18" spans="1:22" s="15" customFormat="1" ht="20.25" customHeight="1">
      <c r="A18" s="13">
        <f>IFERROR(VLOOKUP(B18,'[1]DADOS (OCULTAR)'!$P$3:$R$56,3,0),"")</f>
        <v>9039744001409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44039</v>
      </c>
      <c r="H18" s="14">
        <v>800.21</v>
      </c>
      <c r="I18" s="12" t="s">
        <v>13</v>
      </c>
      <c r="V18" s="17" t="s">
        <v>61</v>
      </c>
    </row>
    <row r="19" spans="1:22" s="15" customFormat="1" ht="20.25" customHeight="1">
      <c r="A19" s="13">
        <f>IFERROR(VLOOKUP(B19,'[1]DADOS (OCULTAR)'!$P$3:$R$56,3,0),"")</f>
        <v>9039744001409</v>
      </c>
      <c r="B19" s="6" t="s">
        <v>9</v>
      </c>
      <c r="C19" s="7">
        <v>3591143000103</v>
      </c>
      <c r="D19" s="8" t="s">
        <v>62</v>
      </c>
      <c r="E19" s="9" t="s">
        <v>63</v>
      </c>
      <c r="F19" s="10">
        <v>42156</v>
      </c>
      <c r="G19" s="10" t="s">
        <v>12</v>
      </c>
      <c r="H19" s="14">
        <v>28699.79</v>
      </c>
      <c r="I19" s="12" t="s">
        <v>13</v>
      </c>
      <c r="V19" s="17" t="s">
        <v>64</v>
      </c>
    </row>
    <row r="20" spans="1:22" s="15" customFormat="1" ht="20.25" customHeight="1">
      <c r="A20" s="13">
        <f>IFERROR(VLOOKUP(B20,'[1]DADOS (OCULTAR)'!$P$3:$R$56,3,0),"")</f>
        <v>9039744001409</v>
      </c>
      <c r="B20" s="6" t="s">
        <v>9</v>
      </c>
      <c r="C20" s="7">
        <v>12626414000100</v>
      </c>
      <c r="D20" s="8" t="s">
        <v>65</v>
      </c>
      <c r="E20" s="9" t="s">
        <v>66</v>
      </c>
      <c r="F20" s="10">
        <v>41487</v>
      </c>
      <c r="G20" s="10" t="s">
        <v>12</v>
      </c>
      <c r="H20" s="14">
        <v>2600</v>
      </c>
      <c r="I20" s="12" t="s">
        <v>13</v>
      </c>
      <c r="V20" s="17" t="s">
        <v>67</v>
      </c>
    </row>
    <row r="21" spans="1:22" s="15" customFormat="1" ht="20.25" customHeight="1">
      <c r="A21" s="13">
        <f>IFERROR(VLOOKUP(B21,'[1]DADOS (OCULTAR)'!$P$3:$R$56,3,0),"")</f>
        <v>9039744001409</v>
      </c>
      <c r="B21" s="6" t="s">
        <v>9</v>
      </c>
      <c r="C21" s="7">
        <v>22940821000140</v>
      </c>
      <c r="D21" s="8" t="s">
        <v>68</v>
      </c>
      <c r="E21" s="9" t="s">
        <v>69</v>
      </c>
      <c r="F21" s="10">
        <v>42278</v>
      </c>
      <c r="G21" s="10" t="s">
        <v>12</v>
      </c>
      <c r="H21" s="14">
        <v>651.25</v>
      </c>
      <c r="I21" s="12" t="s">
        <v>13</v>
      </c>
      <c r="V21" s="17" t="s">
        <v>70</v>
      </c>
    </row>
    <row r="22" spans="1:22" s="15" customFormat="1" ht="20.25" customHeight="1">
      <c r="A22" s="13">
        <f>IFERROR(VLOOKUP(B22,'[1]DADOS (OCULTAR)'!$P$3:$R$56,3,0),"")</f>
        <v>9039744001409</v>
      </c>
      <c r="B22" s="6" t="s">
        <v>9</v>
      </c>
      <c r="C22" s="7">
        <v>3858924000111</v>
      </c>
      <c r="D22" s="8" t="s">
        <v>71</v>
      </c>
      <c r="E22" s="9" t="s">
        <v>72</v>
      </c>
      <c r="F22" s="10">
        <v>43992</v>
      </c>
      <c r="G22" s="10" t="s">
        <v>12</v>
      </c>
      <c r="H22" s="14">
        <v>6266.66</v>
      </c>
      <c r="I22" s="12" t="s">
        <v>13</v>
      </c>
      <c r="V22" s="17" t="s">
        <v>73</v>
      </c>
    </row>
    <row r="23" spans="1:22" s="15" customFormat="1" ht="20.25" customHeight="1">
      <c r="A23" s="13">
        <f>IFERROR(VLOOKUP(B23,'[1]DADOS (OCULTAR)'!$P$3:$R$56,3,0),"")</f>
        <v>9039744001409</v>
      </c>
      <c r="B23" s="6" t="s">
        <v>9</v>
      </c>
      <c r="C23" s="7">
        <v>92306257000607</v>
      </c>
      <c r="D23" s="8" t="s">
        <v>74</v>
      </c>
      <c r="E23" s="9" t="s">
        <v>75</v>
      </c>
      <c r="F23" s="10">
        <v>41478</v>
      </c>
      <c r="G23" s="10" t="s">
        <v>12</v>
      </c>
      <c r="H23" s="14">
        <v>10227.06</v>
      </c>
      <c r="I23" s="12" t="s">
        <v>13</v>
      </c>
      <c r="V23" s="17" t="s">
        <v>76</v>
      </c>
    </row>
    <row r="24" spans="1:22" s="15" customFormat="1" ht="20.25" customHeight="1">
      <c r="A24" s="13">
        <f>IFERROR(VLOOKUP(B24,'[1]DADOS (OCULTAR)'!$P$3:$R$56,3,0),"")</f>
        <v>9039744001409</v>
      </c>
      <c r="B24" s="6" t="s">
        <v>9</v>
      </c>
      <c r="C24" s="7">
        <v>617141000158</v>
      </c>
      <c r="D24" s="8" t="s">
        <v>77</v>
      </c>
      <c r="E24" s="9" t="s">
        <v>78</v>
      </c>
      <c r="F24" s="10">
        <v>43069</v>
      </c>
      <c r="G24" s="10">
        <v>44164</v>
      </c>
      <c r="H24" s="14">
        <v>281.38</v>
      </c>
      <c r="I24" s="12" t="s">
        <v>13</v>
      </c>
      <c r="V24" s="17" t="s">
        <v>79</v>
      </c>
    </row>
    <row r="25" spans="1:22" s="15" customFormat="1" ht="20.25" customHeight="1">
      <c r="A25" s="13">
        <f>IFERROR(VLOOKUP(B25,'[1]DADOS (OCULTAR)'!$P$3:$R$56,3,0),"")</f>
        <v>9039744001409</v>
      </c>
      <c r="B25" s="6" t="s">
        <v>9</v>
      </c>
      <c r="C25" s="7">
        <v>2512303000119</v>
      </c>
      <c r="D25" s="8" t="s">
        <v>80</v>
      </c>
      <c r="E25" s="9" t="s">
        <v>81</v>
      </c>
      <c r="F25" s="10">
        <v>41487</v>
      </c>
      <c r="G25" s="10" t="s">
        <v>12</v>
      </c>
      <c r="H25" s="14">
        <v>7680</v>
      </c>
      <c r="I25" s="12" t="s">
        <v>13</v>
      </c>
      <c r="V25" s="17" t="s">
        <v>82</v>
      </c>
    </row>
    <row r="26" spans="1:22" s="15" customFormat="1" ht="20.25" customHeight="1">
      <c r="A26" s="13">
        <f>IFERROR(VLOOKUP(B26,'[1]DADOS (OCULTAR)'!$P$3:$R$56,3,0),"")</f>
        <v>9039744001409</v>
      </c>
      <c r="B26" s="6" t="s">
        <v>9</v>
      </c>
      <c r="C26" s="7">
        <v>10279299000119</v>
      </c>
      <c r="D26" s="8" t="s">
        <v>83</v>
      </c>
      <c r="E26" s="9" t="s">
        <v>84</v>
      </c>
      <c r="F26" s="10">
        <v>42156</v>
      </c>
      <c r="G26" s="10" t="s">
        <v>12</v>
      </c>
      <c r="H26" s="14">
        <v>3362.1</v>
      </c>
      <c r="I26" s="12" t="s">
        <v>13</v>
      </c>
      <c r="V26" s="17" t="s">
        <v>85</v>
      </c>
    </row>
    <row r="27" spans="1:22" s="15" customFormat="1" ht="20.25" customHeight="1">
      <c r="A27" s="13">
        <f>IFERROR(VLOOKUP(B27,'[1]DADOS (OCULTAR)'!$P$3:$R$56,3,0),"")</f>
        <v>9039744001409</v>
      </c>
      <c r="B27" s="6" t="s">
        <v>9</v>
      </c>
      <c r="C27" s="7">
        <v>10632326000195</v>
      </c>
      <c r="D27" s="8" t="s">
        <v>86</v>
      </c>
      <c r="E27" s="9" t="s">
        <v>87</v>
      </c>
      <c r="F27" s="10">
        <v>41518</v>
      </c>
      <c r="G27" s="10" t="s">
        <v>12</v>
      </c>
      <c r="H27" s="14">
        <v>30025.7</v>
      </c>
      <c r="I27" s="12" t="s">
        <v>13</v>
      </c>
      <c r="V27" s="17" t="s">
        <v>88</v>
      </c>
    </row>
    <row r="28" spans="1:22" s="15" customFormat="1" ht="20.25" customHeight="1">
      <c r="A28" s="13">
        <f>IFERROR(VLOOKUP(B28,'[1]DADOS (OCULTAR)'!$P$3:$R$56,3,0),"")</f>
        <v>9039744001409</v>
      </c>
      <c r="B28" s="6" t="s">
        <v>9</v>
      </c>
      <c r="C28" s="7">
        <v>7146768000117</v>
      </c>
      <c r="D28" s="8" t="s">
        <v>89</v>
      </c>
      <c r="E28" s="9" t="s">
        <v>90</v>
      </c>
      <c r="F28" s="10">
        <v>42436</v>
      </c>
      <c r="G28" s="10" t="s">
        <v>12</v>
      </c>
      <c r="H28" s="14">
        <v>2420</v>
      </c>
      <c r="I28" s="12" t="s">
        <v>13</v>
      </c>
      <c r="V28" s="17" t="s">
        <v>91</v>
      </c>
    </row>
    <row r="29" spans="1:22" s="15" customFormat="1" ht="20.25" customHeight="1">
      <c r="A29" s="13">
        <f>IFERROR(VLOOKUP(B29,'[1]DADOS (OCULTAR)'!$P$3:$R$56,3,0),"")</f>
        <v>9039744001409</v>
      </c>
      <c r="B29" s="6" t="s">
        <v>9</v>
      </c>
      <c r="C29" s="7">
        <v>16783034000130</v>
      </c>
      <c r="D29" s="8" t="s">
        <v>92</v>
      </c>
      <c r="E29" s="9" t="s">
        <v>93</v>
      </c>
      <c r="F29" s="10">
        <v>41548</v>
      </c>
      <c r="G29" s="10" t="s">
        <v>12</v>
      </c>
      <c r="H29" s="14">
        <v>1337.72</v>
      </c>
      <c r="I29" s="12" t="s">
        <v>13</v>
      </c>
      <c r="V29" s="17" t="s">
        <v>94</v>
      </c>
    </row>
    <row r="30" spans="1:22" s="15" customFormat="1" ht="20.25" customHeight="1">
      <c r="A30" s="13">
        <f>IFERROR(VLOOKUP(B30,'[1]DADOS (OCULTAR)'!$P$3:$R$56,3,0),"")</f>
        <v>9039744001409</v>
      </c>
      <c r="B30" s="6" t="s">
        <v>9</v>
      </c>
      <c r="C30" s="7">
        <v>3480539000183</v>
      </c>
      <c r="D30" s="8" t="s">
        <v>95</v>
      </c>
      <c r="E30" s="9" t="s">
        <v>96</v>
      </c>
      <c r="F30" s="10">
        <v>41501</v>
      </c>
      <c r="G30" s="10" t="s">
        <v>12</v>
      </c>
      <c r="H30" s="14">
        <v>15372.54</v>
      </c>
      <c r="I30" s="12" t="s">
        <v>13</v>
      </c>
      <c r="V30" s="17" t="s">
        <v>97</v>
      </c>
    </row>
    <row r="31" spans="1:22" s="15" customFormat="1" ht="20.25" customHeight="1">
      <c r="A31" s="13">
        <f>IFERROR(VLOOKUP(B31,'[1]DADOS (OCULTAR)'!$P$3:$R$56,3,0),"")</f>
        <v>9039744001409</v>
      </c>
      <c r="B31" s="6" t="s">
        <v>9</v>
      </c>
      <c r="C31" s="7">
        <v>3423730000193</v>
      </c>
      <c r="D31" s="18" t="s">
        <v>98</v>
      </c>
      <c r="E31" s="9" t="s">
        <v>99</v>
      </c>
      <c r="F31" s="10">
        <v>43556</v>
      </c>
      <c r="G31" s="10" t="s">
        <v>12</v>
      </c>
      <c r="H31" s="14">
        <v>1450</v>
      </c>
      <c r="I31" s="12" t="s">
        <v>13</v>
      </c>
      <c r="V31" s="17" t="s">
        <v>100</v>
      </c>
    </row>
    <row r="32" spans="1:22" s="15" customFormat="1" ht="20.25" customHeight="1">
      <c r="A32" s="13">
        <f>IFERROR(VLOOKUP(B32,'[1]DADOS (OCULTAR)'!$P$3:$R$56,3,0),"")</f>
        <v>9039744001409</v>
      </c>
      <c r="B32" s="6" t="s">
        <v>9</v>
      </c>
      <c r="C32" s="7">
        <v>5419785000155</v>
      </c>
      <c r="D32" s="8" t="s">
        <v>101</v>
      </c>
      <c r="E32" s="9" t="s">
        <v>102</v>
      </c>
      <c r="F32" s="10">
        <v>41487</v>
      </c>
      <c r="G32" s="10" t="s">
        <v>12</v>
      </c>
      <c r="H32" s="14">
        <v>89914.79</v>
      </c>
      <c r="I32" s="12" t="s">
        <v>13</v>
      </c>
      <c r="V32" s="17" t="s">
        <v>103</v>
      </c>
    </row>
    <row r="33" spans="1:22" s="15" customFormat="1" ht="20.25" customHeight="1">
      <c r="A33" s="13">
        <f>IFERROR(VLOOKUP(B33,'[1]DADOS (OCULTAR)'!$P$3:$R$56,3,0),"")</f>
        <v>9039744001409</v>
      </c>
      <c r="B33" s="6" t="s">
        <v>9</v>
      </c>
      <c r="C33" s="7">
        <v>5419785000155</v>
      </c>
      <c r="D33" s="8" t="s">
        <v>101</v>
      </c>
      <c r="E33" s="9" t="s">
        <v>104</v>
      </c>
      <c r="F33" s="10">
        <v>43587</v>
      </c>
      <c r="G33" s="10" t="s">
        <v>12</v>
      </c>
      <c r="H33" s="14">
        <v>807.44</v>
      </c>
      <c r="I33" s="12" t="s">
        <v>13</v>
      </c>
      <c r="V33" s="17" t="s">
        <v>105</v>
      </c>
    </row>
    <row r="34" spans="1:22" s="15" customFormat="1" ht="20.25" customHeight="1">
      <c r="A34" s="13">
        <f>IFERROR(VLOOKUP(B34,'[1]DADOS (OCULTAR)'!$P$3:$R$56,3,0),"")</f>
        <v>9039744001409</v>
      </c>
      <c r="B34" s="6" t="s">
        <v>9</v>
      </c>
      <c r="C34" s="7">
        <v>35521046000130</v>
      </c>
      <c r="D34" s="8" t="s">
        <v>106</v>
      </c>
      <c r="E34" s="9" t="s">
        <v>107</v>
      </c>
      <c r="F34" s="10">
        <v>43678</v>
      </c>
      <c r="G34" s="10" t="s">
        <v>12</v>
      </c>
      <c r="H34" s="14">
        <v>3600</v>
      </c>
      <c r="I34" s="12" t="s">
        <v>13</v>
      </c>
      <c r="V34" s="17" t="s">
        <v>108</v>
      </c>
    </row>
    <row r="35" spans="1:22" s="15" customFormat="1" ht="20.25" customHeight="1">
      <c r="A35" s="13">
        <f>IFERROR(VLOOKUP(B35,'[1]DADOS (OCULTAR)'!$P$3:$R$56,3,0),"")</f>
        <v>9039744001409</v>
      </c>
      <c r="B35" s="6" t="s">
        <v>9</v>
      </c>
      <c r="C35" s="7">
        <v>4206050000180</v>
      </c>
      <c r="D35" s="8" t="s">
        <v>109</v>
      </c>
      <c r="E35" s="9" t="s">
        <v>110</v>
      </c>
      <c r="F35" s="10">
        <v>43248</v>
      </c>
      <c r="G35" s="10" t="s">
        <v>12</v>
      </c>
      <c r="H35" s="14">
        <v>369.2</v>
      </c>
      <c r="I35" s="12" t="s">
        <v>13</v>
      </c>
      <c r="V35" s="17" t="s">
        <v>111</v>
      </c>
    </row>
    <row r="36" spans="1:22" s="15" customFormat="1" ht="20.25" customHeight="1">
      <c r="A36" s="13">
        <f>IFERROR(VLOOKUP(B36,'[1]DADOS (OCULTAR)'!$P$3:$R$56,3,0),"")</f>
        <v>9039744001409</v>
      </c>
      <c r="B36" s="6" t="s">
        <v>9</v>
      </c>
      <c r="C36" s="7">
        <v>53113791001102</v>
      </c>
      <c r="D36" s="8" t="s">
        <v>112</v>
      </c>
      <c r="E36" s="9" t="s">
        <v>113</v>
      </c>
      <c r="F36" s="10">
        <v>43551</v>
      </c>
      <c r="G36" s="10" t="s">
        <v>12</v>
      </c>
      <c r="H36" s="14">
        <v>539.51</v>
      </c>
      <c r="I36" s="12" t="s">
        <v>13</v>
      </c>
      <c r="V36" s="17" t="s">
        <v>114</v>
      </c>
    </row>
    <row r="37" spans="1:22" s="15" customFormat="1" ht="20.25" customHeight="1">
      <c r="A37" s="13">
        <f>IFERROR(VLOOKUP(B37,'[1]DADOS (OCULTAR)'!$P$3:$R$56,3,0),"")</f>
        <v>9039744001409</v>
      </c>
      <c r="B37" s="6" t="s">
        <v>9</v>
      </c>
      <c r="C37" s="7" t="s">
        <v>115</v>
      </c>
      <c r="D37" s="8" t="s">
        <v>116</v>
      </c>
      <c r="E37" s="9" t="s">
        <v>117</v>
      </c>
      <c r="F37" s="10">
        <v>43941</v>
      </c>
      <c r="G37" s="10" t="s">
        <v>12</v>
      </c>
      <c r="H37" s="14">
        <v>48000</v>
      </c>
      <c r="I37" s="12" t="s">
        <v>13</v>
      </c>
      <c r="V37" s="17" t="s">
        <v>118</v>
      </c>
    </row>
    <row r="38" spans="1:22" s="15" customFormat="1" ht="20.25" customHeight="1">
      <c r="A38" s="13">
        <f>IFERROR(VLOOKUP(B38,'[1]DADOS (OCULTAR)'!$P$3:$R$56,3,0),"")</f>
        <v>9039744001409</v>
      </c>
      <c r="B38" s="6" t="s">
        <v>9</v>
      </c>
      <c r="C38" s="7">
        <v>24380578002041</v>
      </c>
      <c r="D38" s="8" t="s">
        <v>119</v>
      </c>
      <c r="E38" s="9" t="s">
        <v>120</v>
      </c>
      <c r="F38" s="10">
        <v>41526</v>
      </c>
      <c r="G38" s="10" t="s">
        <v>12</v>
      </c>
      <c r="H38" s="14">
        <v>8525.33</v>
      </c>
      <c r="I38" s="12" t="s">
        <v>13</v>
      </c>
      <c r="V38" s="17" t="s">
        <v>121</v>
      </c>
    </row>
    <row r="39" spans="1:22" s="15" customFormat="1" ht="20.25" customHeight="1">
      <c r="A39" s="13">
        <f>IFERROR(VLOOKUP(B39,'[1]DADOS (OCULTAR)'!$P$3:$R$56,3,0),"")</f>
        <v>9039744001409</v>
      </c>
      <c r="B39" s="6" t="s">
        <v>9</v>
      </c>
      <c r="C39" s="7" t="s">
        <v>122</v>
      </c>
      <c r="D39" s="8" t="s">
        <v>123</v>
      </c>
      <c r="E39" s="9" t="s">
        <v>124</v>
      </c>
      <c r="F39" s="10">
        <v>43957</v>
      </c>
      <c r="G39" s="10" t="s">
        <v>12</v>
      </c>
      <c r="H39" s="14">
        <v>0</v>
      </c>
      <c r="I39" s="12" t="s">
        <v>13</v>
      </c>
      <c r="V39" s="17" t="s">
        <v>125</v>
      </c>
    </row>
    <row r="40" spans="1:22" s="15" customFormat="1" ht="20.25" customHeight="1">
      <c r="A40" s="13">
        <f>IFERROR(VLOOKUP(B40,'[1]DADOS (OCULTAR)'!$P$3:$R$56,3,0),"")</f>
        <v>9039744001409</v>
      </c>
      <c r="B40" s="6" t="s">
        <v>9</v>
      </c>
      <c r="C40" s="7" t="s">
        <v>122</v>
      </c>
      <c r="D40" s="8" t="s">
        <v>123</v>
      </c>
      <c r="E40" s="9" t="s">
        <v>126</v>
      </c>
      <c r="F40" s="10">
        <v>43944</v>
      </c>
      <c r="G40" s="10" t="s">
        <v>12</v>
      </c>
      <c r="H40" s="14">
        <v>324.25</v>
      </c>
      <c r="I40" s="12" t="s">
        <v>13</v>
      </c>
      <c r="V40" s="17" t="s">
        <v>127</v>
      </c>
    </row>
    <row r="41" spans="1:22" s="15" customFormat="1" ht="20.25" customHeight="1">
      <c r="A41" s="13">
        <f>IFERROR(VLOOKUP(B41,'[1]DADOS (OCULTAR)'!$P$3:$R$56,3,0),"")</f>
        <v>9039744001409</v>
      </c>
      <c r="B41" s="6" t="s">
        <v>9</v>
      </c>
      <c r="C41" s="7" t="s">
        <v>128</v>
      </c>
      <c r="D41" s="8" t="s">
        <v>129</v>
      </c>
      <c r="E41" s="9" t="s">
        <v>130</v>
      </c>
      <c r="F41" s="10">
        <v>43946</v>
      </c>
      <c r="G41" s="10" t="s">
        <v>12</v>
      </c>
      <c r="H41" s="14">
        <v>5128.7299999999996</v>
      </c>
      <c r="I41" s="12" t="s">
        <v>13</v>
      </c>
      <c r="V41" s="17" t="s">
        <v>131</v>
      </c>
    </row>
    <row r="42" spans="1:22" s="15" customFormat="1" ht="20.25" customHeight="1">
      <c r="A42" s="13">
        <f>IFERROR(VLOOKUP(B42,'[1]DADOS (OCULTAR)'!$P$3:$R$56,3,0),"")</f>
        <v>9039744001409</v>
      </c>
      <c r="B42" s="6" t="s">
        <v>9</v>
      </c>
      <c r="C42" s="7" t="s">
        <v>132</v>
      </c>
      <c r="D42" s="8" t="s">
        <v>133</v>
      </c>
      <c r="E42" s="9" t="s">
        <v>134</v>
      </c>
      <c r="F42" s="10">
        <v>44018</v>
      </c>
      <c r="G42" s="10" t="s">
        <v>12</v>
      </c>
      <c r="H42" s="14">
        <v>1700</v>
      </c>
      <c r="I42" s="12" t="s">
        <v>13</v>
      </c>
      <c r="V42" s="17" t="s">
        <v>135</v>
      </c>
    </row>
    <row r="43" spans="1:22" s="15" customFormat="1" ht="20.25" customHeight="1">
      <c r="A43" s="13">
        <f>IFERROR(VLOOKUP(B43,'[1]DADOS (OCULTAR)'!$P$3:$R$56,3,0),"")</f>
        <v>9039744001409</v>
      </c>
      <c r="B43" s="6" t="s">
        <v>9</v>
      </c>
      <c r="C43" s="7">
        <v>24380578002041</v>
      </c>
      <c r="D43" s="8" t="s">
        <v>119</v>
      </c>
      <c r="E43" s="9" t="s">
        <v>136</v>
      </c>
      <c r="F43" s="10">
        <v>41603</v>
      </c>
      <c r="G43" s="10" t="s">
        <v>12</v>
      </c>
      <c r="H43" s="14">
        <v>1456.23</v>
      </c>
      <c r="I43" s="12" t="s">
        <v>13</v>
      </c>
      <c r="V43" s="17" t="s">
        <v>137</v>
      </c>
    </row>
    <row r="44" spans="1:22" s="15" customFormat="1" ht="20.25" customHeight="1">
      <c r="A44" s="13" t="str">
        <f>IFERROR(VLOOKUP(B44,'[1]DADOS (OCULTAR)'!$P$3:$R$56,3,0),"")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138</v>
      </c>
    </row>
    <row r="45" spans="1:22" s="15" customFormat="1" ht="20.25" customHeight="1">
      <c r="A45" s="13" t="str">
        <f>IFERROR(VLOOKUP(B45,'[1]DADOS (OCULTAR)'!$P$3:$R$56,3,0),"")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139</v>
      </c>
    </row>
    <row r="46" spans="1:22" s="15" customFormat="1" ht="20.25" customHeight="1">
      <c r="A46" s="13" t="str">
        <f>IFERROR(VLOOKUP(B46,'[1]DADOS (OCULTAR)'!$P$3:$R$56,3,0),"")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140</v>
      </c>
    </row>
    <row r="47" spans="1:22" ht="20.25" customHeight="1">
      <c r="A47" s="13" t="str">
        <f>IFERROR(VLOOKUP(B47,'[1]DADOS (OCULTAR)'!$P$3:$R$56,3,0),"")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>
      <c r="A48" s="13" t="str">
        <f>IFERROR(VLOOKUP(B48,'[1]DADOS (OCULTAR)'!$P$3:$R$56,3,0),"")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>
      <c r="A49" s="13" t="str">
        <f>IFERROR(VLOOKUP(B49,'[1]DADOS (OCULTAR)'!$P$3:$R$56,3,0),"")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>
      <c r="A50" s="13" t="str">
        <f>IFERROR(VLOOKUP(B50,'[1]DADOS (OCULTAR)'!$P$3:$R$56,3,0),"")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>
      <c r="A51" s="13" t="str">
        <f>IFERROR(VLOOKUP(B51,'[1]DADOS (OCULTAR)'!$P$3:$R$56,3,0),"")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>
      <c r="A52" s="13" t="str">
        <f>IFERROR(VLOOKUP(B52,'[1]DADOS (OCULTAR)'!$P$3:$R$56,3,0),"")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>
      <c r="A53" s="13" t="str">
        <f>IFERROR(VLOOKUP(B53,'[1]DADOS (OCULTAR)'!$P$3:$R$56,3,0),"")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>
      <c r="A54" s="13" t="str">
        <f>IFERROR(VLOOKUP(B54,'[1]DADOS (OCULTAR)'!$P$3:$R$56,3,0),"")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>
      <c r="A55" s="13" t="str">
        <f>IFERROR(VLOOKUP(B55,'[1]DADOS (OCULTAR)'!$P$3:$R$56,3,0),"")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>
      <c r="A56" s="13" t="str">
        <f>IFERROR(VLOOKUP(B56,'[1]DADOS (OCULTAR)'!$P$3:$R$56,3,0),"")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>
      <c r="A57" s="13" t="str">
        <f>IFERROR(VLOOKUP(B57,'[1]DADOS (OCULTAR)'!$P$3:$R$56,3,0),"")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>
      <c r="A58" s="13" t="str">
        <f>IFERROR(VLOOKUP(B58,'[1]DADOS (OCULTAR)'!$P$3:$R$56,3,0),"")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>
      <c r="A59" s="13" t="str">
        <f>IFERROR(VLOOKUP(B59,'[1]DADOS (OCULTAR)'!$P$3:$R$56,3,0),"")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>
      <c r="A60" s="13" t="str">
        <f>IFERROR(VLOOKUP(B60,'[1]DADOS (OCULTAR)'!$P$3:$R$56,3,0),"")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>
      <c r="A61" s="13" t="str">
        <f>IFERROR(VLOOKUP(B61,'[1]DADOS (OCULTAR)'!$P$3:$R$56,3,0),"")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>
      <c r="A62" s="13" t="str">
        <f>IFERROR(VLOOKUP(B62,'[1]DADOS (OCULTAR)'!$P$3:$R$56,3,0),"")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>
      <c r="A63" s="13" t="str">
        <f>IFERROR(VLOOKUP(B63,'[1]DADOS (OCULTAR)'!$P$3:$R$56,3,0),"")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>
      <c r="A64" s="13" t="str">
        <f>IFERROR(VLOOKUP(B64,'[1]DADOS (OCULTAR)'!$P$3:$R$56,3,0),"")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>
      <c r="A65" s="13" t="str">
        <f>IFERROR(VLOOKUP(B65,'[1]DADOS (OCULTAR)'!$P$3:$R$56,3,0),"")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>
      <c r="A66" s="13" t="str">
        <f>IFERROR(VLOOKUP(B66,'[1]DADOS (OCULTAR)'!$P$3:$R$56,3,0),"")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>
      <c r="A67" s="13" t="str">
        <f>IFERROR(VLOOKUP(B67,'[1]DADOS (OCULTAR)'!$P$3:$R$56,3,0),"")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>
      <c r="A68" s="13" t="str">
        <f>IFERROR(VLOOKUP(B68,'[1]DADOS (OCULTAR)'!$P$3:$R$56,3,0),"")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>
      <c r="A69" s="13" t="str">
        <f>IFERROR(VLOOKUP(B69,'[1]DADOS (OCULTAR)'!$P$3:$R$56,3,0),"")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>
      <c r="A70" s="13" t="str">
        <f>IFERROR(VLOOKUP(B70,'[1]DADOS (OCULTAR)'!$P$3:$R$56,3,0),"")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>
      <c r="A71" s="13" t="str">
        <f>IFERROR(VLOOKUP(B71,'[1]DADOS (OCULTAR)'!$P$3:$R$56,3,0),"")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>
      <c r="A72" s="13" t="str">
        <f>IFERROR(VLOOKUP(B72,'[1]DADOS (OCULTAR)'!$P$3:$R$56,3,0),"")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>
      <c r="A73" s="13" t="str">
        <f>IFERROR(VLOOKUP(B73,'[1]DADOS (OCULTAR)'!$P$3:$R$56,3,0),"")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>
      <c r="A74" s="13" t="str">
        <f>IFERROR(VLOOKUP(B74,'[1]DADOS (OCULTAR)'!$P$3:$R$56,3,0),"")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>
      <c r="A75" s="13" t="str">
        <f>IFERROR(VLOOKUP(B75,'[1]DADOS (OCULTAR)'!$P$3:$R$56,3,0),"")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>
      <c r="A76" s="13" t="str">
        <f>IFERROR(VLOOKUP(B76,'[1]DADOS (OCULTAR)'!$P$3:$R$56,3,0),"")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>
      <c r="A77" s="13" t="str">
        <f>IFERROR(VLOOKUP(B77,'[1]DADOS (OCULTAR)'!$P$3:$R$56,3,0),"")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>
      <c r="A78" s="13" t="str">
        <f>IFERROR(VLOOKUP(B78,'[1]DADOS (OCULTAR)'!$P$3:$R$56,3,0),"")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>
      <c r="A79" s="13" t="str">
        <f>IFERROR(VLOOKUP(B79,'[1]DADOS (OCULTAR)'!$P$3:$R$56,3,0),"")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>
      <c r="A80" s="13" t="str">
        <f>IFERROR(VLOOKUP(B80,'[1]DADOS (OCULTAR)'!$P$3:$R$56,3,0),"")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>
      <c r="A81" s="13" t="str">
        <f>IFERROR(VLOOKUP(B81,'[1]DADOS (OCULTAR)'!$P$3:$R$56,3,0),"")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>
      <c r="A82" s="13" t="str">
        <f>IFERROR(VLOOKUP(B82,'[1]DADOS (OCULTAR)'!$P$3:$R$56,3,0),"")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>
      <c r="A83" s="13" t="str">
        <f>IFERROR(VLOOKUP(B83,'[1]DADOS (OCULTAR)'!$P$3:$R$56,3,0),"")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>
      <c r="A84" s="13" t="str">
        <f>IFERROR(VLOOKUP(B84,'[1]DADOS (OCULTAR)'!$P$3:$R$56,3,0),"")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>
      <c r="A85" s="13" t="str">
        <f>IFERROR(VLOOKUP(B85,'[1]DADOS (OCULTAR)'!$P$3:$R$56,3,0),"")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>
      <c r="A86" s="13" t="str">
        <f>IFERROR(VLOOKUP(B86,'[1]DADOS (OCULTAR)'!$P$3:$R$56,3,0),"")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>
      <c r="A87" s="13" t="str">
        <f>IFERROR(VLOOKUP(B87,'[1]DADOS (OCULTAR)'!$P$3:$R$56,3,0),"")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>
      <c r="A88" s="13" t="str">
        <f>IFERROR(VLOOKUP(B88,'[1]DADOS (OCULTAR)'!$P$3:$R$56,3,0),"")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>
      <c r="A89" s="13" t="str">
        <f>IFERROR(VLOOKUP(B89,'[1]DADOS (OCULTAR)'!$P$3:$R$56,3,0),"")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>
      <c r="A90" s="13" t="str">
        <f>IFERROR(VLOOKUP(B90,'[1]DADOS (OCULTAR)'!$P$3:$R$56,3,0),"")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>
      <c r="A91" s="13" t="str">
        <f>IFERROR(VLOOKUP(B91,'[1]DADOS (OCULTAR)'!$P$3:$R$56,3,0),"")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>
      <c r="A92" s="13" t="str">
        <f>IFERROR(VLOOKUP(B92,'[1]DADOS (OCULTAR)'!$P$3:$R$56,3,0),"")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>
      <c r="A93" s="13" t="str">
        <f>IFERROR(VLOOKUP(B93,'[1]DADOS (OCULTAR)'!$P$3:$R$56,3,0),"")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>
      <c r="A94" s="13" t="str">
        <f>IFERROR(VLOOKUP(B94,'[1]DADOS (OCULTAR)'!$P$3:$R$56,3,0),"")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>
      <c r="A95" s="13" t="str">
        <f>IFERROR(VLOOKUP(B95,'[1]DADOS (OCULTAR)'!$P$3:$R$56,3,0),"")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>
      <c r="A96" s="13" t="str">
        <f>IFERROR(VLOOKUP(B96,'[1]DADOS (OCULTAR)'!$P$3:$R$56,3,0),"")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>
      <c r="A97" s="13" t="str">
        <f>IFERROR(VLOOKUP(B97,'[1]DADOS (OCULTAR)'!$P$3:$R$56,3,0),"")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6" r:id="rId2"/>
    <hyperlink ref="I42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2020-10-30T19:52:20Z</dcterms:created>
  <dcterms:modified xsi:type="dcterms:W3CDTF">2020-10-30T19:52:43Z</dcterms:modified>
</cp:coreProperties>
</file>