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<sst xmlns="http://schemas.openxmlformats.org/spreadsheetml/2006/main" count="12" uniqueCount="12">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</sst>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09%202020%20DP\PCF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</v>
          </cell>
          <cell r="H11" t="str">
            <v>S</v>
          </cell>
          <cell r="I11" t="str">
            <v>S</v>
          </cell>
          <cell r="J11" t="str">
            <v>113</v>
          </cell>
          <cell r="K11">
            <v>44098</v>
          </cell>
          <cell r="L11" t="str">
            <v>26200919701488000102550010000001131690679077</v>
          </cell>
          <cell r="M11" t="str">
            <v>2607901 - Jaboatão dos Guararapes - PE</v>
          </cell>
          <cell r="N11">
            <v>28060.74</v>
          </cell>
        </row>
        <row r="12">
          <cell r="C12" t="str">
            <v>UPA IMBIRIBEIRA</v>
          </cell>
          <cell r="E12" t="str">
            <v>3.12 - Material Hospitalar</v>
          </cell>
          <cell r="F12">
            <v>41102195000168</v>
          </cell>
          <cell r="G12" t="str">
            <v>PR COMERCIAL MEDICA</v>
          </cell>
          <cell r="H12" t="str">
            <v>S</v>
          </cell>
          <cell r="I12" t="str">
            <v>S</v>
          </cell>
          <cell r="J12" t="str">
            <v>83085</v>
          </cell>
          <cell r="K12">
            <v>44075</v>
          </cell>
          <cell r="L12" t="str">
            <v>26200941102195000168550000000830851141310968</v>
          </cell>
          <cell r="M12" t="str">
            <v>2611606 - Recife - PE</v>
          </cell>
          <cell r="N12">
            <v>752</v>
          </cell>
        </row>
        <row r="13">
          <cell r="C13" t="str">
            <v>UPA IMBIRIBEIRA</v>
          </cell>
          <cell r="E13" t="str">
            <v>3.12 - Material Hospitalar</v>
          </cell>
          <cell r="F13">
            <v>8674752000140</v>
          </cell>
          <cell r="G13" t="str">
            <v>MONTEBELLO</v>
          </cell>
          <cell r="H13" t="str">
            <v>S</v>
          </cell>
          <cell r="I13" t="str">
            <v>S</v>
          </cell>
          <cell r="J13" t="str">
            <v>000087412</v>
          </cell>
          <cell r="K13">
            <v>44075</v>
          </cell>
          <cell r="L13" t="str">
            <v>26200908674752000140550010000874121134643180</v>
          </cell>
          <cell r="M13" t="str">
            <v>2611606 - Recife - PE</v>
          </cell>
          <cell r="N13">
            <v>1420.7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21381761000100</v>
          </cell>
          <cell r="G14" t="str">
            <v>SIX HOSPITALAR</v>
          </cell>
          <cell r="H14" t="str">
            <v>S</v>
          </cell>
          <cell r="I14" t="str">
            <v>S</v>
          </cell>
          <cell r="J14" t="str">
            <v>000033390</v>
          </cell>
          <cell r="K14">
            <v>44074</v>
          </cell>
          <cell r="L14" t="str">
            <v>26200821381761000100550010000333901398090811</v>
          </cell>
          <cell r="M14" t="str">
            <v>2607901 - Jaboatão dos Guararapes - PE</v>
          </cell>
          <cell r="N14">
            <v>378.35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21381761000100</v>
          </cell>
          <cell r="G15" t="str">
            <v>SIX HOSPITALAR</v>
          </cell>
          <cell r="H15" t="str">
            <v>S</v>
          </cell>
          <cell r="I15" t="str">
            <v>S</v>
          </cell>
          <cell r="J15" t="str">
            <v>000033513</v>
          </cell>
          <cell r="K15">
            <v>44078</v>
          </cell>
          <cell r="L15" t="str">
            <v>26200921381761000100550010000335131725282691</v>
          </cell>
          <cell r="M15" t="str">
            <v>2607901 - Jaboatão dos Guararapes - PE</v>
          </cell>
          <cell r="N15">
            <v>1127.0999999999999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21381761000100</v>
          </cell>
          <cell r="G16" t="str">
            <v>SIX HOSPITALAR</v>
          </cell>
          <cell r="H16" t="str">
            <v>S</v>
          </cell>
          <cell r="I16" t="str">
            <v>S</v>
          </cell>
          <cell r="J16" t="str">
            <v>000033643</v>
          </cell>
          <cell r="K16">
            <v>44085</v>
          </cell>
          <cell r="L16" t="str">
            <v>26200921381761000100550010000336431564246556</v>
          </cell>
          <cell r="M16" t="str">
            <v>2607901 - Jaboatão dos Guararapes - PE</v>
          </cell>
          <cell r="N16">
            <v>5010.5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21596736000144</v>
          </cell>
          <cell r="G17" t="str">
            <v>ULTRAMEGA</v>
          </cell>
          <cell r="H17" t="str">
            <v>S</v>
          </cell>
          <cell r="I17" t="str">
            <v>S</v>
          </cell>
          <cell r="J17" t="str">
            <v>00108529</v>
          </cell>
          <cell r="K17">
            <v>44088</v>
          </cell>
          <cell r="L17" t="str">
            <v>26200921596736000144550010001085291001110648</v>
          </cell>
          <cell r="M17" t="str">
            <v>2603454 - Camaragibe - PE</v>
          </cell>
          <cell r="N17">
            <v>745.3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12882932000194</v>
          </cell>
          <cell r="G18" t="str">
            <v>EXOMED</v>
          </cell>
          <cell r="H18" t="str">
            <v>S</v>
          </cell>
          <cell r="I18" t="str">
            <v>S</v>
          </cell>
          <cell r="J18" t="str">
            <v>144552</v>
          </cell>
          <cell r="K18">
            <v>44088</v>
          </cell>
          <cell r="L18" t="str">
            <v>26200912882932000194550010001445521713778158</v>
          </cell>
          <cell r="M18" t="str">
            <v>2611606 - Recife - PE</v>
          </cell>
          <cell r="N18">
            <v>1244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21381761000100</v>
          </cell>
          <cell r="G19" t="str">
            <v>SIX HOSPITALAR</v>
          </cell>
          <cell r="H19" t="str">
            <v>S</v>
          </cell>
          <cell r="I19" t="str">
            <v>S</v>
          </cell>
          <cell r="J19" t="str">
            <v>000033705</v>
          </cell>
          <cell r="K19">
            <v>44088</v>
          </cell>
          <cell r="L19" t="str">
            <v>26200921981761000100550010000337051486832830</v>
          </cell>
          <cell r="M19" t="str">
            <v>2607901 - Jaboatão dos Guararapes - PE</v>
          </cell>
          <cell r="N19">
            <v>1213.2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21216468000198</v>
          </cell>
          <cell r="G20" t="str">
            <v>SANMED</v>
          </cell>
          <cell r="H20" t="str">
            <v>S</v>
          </cell>
          <cell r="I20" t="str">
            <v>S</v>
          </cell>
          <cell r="J20" t="str">
            <v>000005007</v>
          </cell>
          <cell r="K20">
            <v>44089</v>
          </cell>
          <cell r="L20" t="str">
            <v>26200921216468000198550010000050071258202006</v>
          </cell>
          <cell r="M20" t="str">
            <v>2611606 - Recife - PE</v>
          </cell>
          <cell r="N20">
            <v>1792.4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236193000184</v>
          </cell>
          <cell r="G21" t="str">
            <v>CIRURGICA</v>
          </cell>
          <cell r="H21" t="str">
            <v>S</v>
          </cell>
          <cell r="I21" t="str">
            <v>S</v>
          </cell>
          <cell r="J21" t="str">
            <v>000059767</v>
          </cell>
          <cell r="K21">
            <v>44088</v>
          </cell>
          <cell r="L21" t="str">
            <v>26200600236193000184550010000597671000597685</v>
          </cell>
          <cell r="M21" t="str">
            <v>2606002 - Garanhuns - PE</v>
          </cell>
          <cell r="N21">
            <v>9388.2000000000007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34809258000155</v>
          </cell>
          <cell r="G22" t="str">
            <v>STELAR</v>
          </cell>
          <cell r="H22" t="str">
            <v>S</v>
          </cell>
          <cell r="I22" t="str">
            <v>S</v>
          </cell>
          <cell r="J22" t="str">
            <v>36</v>
          </cell>
          <cell r="K22">
            <v>44089</v>
          </cell>
          <cell r="L22" t="str">
            <v>26200934809258000155550550000000361625325177</v>
          </cell>
          <cell r="M22" t="str">
            <v>2607901 - Jaboatão dos Guararapes - PE</v>
          </cell>
          <cell r="N22">
            <v>2494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5932624000160</v>
          </cell>
          <cell r="G23" t="str">
            <v>MEGAMED</v>
          </cell>
          <cell r="H23" t="str">
            <v>S</v>
          </cell>
          <cell r="I23" t="str">
            <v>S</v>
          </cell>
          <cell r="J23" t="str">
            <v>000013725</v>
          </cell>
          <cell r="K23">
            <v>44090</v>
          </cell>
          <cell r="L23" t="str">
            <v>26200905932624000160550010000137251502864830</v>
          </cell>
          <cell r="M23" t="str">
            <v>2611606 - Recife - PE</v>
          </cell>
          <cell r="N23">
            <v>11730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8674752000140</v>
          </cell>
          <cell r="G24" t="str">
            <v>MONTEBELLO</v>
          </cell>
          <cell r="H24" t="str">
            <v>S</v>
          </cell>
          <cell r="I24" t="str">
            <v>S</v>
          </cell>
          <cell r="J24" t="str">
            <v>000002258</v>
          </cell>
          <cell r="K24">
            <v>44092</v>
          </cell>
          <cell r="L24" t="str">
            <v>26200908674752000301550010000022581622432545</v>
          </cell>
          <cell r="M24" t="str">
            <v>2611606 - Recife - PE</v>
          </cell>
          <cell r="N24">
            <v>816.8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8674752000140</v>
          </cell>
          <cell r="G25" t="str">
            <v>MONTEBELLO</v>
          </cell>
          <cell r="H25" t="str">
            <v>S</v>
          </cell>
          <cell r="I25" t="str">
            <v>S</v>
          </cell>
          <cell r="J25" t="str">
            <v>000088637</v>
          </cell>
          <cell r="K25">
            <v>44092</v>
          </cell>
          <cell r="L25" t="str">
            <v>26200908674752000140550010000886371588650675</v>
          </cell>
          <cell r="M25" t="str">
            <v>2611606 - Recife - PE</v>
          </cell>
          <cell r="N25">
            <v>5997.74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8674752000140</v>
          </cell>
          <cell r="G26" t="str">
            <v>MONTEBELLO</v>
          </cell>
          <cell r="H26" t="str">
            <v>S</v>
          </cell>
          <cell r="I26" t="str">
            <v>S</v>
          </cell>
          <cell r="J26" t="str">
            <v>000088090</v>
          </cell>
          <cell r="K26">
            <v>44085</v>
          </cell>
          <cell r="L26" t="str">
            <v>26200908674752000140550010000880901209711063</v>
          </cell>
          <cell r="M26" t="str">
            <v>2611606 - Recife - PE</v>
          </cell>
          <cell r="N26">
            <v>3295.91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11449180000100</v>
          </cell>
          <cell r="G27" t="str">
            <v>DPROSMED</v>
          </cell>
          <cell r="H27" t="str">
            <v>S</v>
          </cell>
          <cell r="I27" t="str">
            <v>S</v>
          </cell>
          <cell r="J27" t="str">
            <v>000037256</v>
          </cell>
          <cell r="K27">
            <v>44095</v>
          </cell>
          <cell r="L27" t="str">
            <v>26200911449180000100550010000372561304120782</v>
          </cell>
          <cell r="M27" t="str">
            <v>2611606 - Recife - PE</v>
          </cell>
          <cell r="N27">
            <v>1274.02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10779833000156</v>
          </cell>
          <cell r="G28" t="str">
            <v xml:space="preserve">MEDICAL  </v>
          </cell>
          <cell r="H28" t="str">
            <v>S</v>
          </cell>
          <cell r="I28" t="str">
            <v>S</v>
          </cell>
          <cell r="J28" t="str">
            <v>511576</v>
          </cell>
          <cell r="K28">
            <v>44092</v>
          </cell>
          <cell r="L28" t="str">
            <v>26200910779833000156550010005115761161618842</v>
          </cell>
          <cell r="M28" t="str">
            <v>2611606 - Recife - PE</v>
          </cell>
          <cell r="N28">
            <v>150.6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67729178000491</v>
          </cell>
          <cell r="G29" t="str">
            <v>RIOCLARENSE</v>
          </cell>
          <cell r="H29" t="str">
            <v>S</v>
          </cell>
          <cell r="I29" t="str">
            <v>S</v>
          </cell>
          <cell r="J29" t="str">
            <v>1346113</v>
          </cell>
          <cell r="K29">
            <v>44089</v>
          </cell>
          <cell r="L29" t="str">
            <v>35200967729178000491550010013461131139131140</v>
          </cell>
          <cell r="M29" t="str">
            <v>3524709 - Jaguariúna - SP</v>
          </cell>
          <cell r="N29">
            <v>1215.5999999999999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5932624000160</v>
          </cell>
          <cell r="G30" t="str">
            <v>MEGAMED</v>
          </cell>
          <cell r="H30" t="str">
            <v>S</v>
          </cell>
          <cell r="I30" t="str">
            <v>S</v>
          </cell>
          <cell r="J30" t="str">
            <v>000013787</v>
          </cell>
          <cell r="K30">
            <v>44102</v>
          </cell>
          <cell r="L30" t="str">
            <v>26200905932624000160550010000137871146419188</v>
          </cell>
          <cell r="M30" t="str">
            <v>2611606 - Recife - PE</v>
          </cell>
          <cell r="N30">
            <v>260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8674752000140</v>
          </cell>
          <cell r="G31" t="str">
            <v>MONTEBELLO</v>
          </cell>
          <cell r="H31" t="str">
            <v>S</v>
          </cell>
          <cell r="I31" t="str">
            <v>S</v>
          </cell>
          <cell r="J31" t="str">
            <v>000089326</v>
          </cell>
          <cell r="K31">
            <v>44103</v>
          </cell>
          <cell r="L31" t="str">
            <v>26200908674752000140550010000893261920201460</v>
          </cell>
          <cell r="M31" t="str">
            <v>2611606 - Recife - PE</v>
          </cell>
          <cell r="N31">
            <v>6085.02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24436602000154</v>
          </cell>
          <cell r="G32" t="str">
            <v>ART CIRURGICA</v>
          </cell>
          <cell r="H32" t="str">
            <v>S</v>
          </cell>
          <cell r="I32" t="str">
            <v>S</v>
          </cell>
          <cell r="J32" t="str">
            <v>82766</v>
          </cell>
          <cell r="K32">
            <v>44103</v>
          </cell>
          <cell r="L32" t="str">
            <v>26200924436602000154550010000827661170828345</v>
          </cell>
          <cell r="M32" t="str">
            <v>2611606 - Recife - PE</v>
          </cell>
          <cell r="N32">
            <v>270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5932624000160</v>
          </cell>
          <cell r="G33" t="str">
            <v>MEGAMED</v>
          </cell>
          <cell r="H33" t="str">
            <v>S</v>
          </cell>
          <cell r="I33" t="str">
            <v>S</v>
          </cell>
          <cell r="J33" t="str">
            <v>000013796</v>
          </cell>
          <cell r="K33">
            <v>44104</v>
          </cell>
          <cell r="L33" t="str">
            <v>26200905932624000160550010000137961581543171</v>
          </cell>
          <cell r="M33" t="str">
            <v>2609600 - Olinda - PE</v>
          </cell>
          <cell r="N33">
            <v>1472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35609013000147</v>
          </cell>
          <cell r="G34" t="str">
            <v>LIMPEMAX</v>
          </cell>
          <cell r="H34" t="str">
            <v>S</v>
          </cell>
          <cell r="I34" t="str">
            <v>S</v>
          </cell>
          <cell r="J34" t="str">
            <v>000215</v>
          </cell>
          <cell r="K34">
            <v>44090</v>
          </cell>
          <cell r="L34" t="str">
            <v>26200935609013000147550010000002151605096974</v>
          </cell>
          <cell r="M34" t="str">
            <v>2607901 - Jaboatão dos Guararapes - PE</v>
          </cell>
          <cell r="N34">
            <v>520</v>
          </cell>
        </row>
        <row r="35">
          <cell r="C35" t="str">
            <v>UPA IMBIRIBEIRA</v>
          </cell>
          <cell r="E35" t="str">
            <v>3.4 - Material Farmacológico</v>
          </cell>
          <cell r="F35">
            <v>8674752000140</v>
          </cell>
          <cell r="G35" t="str">
            <v>MONTEBELLO</v>
          </cell>
          <cell r="H35" t="str">
            <v>S</v>
          </cell>
          <cell r="I35" t="str">
            <v>S</v>
          </cell>
          <cell r="J35" t="str">
            <v>000087412</v>
          </cell>
          <cell r="K35">
            <v>44075</v>
          </cell>
          <cell r="L35" t="str">
            <v>26200908674752000140550010000874121134643180</v>
          </cell>
          <cell r="M35" t="str">
            <v>2611606 - Recife - PE</v>
          </cell>
          <cell r="N35">
            <v>298.51</v>
          </cell>
        </row>
        <row r="36">
          <cell r="C36" t="str">
            <v>UPA IMBIRIBEIRA</v>
          </cell>
          <cell r="E36" t="str">
            <v>3.4 - Material Farmacológico</v>
          </cell>
          <cell r="F36">
            <v>12882932000194</v>
          </cell>
          <cell r="G36" t="str">
            <v>EXOMED</v>
          </cell>
          <cell r="H36" t="str">
            <v>S</v>
          </cell>
          <cell r="I36" t="str">
            <v>S</v>
          </cell>
          <cell r="J36" t="str">
            <v>144324</v>
          </cell>
          <cell r="K36">
            <v>44075</v>
          </cell>
          <cell r="L36" t="str">
            <v>26200912882932000194550010001413241748838089</v>
          </cell>
          <cell r="M36" t="str">
            <v>2611606 - Recife - PE</v>
          </cell>
          <cell r="N36">
            <v>728.8</v>
          </cell>
        </row>
        <row r="37">
          <cell r="C37" t="str">
            <v>UPA IMBIRIBEIRA</v>
          </cell>
          <cell r="E37" t="str">
            <v>3.4 - Material Farmacológico</v>
          </cell>
          <cell r="F37">
            <v>21381761000100</v>
          </cell>
          <cell r="G37" t="str">
            <v>SIX HOSPITALAR</v>
          </cell>
          <cell r="H37" t="str">
            <v>S</v>
          </cell>
          <cell r="I37" t="str">
            <v>S</v>
          </cell>
          <cell r="J37" t="str">
            <v>000033390</v>
          </cell>
          <cell r="K37">
            <v>44074</v>
          </cell>
          <cell r="L37" t="str">
            <v>26200821381761000100550010000333901398090811</v>
          </cell>
          <cell r="M37" t="str">
            <v>2607901 - Jaboatão dos Guararapes - PE</v>
          </cell>
          <cell r="N37">
            <v>150</v>
          </cell>
        </row>
        <row r="38">
          <cell r="C38" t="str">
            <v>UPA IMBIRIBEIRA</v>
          </cell>
          <cell r="E38" t="str">
            <v>3.4 - Material Farmacológico</v>
          </cell>
          <cell r="F38">
            <v>21381761000100</v>
          </cell>
          <cell r="G38" t="str">
            <v>SIX HOSPITALAR</v>
          </cell>
          <cell r="H38" t="str">
            <v>S</v>
          </cell>
          <cell r="I38" t="str">
            <v>S</v>
          </cell>
          <cell r="J38" t="str">
            <v>000033496</v>
          </cell>
          <cell r="K38">
            <v>44077</v>
          </cell>
          <cell r="L38" t="str">
            <v>26200921381761000100550010000334961058880061</v>
          </cell>
          <cell r="M38" t="str">
            <v>2607901 - Jaboatão dos Guararapes - PE</v>
          </cell>
          <cell r="N38">
            <v>334.5</v>
          </cell>
        </row>
        <row r="39">
          <cell r="C39" t="str">
            <v>UPA IMBIRIBEIRA</v>
          </cell>
          <cell r="E39" t="str">
            <v>3.4 - Material Farmacológico</v>
          </cell>
          <cell r="F39">
            <v>22580510000118</v>
          </cell>
          <cell r="G39" t="str">
            <v>UNIFAR DISTRIBUIDORA</v>
          </cell>
          <cell r="H39" t="str">
            <v>S</v>
          </cell>
          <cell r="I39" t="str">
            <v>S</v>
          </cell>
          <cell r="J39" t="str">
            <v>000037259</v>
          </cell>
          <cell r="K39">
            <v>44076</v>
          </cell>
          <cell r="L39" t="str">
            <v>262009225805100001185500100003782591000218205</v>
          </cell>
          <cell r="M39" t="str">
            <v>2611606 - Recife - PE</v>
          </cell>
          <cell r="N39">
            <v>687.8</v>
          </cell>
        </row>
        <row r="40">
          <cell r="C40" t="str">
            <v>UPA IMBIRIBEIRA</v>
          </cell>
          <cell r="E40" t="str">
            <v>3.4 - Material Farmacológico</v>
          </cell>
          <cell r="F40">
            <v>8674752000140</v>
          </cell>
          <cell r="G40" t="str">
            <v>MONTEBELLO</v>
          </cell>
          <cell r="H40" t="str">
            <v>S</v>
          </cell>
          <cell r="I40" t="str">
            <v>S</v>
          </cell>
          <cell r="J40" t="str">
            <v>000087718</v>
          </cell>
          <cell r="K40">
            <v>44078</v>
          </cell>
          <cell r="L40" t="str">
            <v>26200908674752000140550010000877181087822053</v>
          </cell>
          <cell r="M40" t="str">
            <v>2611606 - Recife - PE</v>
          </cell>
          <cell r="N40">
            <v>614.5</v>
          </cell>
        </row>
        <row r="41">
          <cell r="C41" t="str">
            <v>UPA IMBIRIBEIRA</v>
          </cell>
          <cell r="E41" t="str">
            <v>3.4 - Material Farmacológico</v>
          </cell>
          <cell r="F41">
            <v>12882932000194</v>
          </cell>
          <cell r="G41" t="str">
            <v>EXOMED</v>
          </cell>
          <cell r="H41" t="str">
            <v>S</v>
          </cell>
          <cell r="I41" t="str">
            <v>S</v>
          </cell>
          <cell r="J41" t="str">
            <v>144525</v>
          </cell>
          <cell r="K41">
            <v>44085</v>
          </cell>
          <cell r="L41" t="str">
            <v>26200912882932000194550010001445251827115916</v>
          </cell>
          <cell r="M41" t="str">
            <v>2611606 - Recife - PE</v>
          </cell>
          <cell r="N41">
            <v>7625.5</v>
          </cell>
        </row>
        <row r="42">
          <cell r="C42" t="str">
            <v>UPA IMBIRIBEIRA</v>
          </cell>
          <cell r="E42" t="str">
            <v>3.4 - Material Farmacológico</v>
          </cell>
          <cell r="F42">
            <v>21381761000100</v>
          </cell>
          <cell r="G42" t="str">
            <v>SIX HOSPITALAR</v>
          </cell>
          <cell r="H42" t="str">
            <v>S</v>
          </cell>
          <cell r="I42" t="str">
            <v>S</v>
          </cell>
          <cell r="J42" t="str">
            <v>000033643</v>
          </cell>
          <cell r="K42">
            <v>44085</v>
          </cell>
          <cell r="L42" t="str">
            <v>26200921381761000100550010000336431564246456</v>
          </cell>
          <cell r="M42" t="str">
            <v>2607901 - Jaboatão dos Guararapes - PE</v>
          </cell>
          <cell r="N42">
            <v>1348.72</v>
          </cell>
        </row>
        <row r="43">
          <cell r="C43" t="str">
            <v>UPA IMBIRIBEIRA</v>
          </cell>
          <cell r="E43" t="str">
            <v>3.4 - Material Farmacológico</v>
          </cell>
          <cell r="F43">
            <v>21596736000144</v>
          </cell>
          <cell r="G43" t="str">
            <v>ULTRAMEGA</v>
          </cell>
          <cell r="H43" t="str">
            <v>S</v>
          </cell>
          <cell r="I43" t="str">
            <v>S</v>
          </cell>
          <cell r="J43" t="str">
            <v>00108525</v>
          </cell>
          <cell r="K43">
            <v>44088</v>
          </cell>
          <cell r="L43" t="str">
            <v>262009215966736000144550010001085251001110606</v>
          </cell>
          <cell r="M43" t="str">
            <v>2603454 - Camaragibe - PE</v>
          </cell>
          <cell r="N43">
            <v>3391.7</v>
          </cell>
        </row>
        <row r="44">
          <cell r="C44" t="str">
            <v>UPA IMBIRIBEIRA</v>
          </cell>
          <cell r="E44" t="str">
            <v>3.4 - Material Farmacológico</v>
          </cell>
          <cell r="F44">
            <v>12882932000194</v>
          </cell>
          <cell r="G44" t="str">
            <v>EXOMED</v>
          </cell>
          <cell r="H44" t="str">
            <v>S</v>
          </cell>
          <cell r="I44" t="str">
            <v>S</v>
          </cell>
          <cell r="J44" t="str">
            <v>144551</v>
          </cell>
          <cell r="K44">
            <v>44088</v>
          </cell>
          <cell r="L44" t="str">
            <v>26200912882932000194550010001445511472520681</v>
          </cell>
          <cell r="M44" t="str">
            <v>2611606 - Recife - PE</v>
          </cell>
          <cell r="N44">
            <v>8829.6</v>
          </cell>
        </row>
        <row r="45">
          <cell r="C45" t="str">
            <v>UPA IMBIRIBEIRA</v>
          </cell>
          <cell r="E45" t="str">
            <v>3.4 - Material Farmacológico</v>
          </cell>
          <cell r="F45">
            <v>21381761000100</v>
          </cell>
          <cell r="G45" t="str">
            <v>SIX HOSPITALAR</v>
          </cell>
          <cell r="H45" t="str">
            <v>S</v>
          </cell>
          <cell r="I45" t="str">
            <v>S</v>
          </cell>
          <cell r="J45" t="str">
            <v>000033705</v>
          </cell>
          <cell r="K45">
            <v>44088</v>
          </cell>
          <cell r="L45" t="str">
            <v>262009213817610001005500100003370514886832830</v>
          </cell>
          <cell r="M45" t="str">
            <v>2607901 - Jaboatão dos Guararapes - PE</v>
          </cell>
          <cell r="N45">
            <v>2949.9</v>
          </cell>
        </row>
        <row r="46">
          <cell r="C46" t="str">
            <v>UPA IMBIRIBEIRA</v>
          </cell>
          <cell r="E46" t="str">
            <v>3.4 - Material Farmacológico</v>
          </cell>
          <cell r="F46">
            <v>236193000184</v>
          </cell>
          <cell r="G46" t="str">
            <v>CIRURGICA</v>
          </cell>
          <cell r="H46" t="str">
            <v>S</v>
          </cell>
          <cell r="I46" t="str">
            <v>S</v>
          </cell>
          <cell r="J46" t="str">
            <v>000059764</v>
          </cell>
          <cell r="K46">
            <v>44088</v>
          </cell>
          <cell r="L46" t="str">
            <v>26200900236193000184550010000597641000597659</v>
          </cell>
          <cell r="M46" t="str">
            <v>2606002 - Garanhuns - PE</v>
          </cell>
          <cell r="N46">
            <v>1176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236193000184</v>
          </cell>
          <cell r="G47" t="str">
            <v>CIRURGICA</v>
          </cell>
          <cell r="H47" t="str">
            <v>S</v>
          </cell>
          <cell r="I47" t="str">
            <v>S</v>
          </cell>
          <cell r="J47" t="str">
            <v>000059762</v>
          </cell>
          <cell r="K47">
            <v>44088</v>
          </cell>
          <cell r="L47" t="str">
            <v>26200900236193000184550010000597621000597638</v>
          </cell>
          <cell r="M47" t="str">
            <v>2606002 - Garanhuns - PE</v>
          </cell>
          <cell r="N47">
            <v>68.599999999999994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12420164001048</v>
          </cell>
          <cell r="G48" t="str">
            <v>MAFRA</v>
          </cell>
          <cell r="H48" t="str">
            <v>S</v>
          </cell>
          <cell r="I48" t="str">
            <v>S</v>
          </cell>
          <cell r="J48" t="str">
            <v>000074959</v>
          </cell>
          <cell r="K48">
            <v>44089</v>
          </cell>
          <cell r="L48" t="str">
            <v>26200912420164001048550010000749591100110375</v>
          </cell>
          <cell r="M48" t="str">
            <v>2607901 - Jaboatão dos Guararapes - PE</v>
          </cell>
          <cell r="N48">
            <v>1761.79</v>
          </cell>
        </row>
        <row r="49">
          <cell r="C49" t="str">
            <v>UPA IMBIRIBEIRA</v>
          </cell>
          <cell r="E49" t="str">
            <v>3.4 - Material Farmacológico</v>
          </cell>
          <cell r="F49">
            <v>12420164001048</v>
          </cell>
          <cell r="G49" t="str">
            <v>MAFRA</v>
          </cell>
          <cell r="H49" t="str">
            <v>S</v>
          </cell>
          <cell r="I49" t="str">
            <v>S</v>
          </cell>
          <cell r="J49" t="str">
            <v>000074960</v>
          </cell>
          <cell r="K49">
            <v>44089</v>
          </cell>
          <cell r="L49" t="str">
            <v>26200912420164001048550010000749601100262923</v>
          </cell>
          <cell r="M49" t="str">
            <v>2607901 - Jaboatão dos Guararapes - PE</v>
          </cell>
          <cell r="N49">
            <v>1338.7</v>
          </cell>
        </row>
        <row r="50">
          <cell r="C50" t="str">
            <v>UPA IMBIRIBEIRA</v>
          </cell>
          <cell r="E50" t="str">
            <v>3.4 - Material Farmacológico</v>
          </cell>
          <cell r="F50">
            <v>24455677000182</v>
          </cell>
          <cell r="G50" t="str">
            <v>ACRIPEL</v>
          </cell>
          <cell r="H50" t="str">
            <v>S</v>
          </cell>
          <cell r="I50" t="str">
            <v>S</v>
          </cell>
          <cell r="J50" t="str">
            <v>001568858</v>
          </cell>
          <cell r="K50">
            <v>44089</v>
          </cell>
          <cell r="L50" t="str">
            <v>26200924455677000182550010015688581275606044</v>
          </cell>
          <cell r="M50" t="str">
            <v>2610707 - Paulista - PE</v>
          </cell>
          <cell r="N50">
            <v>204</v>
          </cell>
        </row>
        <row r="51">
          <cell r="C51" t="str">
            <v>UPA IMBIRIBEIRA</v>
          </cell>
          <cell r="E51" t="str">
            <v>3.4 - Material Farmacológico</v>
          </cell>
          <cell r="F51">
            <v>5932624000160</v>
          </cell>
          <cell r="G51" t="str">
            <v>MEGAMED</v>
          </cell>
          <cell r="H51" t="str">
            <v>S</v>
          </cell>
          <cell r="I51" t="str">
            <v>S</v>
          </cell>
          <cell r="J51" t="str">
            <v>1346008</v>
          </cell>
          <cell r="K51">
            <v>44089</v>
          </cell>
          <cell r="L51" t="str">
            <v>35200967729178000491550010013460081481109190</v>
          </cell>
          <cell r="M51" t="str">
            <v>3524709 - Jaguariúna - SP</v>
          </cell>
          <cell r="N51">
            <v>2251.15</v>
          </cell>
        </row>
        <row r="52">
          <cell r="C52" t="str">
            <v>UPA IMBIRIBEIRA</v>
          </cell>
          <cell r="E52" t="str">
            <v>3.4 - Material Farmacológico</v>
          </cell>
          <cell r="F52">
            <v>9007162000126</v>
          </cell>
          <cell r="G52" t="str">
            <v>MAUES</v>
          </cell>
          <cell r="H52" t="str">
            <v>S</v>
          </cell>
          <cell r="I52" t="str">
            <v>S</v>
          </cell>
          <cell r="J52" t="str">
            <v>000077489</v>
          </cell>
          <cell r="K52">
            <v>44092</v>
          </cell>
          <cell r="L52" t="str">
            <v>26200909007162000126550010000774891878103094</v>
          </cell>
          <cell r="M52" t="str">
            <v>2607901 - Jaboatão dos Guararapes - PE</v>
          </cell>
          <cell r="N52">
            <v>2342.25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8674752000140</v>
          </cell>
          <cell r="G53" t="str">
            <v>MONTEBELLO</v>
          </cell>
          <cell r="H53" t="str">
            <v>S</v>
          </cell>
          <cell r="I53" t="str">
            <v>S</v>
          </cell>
          <cell r="J53" t="str">
            <v>000089326</v>
          </cell>
          <cell r="K53">
            <v>44103</v>
          </cell>
          <cell r="L53" t="str">
            <v>26200908674752000140550010000893261920201460</v>
          </cell>
          <cell r="M53" t="str">
            <v>2611606 - Recife - PE</v>
          </cell>
          <cell r="N53">
            <v>444.16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22580510000118</v>
          </cell>
          <cell r="G54" t="str">
            <v>UNIFAR DISTRIBUIDORA</v>
          </cell>
          <cell r="H54" t="str">
            <v>S</v>
          </cell>
          <cell r="I54" t="str">
            <v>S</v>
          </cell>
          <cell r="J54" t="str">
            <v>000037663</v>
          </cell>
          <cell r="K54">
            <v>44103</v>
          </cell>
          <cell r="L54" t="str">
            <v>26200922580510000118550010000376631000222657</v>
          </cell>
          <cell r="M54" t="str">
            <v>2611606 - Recife - PE</v>
          </cell>
          <cell r="N54">
            <v>640.19000000000005</v>
          </cell>
        </row>
        <row r="55">
          <cell r="C55" t="str">
            <v>UPA IMBIRIBEIRA</v>
          </cell>
          <cell r="E55" t="str">
            <v>3.2 - Gás e Outros Materiais Engarrafados</v>
          </cell>
          <cell r="F55">
            <v>24380578002041</v>
          </cell>
          <cell r="G55" t="str">
            <v>WHITE MARTINS</v>
          </cell>
          <cell r="H55" t="str">
            <v>S</v>
          </cell>
          <cell r="I55" t="str">
            <v>S</v>
          </cell>
          <cell r="J55" t="str">
            <v>42075</v>
          </cell>
          <cell r="K55">
            <v>44075</v>
          </cell>
          <cell r="L55" t="str">
            <v>26200924380578002041550080000420751803815542</v>
          </cell>
          <cell r="M55" t="str">
            <v>2607901 - Jaboatão dos Guararapes - PE</v>
          </cell>
          <cell r="N55">
            <v>1031.6099999999999</v>
          </cell>
        </row>
        <row r="56">
          <cell r="C56" t="str">
            <v>UPA IMBIRIBEIRA</v>
          </cell>
          <cell r="E56" t="str">
            <v>3.2 - Gás e Outros Materiais Engarrafados</v>
          </cell>
          <cell r="F56">
            <v>24380578002041</v>
          </cell>
          <cell r="G56" t="str">
            <v>WHITE MARTINS</v>
          </cell>
          <cell r="H56" t="str">
            <v>S</v>
          </cell>
          <cell r="I56" t="str">
            <v>S</v>
          </cell>
          <cell r="J56" t="str">
            <v>42198</v>
          </cell>
          <cell r="K56">
            <v>44088</v>
          </cell>
          <cell r="L56" t="str">
            <v>26200924380578002041550080000421981805399627</v>
          </cell>
          <cell r="M56" t="str">
            <v>2607901 - Jaboatão dos Guararapes - PE</v>
          </cell>
          <cell r="N56">
            <v>266.93</v>
          </cell>
        </row>
        <row r="57">
          <cell r="C57" t="str">
            <v>UPA IMBIRIBEIRA</v>
          </cell>
          <cell r="E57" t="str">
            <v>3.2 - Gás e Outros Materiais Engarrafados</v>
          </cell>
          <cell r="F57">
            <v>24380578002203</v>
          </cell>
          <cell r="G57" t="str">
            <v>WHITE MARTINS</v>
          </cell>
          <cell r="H57" t="str">
            <v>S</v>
          </cell>
          <cell r="I57" t="str">
            <v>S</v>
          </cell>
          <cell r="J57" t="str">
            <v>546</v>
          </cell>
          <cell r="K57">
            <v>44088</v>
          </cell>
          <cell r="L57" t="str">
            <v>26200924380578002203550930000005461805353435</v>
          </cell>
          <cell r="M57" t="str">
            <v>2602902 - Cabo de Santo Agostinho - PE</v>
          </cell>
          <cell r="N57">
            <v>3311.04</v>
          </cell>
        </row>
        <row r="58">
          <cell r="C58" t="str">
            <v>UPA IMBIRIBEIRA</v>
          </cell>
          <cell r="E58" t="str">
            <v>3.2 - Gás e Outros Materiais Engarrafados</v>
          </cell>
          <cell r="F58">
            <v>24380578002041</v>
          </cell>
          <cell r="G58" t="str">
            <v>WHITE MARTINS</v>
          </cell>
          <cell r="H58" t="str">
            <v>S</v>
          </cell>
          <cell r="I58" t="str">
            <v>S</v>
          </cell>
          <cell r="J58" t="str">
            <v>42258</v>
          </cell>
          <cell r="K58">
            <v>44095</v>
          </cell>
          <cell r="L58" t="str">
            <v>26200924380578002041550080000422581806142956</v>
          </cell>
          <cell r="M58" t="str">
            <v>2607901 - Jaboatão dos Guararapes - PE</v>
          </cell>
          <cell r="N58">
            <v>748.88</v>
          </cell>
        </row>
        <row r="59">
          <cell r="C59" t="str">
            <v>UPA IMBIRIBEIRA</v>
          </cell>
          <cell r="E59" t="str">
            <v>3.2 - Gás e Outros Materiais Engarrafados</v>
          </cell>
          <cell r="F59">
            <v>24380578002041</v>
          </cell>
          <cell r="G59" t="str">
            <v>WHITE MARTINS</v>
          </cell>
          <cell r="H59" t="str">
            <v>S</v>
          </cell>
          <cell r="I59" t="str">
            <v>S</v>
          </cell>
          <cell r="J59" t="str">
            <v>42332</v>
          </cell>
          <cell r="K59">
            <v>44102</v>
          </cell>
          <cell r="L59" t="str">
            <v>26200924380578002041550080000423321806997403</v>
          </cell>
          <cell r="M59" t="str">
            <v>2607901 - Jaboatão dos Guararapes - PE</v>
          </cell>
          <cell r="N59">
            <v>266.93</v>
          </cell>
        </row>
        <row r="60">
          <cell r="C60" t="str">
            <v>UPA IMBIRIBEIRA</v>
          </cell>
          <cell r="E60" t="str">
            <v>3.99 - Outras despesas com Material de Consumo</v>
          </cell>
          <cell r="F60">
            <v>10779833000156</v>
          </cell>
          <cell r="G60" t="str">
            <v xml:space="preserve">MEDICAL  </v>
          </cell>
          <cell r="H60" t="str">
            <v>S</v>
          </cell>
          <cell r="I60" t="str">
            <v>S</v>
          </cell>
          <cell r="J60" t="str">
            <v>511194</v>
          </cell>
          <cell r="K60">
            <v>44088</v>
          </cell>
          <cell r="L60" t="str">
            <v>26200910779833000156550010005111941161250302</v>
          </cell>
          <cell r="M60" t="str">
            <v>2611606 - Recife - PE</v>
          </cell>
          <cell r="N60">
            <v>525</v>
          </cell>
        </row>
        <row r="61">
          <cell r="C61" t="str">
            <v>UPA IMBIRIBEIRA</v>
          </cell>
          <cell r="E61" t="str">
            <v>3.99 - Outras despesas com Material de Consumo</v>
          </cell>
          <cell r="F61">
            <v>4473960000120</v>
          </cell>
          <cell r="G61" t="str">
            <v>ASSUNPCAO TEC COMERCIO</v>
          </cell>
          <cell r="H61" t="str">
            <v>S</v>
          </cell>
          <cell r="I61" t="str">
            <v>S</v>
          </cell>
          <cell r="J61" t="str">
            <v>1546</v>
          </cell>
          <cell r="K61">
            <v>44084</v>
          </cell>
          <cell r="L61" t="str">
            <v>26200904473960000120550010000015461617835383</v>
          </cell>
          <cell r="M61" t="str">
            <v>2609600 - Olinda - PE</v>
          </cell>
          <cell r="N61">
            <v>1344</v>
          </cell>
        </row>
        <row r="62">
          <cell r="C62" t="str">
            <v>UPA IMBIRIBEIRA</v>
          </cell>
          <cell r="E62" t="str">
            <v>3.99 - Outras despesas com Material de Consumo</v>
          </cell>
          <cell r="F62">
            <v>4473960000120</v>
          </cell>
          <cell r="G62" t="str">
            <v>ASSUNPCAO TEC COMERCIO</v>
          </cell>
          <cell r="H62" t="str">
            <v>S</v>
          </cell>
          <cell r="I62" t="str">
            <v>S</v>
          </cell>
          <cell r="J62" t="str">
            <v>1555</v>
          </cell>
          <cell r="K62">
            <v>44091</v>
          </cell>
          <cell r="L62" t="str">
            <v>26200904473960000120550010000015551569723761</v>
          </cell>
          <cell r="M62" t="str">
            <v>2609600 - Olinda - PE</v>
          </cell>
          <cell r="N62">
            <v>531.29999999999995</v>
          </cell>
        </row>
        <row r="63">
          <cell r="C63" t="str">
            <v>UPA IMBIRIBEIRA</v>
          </cell>
          <cell r="E63" t="str">
            <v>3.99 - Outras despesas com Material de Consumo</v>
          </cell>
          <cell r="F63">
            <v>10779833000156</v>
          </cell>
          <cell r="G63" t="str">
            <v xml:space="preserve">MEDICAL  </v>
          </cell>
          <cell r="H63" t="str">
            <v>S</v>
          </cell>
          <cell r="I63" t="str">
            <v>S</v>
          </cell>
          <cell r="J63" t="str">
            <v>512181</v>
          </cell>
          <cell r="K63">
            <v>44103</v>
          </cell>
          <cell r="L63" t="str">
            <v>26200910779833000156550010005121811101711903</v>
          </cell>
          <cell r="M63" t="str">
            <v>2611606 - Recife - PE</v>
          </cell>
          <cell r="N63">
            <v>870</v>
          </cell>
        </row>
        <row r="64">
          <cell r="C64" t="str">
            <v>UPA IMBIRIBEIRA</v>
          </cell>
          <cell r="E64" t="str">
            <v>3.7 - Material de Limpeza e Produtos de Hgienização</v>
          </cell>
          <cell r="F64">
            <v>8014460000180</v>
          </cell>
          <cell r="G64" t="str">
            <v>VANPEL</v>
          </cell>
          <cell r="H64" t="str">
            <v>S</v>
          </cell>
          <cell r="I64" t="str">
            <v>S</v>
          </cell>
          <cell r="J64" t="str">
            <v>000029462</v>
          </cell>
          <cell r="K64">
            <v>44075</v>
          </cell>
          <cell r="L64" t="str">
            <v>26200908014460000180550010000294621001096965</v>
          </cell>
          <cell r="M64" t="str">
            <v>2607901 - Jaboatão dos Guararapes - PE</v>
          </cell>
          <cell r="N64">
            <v>109.32</v>
          </cell>
        </row>
        <row r="65">
          <cell r="C65" t="str">
            <v>UPA IMBIRIBEIRA</v>
          </cell>
          <cell r="E65" t="str">
            <v>3.7 - Material de Limpeza e Produtos de Hgienização</v>
          </cell>
          <cell r="F65">
            <v>35609013000147</v>
          </cell>
          <cell r="G65" t="str">
            <v>LIMPEMAX</v>
          </cell>
          <cell r="H65" t="str">
            <v>S</v>
          </cell>
          <cell r="I65" t="str">
            <v>S</v>
          </cell>
          <cell r="J65" t="str">
            <v>000209</v>
          </cell>
          <cell r="K65">
            <v>44078</v>
          </cell>
          <cell r="L65" t="str">
            <v>26200935609013000147550010000002091575817043</v>
          </cell>
          <cell r="M65" t="str">
            <v>2607901 - Jaboatão dos Guararapes - PE</v>
          </cell>
          <cell r="N65">
            <v>88</v>
          </cell>
        </row>
        <row r="66">
          <cell r="C66" t="str">
            <v>UPA IMBIRIBEIRA</v>
          </cell>
          <cell r="E66" t="str">
            <v>3.7 - Material de Limpeza e Produtos de Hgienização</v>
          </cell>
          <cell r="F66">
            <v>35609013000147</v>
          </cell>
          <cell r="G66" t="str">
            <v>LIMPEMAX</v>
          </cell>
          <cell r="H66" t="str">
            <v>S</v>
          </cell>
          <cell r="I66" t="str">
            <v>S</v>
          </cell>
          <cell r="J66" t="str">
            <v>000215</v>
          </cell>
          <cell r="K66">
            <v>44090</v>
          </cell>
          <cell r="L66" t="str">
            <v>26200935609013000147550010000002151605096974</v>
          </cell>
          <cell r="M66" t="str">
            <v>2607901 - Jaboatão dos Guararapes - PE</v>
          </cell>
          <cell r="N66">
            <v>12974.07</v>
          </cell>
        </row>
        <row r="67">
          <cell r="C67" t="str">
            <v>UPA IMBIRIBEIRA</v>
          </cell>
          <cell r="E67" t="str">
            <v>3.7 - Material de Limpeza e Produtos de Hgienização</v>
          </cell>
          <cell r="F67">
            <v>35609013000147</v>
          </cell>
          <cell r="G67" t="str">
            <v>LIMPEMAX</v>
          </cell>
          <cell r="H67" t="str">
            <v>S</v>
          </cell>
          <cell r="I67" t="str">
            <v>S</v>
          </cell>
          <cell r="J67" t="str">
            <v>000213</v>
          </cell>
          <cell r="K67">
            <v>44088</v>
          </cell>
          <cell r="L67" t="str">
            <v>2620093560901300014755001000002131602300185</v>
          </cell>
          <cell r="M67" t="str">
            <v>2607901 - Jaboatão dos Guararapes - PE</v>
          </cell>
          <cell r="N67">
            <v>404</v>
          </cell>
        </row>
        <row r="68">
          <cell r="C68" t="str">
            <v>UPA IMBIRIBEIRA</v>
          </cell>
          <cell r="E68" t="str">
            <v>3.14 - Alimentação Preparada</v>
          </cell>
          <cell r="F68">
            <v>35609013000147</v>
          </cell>
          <cell r="G68" t="str">
            <v>LIMPEMAX</v>
          </cell>
          <cell r="H68" t="str">
            <v>S</v>
          </cell>
          <cell r="I68" t="str">
            <v>S</v>
          </cell>
          <cell r="J68" t="str">
            <v>000209</v>
          </cell>
          <cell r="K68">
            <v>44078</v>
          </cell>
          <cell r="L68" t="str">
            <v>26200935609013000147550010000002091575817043</v>
          </cell>
          <cell r="M68" t="str">
            <v>2607901 - Jaboatão dos Guararapes - PE</v>
          </cell>
          <cell r="N68">
            <v>1008</v>
          </cell>
        </row>
        <row r="69">
          <cell r="C69" t="str">
            <v>UPA IMBIRIBEIRA</v>
          </cell>
          <cell r="E69" t="str">
            <v>3.14 - Alimentação Preparada</v>
          </cell>
          <cell r="F69">
            <v>40864613000191</v>
          </cell>
          <cell r="G69" t="str">
            <v>A E B ALIMENTOS E BEBIDAS</v>
          </cell>
          <cell r="H69" t="str">
            <v>S</v>
          </cell>
          <cell r="I69" t="str">
            <v>S</v>
          </cell>
          <cell r="J69" t="str">
            <v>001029570</v>
          </cell>
          <cell r="K69">
            <v>44089</v>
          </cell>
          <cell r="L69" t="str">
            <v>26200940864613000191550010010295701005927354</v>
          </cell>
          <cell r="M69" t="str">
            <v>2611606 - Recife - PE</v>
          </cell>
          <cell r="N69">
            <v>1030.9000000000001</v>
          </cell>
        </row>
        <row r="70">
          <cell r="C70" t="str">
            <v>UPA IMBIRIBEIRA</v>
          </cell>
          <cell r="E70" t="str">
            <v>3.14 - Alimentação Preparada</v>
          </cell>
          <cell r="F70">
            <v>19701488000102</v>
          </cell>
          <cell r="G70" t="str">
            <v>J CAVALCANTI</v>
          </cell>
          <cell r="H70" t="str">
            <v>S</v>
          </cell>
          <cell r="I70" t="str">
            <v>S</v>
          </cell>
          <cell r="J70" t="str">
            <v>113</v>
          </cell>
          <cell r="K70">
            <v>44098</v>
          </cell>
          <cell r="L70" t="str">
            <v>26200919701488000102550010000001131690679077</v>
          </cell>
          <cell r="M70" t="str">
            <v>2611606 - Recife - PE</v>
          </cell>
          <cell r="N70">
            <v>8826</v>
          </cell>
        </row>
        <row r="71">
          <cell r="C71" t="str">
            <v>UPA IMBIRIBEIRA</v>
          </cell>
          <cell r="E71" t="str">
            <v>3.6 - Material de Expediente</v>
          </cell>
          <cell r="F71">
            <v>35609013000147</v>
          </cell>
          <cell r="G71" t="str">
            <v>LIMPEMAX</v>
          </cell>
          <cell r="H71" t="str">
            <v>S</v>
          </cell>
          <cell r="I71" t="str">
            <v>S</v>
          </cell>
          <cell r="J71" t="str">
            <v>000213</v>
          </cell>
          <cell r="K71">
            <v>44088</v>
          </cell>
          <cell r="L71" t="str">
            <v>2620093560901300014755001000002131602300185</v>
          </cell>
          <cell r="M71" t="str">
            <v>2607901 - Jaboatão dos Guararapes - PE</v>
          </cell>
          <cell r="N71">
            <v>3925.13</v>
          </cell>
        </row>
        <row r="72">
          <cell r="C72" t="str">
            <v>UPA IMBIRIBEIRA</v>
          </cell>
          <cell r="E72" t="str">
            <v>3.6 - Material de Expediente</v>
          </cell>
          <cell r="F72">
            <v>1781007000150</v>
          </cell>
          <cell r="G72" t="str">
            <v>F G INFORTEC</v>
          </cell>
          <cell r="H72" t="str">
            <v>S</v>
          </cell>
          <cell r="I72" t="str">
            <v>S</v>
          </cell>
          <cell r="J72" t="str">
            <v>005134</v>
          </cell>
          <cell r="K72">
            <v>44099</v>
          </cell>
          <cell r="L72" t="str">
            <v>26200901781007000150550010000051341024135443</v>
          </cell>
          <cell r="M72" t="str">
            <v>2611606 - Recife - PE</v>
          </cell>
          <cell r="N72">
            <v>1618.02</v>
          </cell>
        </row>
        <row r="73">
          <cell r="C73" t="str">
            <v>UPA IMBIRIBEIRA</v>
          </cell>
          <cell r="E73" t="str">
            <v>3.1 - Combustíveis e Lubrificantes Automotivos</v>
          </cell>
          <cell r="F73">
            <v>9044272000168</v>
          </cell>
          <cell r="G73" t="str">
            <v>ORGANIZAÇÃO PETROLEO</v>
          </cell>
          <cell r="H73" t="str">
            <v>S</v>
          </cell>
          <cell r="I73" t="str">
            <v>S</v>
          </cell>
          <cell r="J73" t="str">
            <v>000011100</v>
          </cell>
          <cell r="K73">
            <v>44099</v>
          </cell>
          <cell r="L73" t="str">
            <v>26200909044272000168550010000111001424904001</v>
          </cell>
          <cell r="M73" t="str">
            <v>2611606 - Recife - PE</v>
          </cell>
          <cell r="N73">
            <v>4827.83</v>
          </cell>
        </row>
        <row r="74">
          <cell r="C74" t="str">
            <v>UPA IMBIRIBEIRA</v>
          </cell>
          <cell r="E74" t="str">
            <v>3.99 - Outras despesas com Material de Consumo</v>
          </cell>
          <cell r="F74">
            <v>30176034000100</v>
          </cell>
          <cell r="G74" t="str">
            <v>ARMAZEL KIPRECO</v>
          </cell>
          <cell r="H74" t="str">
            <v>S</v>
          </cell>
          <cell r="I74" t="str">
            <v>S</v>
          </cell>
          <cell r="J74" t="str">
            <v>0280</v>
          </cell>
          <cell r="K74">
            <v>44076</v>
          </cell>
          <cell r="M74" t="str">
            <v>2611606 - Recife - PE</v>
          </cell>
          <cell r="N74">
            <v>213.75</v>
          </cell>
        </row>
        <row r="75">
          <cell r="C75" t="str">
            <v>UPA IMBIRIBEIRA</v>
          </cell>
          <cell r="E75" t="str">
            <v>3.99 - Outras despesas com Material de Consumo</v>
          </cell>
          <cell r="F75">
            <v>35609013000147</v>
          </cell>
          <cell r="G75" t="str">
            <v>LIMPEMAX</v>
          </cell>
          <cell r="H75" t="str">
            <v>S</v>
          </cell>
          <cell r="I75" t="str">
            <v>S</v>
          </cell>
          <cell r="J75" t="str">
            <v>000213</v>
          </cell>
          <cell r="K75">
            <v>44088</v>
          </cell>
          <cell r="L75" t="str">
            <v>2620093560901300014755001000002131602300185</v>
          </cell>
          <cell r="M75" t="str">
            <v>2607901 - Jaboatão dos Guararapes - PE</v>
          </cell>
          <cell r="N75">
            <v>117.78</v>
          </cell>
        </row>
        <row r="76">
          <cell r="C76" t="str">
            <v>UPA IMBIRIBEIRA</v>
          </cell>
          <cell r="E76" t="str">
            <v>3.99 - Outras despesas com Material de Consumo</v>
          </cell>
          <cell r="F76">
            <v>279531000599</v>
          </cell>
          <cell r="G76" t="str">
            <v>TUPAN</v>
          </cell>
          <cell r="H76" t="str">
            <v>S</v>
          </cell>
          <cell r="I76" t="str">
            <v>S</v>
          </cell>
          <cell r="J76" t="str">
            <v>258419</v>
          </cell>
          <cell r="K76">
            <v>44098</v>
          </cell>
          <cell r="L76" t="str">
            <v>26200900279531000599550020002584191180952087</v>
          </cell>
          <cell r="M76" t="str">
            <v>2607901 - Jaboatão dos Guararapes - PE</v>
          </cell>
          <cell r="N76">
            <v>297.14999999999998</v>
          </cell>
        </row>
        <row r="77">
          <cell r="C77" t="str">
            <v>UPA IMBIRIBEIRA</v>
          </cell>
          <cell r="E77" t="str">
            <v>3.99 - Outras despesas com Material de Consumo</v>
          </cell>
          <cell r="F77">
            <v>9044272000168</v>
          </cell>
          <cell r="G77" t="str">
            <v>ORGANIZAÇÃO PETROLEO</v>
          </cell>
          <cell r="H77" t="str">
            <v>S</v>
          </cell>
          <cell r="I77" t="str">
            <v>S</v>
          </cell>
          <cell r="J77" t="str">
            <v>000011100</v>
          </cell>
          <cell r="K77">
            <v>44099</v>
          </cell>
          <cell r="L77" t="str">
            <v>26200909044272000168550010000111001424904001</v>
          </cell>
          <cell r="M77" t="str">
            <v>2611606 - Recife - PE</v>
          </cell>
          <cell r="N77">
            <v>21.5</v>
          </cell>
        </row>
        <row r="78">
          <cell r="C78" t="str">
            <v>UPA IMBIRIBEIRA</v>
          </cell>
          <cell r="E78" t="str">
            <v xml:space="preserve">3.8 - Uniformes, Tecidos e Aviamentos </v>
          </cell>
          <cell r="F78">
            <v>8014460000180</v>
          </cell>
          <cell r="G78" t="str">
            <v>VANPEL</v>
          </cell>
          <cell r="H78" t="str">
            <v>S</v>
          </cell>
          <cell r="I78" t="str">
            <v>S</v>
          </cell>
          <cell r="J78" t="str">
            <v>000029462</v>
          </cell>
          <cell r="K78">
            <v>44075</v>
          </cell>
          <cell r="L78" t="str">
            <v>26200908014460000180550010000294621001096965</v>
          </cell>
          <cell r="M78" t="str">
            <v>2607901 - Jaboatão dos Guararapes - PE</v>
          </cell>
          <cell r="N78">
            <v>1440</v>
          </cell>
        </row>
        <row r="79">
          <cell r="C79" t="str">
            <v>UPA IMBIRIBEIRA</v>
          </cell>
          <cell r="E79" t="str">
            <v xml:space="preserve">3.8 - Uniformes, Tecidos e Aviamentos </v>
          </cell>
          <cell r="F79">
            <v>35609013000147</v>
          </cell>
          <cell r="G79" t="str">
            <v>LIMPEMAX</v>
          </cell>
          <cell r="H79" t="str">
            <v>S</v>
          </cell>
          <cell r="I79" t="str">
            <v>S</v>
          </cell>
          <cell r="J79" t="str">
            <v>000209</v>
          </cell>
          <cell r="K79">
            <v>44078</v>
          </cell>
          <cell r="L79" t="str">
            <v>26200935609013000147550010000002091575817043</v>
          </cell>
          <cell r="M79" t="str">
            <v>2607901 - Jaboatão dos Guararapes - PE</v>
          </cell>
          <cell r="N79">
            <v>2650</v>
          </cell>
        </row>
        <row r="80">
          <cell r="C80" t="str">
            <v>UPA IMBIRIBEIRA</v>
          </cell>
          <cell r="E80" t="str">
            <v xml:space="preserve">3.8 - Uniformes, Tecidos e Aviamentos </v>
          </cell>
          <cell r="F80">
            <v>35609013000147</v>
          </cell>
          <cell r="G80" t="str">
            <v>LIMPEMAX</v>
          </cell>
          <cell r="H80" t="str">
            <v>S</v>
          </cell>
          <cell r="I80" t="str">
            <v>S</v>
          </cell>
          <cell r="J80" t="str">
            <v>000213</v>
          </cell>
          <cell r="K80">
            <v>44088</v>
          </cell>
          <cell r="L80" t="str">
            <v>2620093560901300014755001000002131602300185</v>
          </cell>
          <cell r="M80" t="str">
            <v>2607901 - Jaboatão dos Guararapes - PE</v>
          </cell>
          <cell r="N80">
            <v>6625</v>
          </cell>
        </row>
        <row r="81">
          <cell r="C81" t="str">
            <v>UPA IMBIRIBEIRA</v>
          </cell>
          <cell r="E81" t="str">
            <v xml:space="preserve">3.8 - Uniformes, Tecidos e Aviamentos </v>
          </cell>
          <cell r="F81">
            <v>30176034000100</v>
          </cell>
          <cell r="G81" t="str">
            <v>ARMAZEL KIPRECO</v>
          </cell>
          <cell r="H81" t="str">
            <v>S</v>
          </cell>
          <cell r="I81" t="str">
            <v>S</v>
          </cell>
          <cell r="J81" t="str">
            <v>0280</v>
          </cell>
          <cell r="K81">
            <v>44076</v>
          </cell>
          <cell r="M81" t="str">
            <v>2611606 - Recife - PE</v>
          </cell>
          <cell r="N81">
            <v>14</v>
          </cell>
        </row>
        <row r="82">
          <cell r="C82" t="str">
            <v>UPA IMBIRIBEIRA</v>
          </cell>
          <cell r="E82" t="str">
            <v xml:space="preserve">3.8 - Uniformes, Tecidos e Aviamentos </v>
          </cell>
          <cell r="F82">
            <v>7227252000105</v>
          </cell>
          <cell r="G82" t="str">
            <v>SEGFIX</v>
          </cell>
          <cell r="H82" t="str">
            <v>S</v>
          </cell>
          <cell r="I82" t="str">
            <v>S</v>
          </cell>
          <cell r="J82" t="str">
            <v>000040465</v>
          </cell>
          <cell r="K82">
            <v>44075</v>
          </cell>
          <cell r="L82" t="str">
            <v>26200907227252000105550010000404651006758688</v>
          </cell>
          <cell r="M82" t="str">
            <v>2611606 - Recife - PE</v>
          </cell>
          <cell r="N82">
            <v>198</v>
          </cell>
        </row>
        <row r="83">
          <cell r="C83" t="str">
            <v>UPA IMBIRIBEIRA</v>
          </cell>
          <cell r="E83" t="str">
            <v>3.99 - Outras despesas com Material de Consumo</v>
          </cell>
          <cell r="F83">
            <v>3085283000100</v>
          </cell>
          <cell r="G83" t="str">
            <v xml:space="preserve">KATIA GOMES </v>
          </cell>
          <cell r="H83" t="str">
            <v>S</v>
          </cell>
          <cell r="I83" t="str">
            <v>S</v>
          </cell>
          <cell r="J83" t="str">
            <v>2327</v>
          </cell>
          <cell r="K83">
            <v>44098</v>
          </cell>
          <cell r="M83" t="str">
            <v>2611606 - Recife - PE</v>
          </cell>
          <cell r="N83">
            <v>1200</v>
          </cell>
        </row>
        <row r="84">
          <cell r="C84" t="str">
            <v>UPA IMBIRIBEIRA</v>
          </cell>
          <cell r="E84" t="str">
            <v xml:space="preserve">5.21 - Seguros em geral </v>
          </cell>
          <cell r="F84">
            <v>61198164000160</v>
          </cell>
          <cell r="G84" t="str">
            <v>PORTO SEGURO</v>
          </cell>
          <cell r="H84" t="str">
            <v>S</v>
          </cell>
          <cell r="I84" t="str">
            <v>N</v>
          </cell>
          <cell r="N84">
            <v>278.36</v>
          </cell>
        </row>
        <row r="85">
          <cell r="C85" t="str">
            <v>UPA IMBIRIBEIRA</v>
          </cell>
          <cell r="E85" t="str">
            <v xml:space="preserve">5.25 - Serviços Bancários </v>
          </cell>
          <cell r="F85">
            <v>90400888000142</v>
          </cell>
          <cell r="G85" t="str">
            <v>SANTANDER</v>
          </cell>
          <cell r="H85" t="str">
            <v>S</v>
          </cell>
          <cell r="I85" t="str">
            <v>N</v>
          </cell>
          <cell r="N85">
            <v>312</v>
          </cell>
        </row>
        <row r="86">
          <cell r="C86" t="str">
            <v>UPA IMBIRIBEIRA</v>
          </cell>
          <cell r="E86" t="str">
            <v xml:space="preserve">5.25 - Serviços Bancários </v>
          </cell>
          <cell r="F86">
            <v>360305000104</v>
          </cell>
          <cell r="G86" t="str">
            <v xml:space="preserve">CAIXA </v>
          </cell>
          <cell r="H86" t="str">
            <v>S</v>
          </cell>
          <cell r="I86" t="str">
            <v>N</v>
          </cell>
          <cell r="N86">
            <v>869</v>
          </cell>
        </row>
        <row r="87">
          <cell r="C87" t="str">
            <v>UPA IMBIRIBEIRA</v>
          </cell>
          <cell r="E87" t="str">
            <v>5.9 - Telefonia Móvel</v>
          </cell>
          <cell r="F87">
            <v>2421421001355</v>
          </cell>
          <cell r="G87" t="str">
            <v xml:space="preserve">TIM </v>
          </cell>
          <cell r="H87" t="str">
            <v>S</v>
          </cell>
          <cell r="I87" t="str">
            <v>N</v>
          </cell>
          <cell r="M87" t="str">
            <v>2611606 - Recife - PE</v>
          </cell>
          <cell r="N87">
            <v>164.7</v>
          </cell>
        </row>
        <row r="88">
          <cell r="C88" t="str">
            <v>UPA IMBIRIBEIRA</v>
          </cell>
          <cell r="E88" t="str">
            <v>5.13 - Água e Esgoto</v>
          </cell>
          <cell r="F88">
            <v>9769035000164</v>
          </cell>
          <cell r="G88" t="str">
            <v>COMPESA</v>
          </cell>
          <cell r="H88" t="str">
            <v>S</v>
          </cell>
          <cell r="I88" t="str">
            <v>N</v>
          </cell>
          <cell r="M88" t="str">
            <v>2611606 - Recife - PE</v>
          </cell>
          <cell r="N88">
            <v>6566.34</v>
          </cell>
        </row>
        <row r="89">
          <cell r="C89" t="str">
            <v>UPA IMBIRIBEIRA</v>
          </cell>
          <cell r="E89" t="str">
            <v>5.13 - Água e Esgoto</v>
          </cell>
          <cell r="F89">
            <v>10835932000108</v>
          </cell>
          <cell r="G89" t="str">
            <v>CELPE</v>
          </cell>
          <cell r="H89" t="str">
            <v>S</v>
          </cell>
          <cell r="I89" t="str">
            <v>S</v>
          </cell>
          <cell r="J89" t="str">
            <v>125135361</v>
          </cell>
          <cell r="K89">
            <v>44095</v>
          </cell>
          <cell r="M89" t="str">
            <v>2611606 - Recife - PE</v>
          </cell>
          <cell r="N89">
            <v>19497.849999999999</v>
          </cell>
        </row>
        <row r="90">
          <cell r="C90" t="str">
            <v>UPA IMBIRIBEIRA</v>
          </cell>
          <cell r="E90" t="str">
            <v>5.12 - Energia Elétrica</v>
          </cell>
          <cell r="F90">
            <v>19533734000164</v>
          </cell>
          <cell r="G90" t="str">
            <v>GUSMAO LOCAÇAO DE MAQUINAS E EQUIP PARA ESCRITOTIO - ME</v>
          </cell>
          <cell r="H90" t="str">
            <v>S</v>
          </cell>
          <cell r="I90" t="str">
            <v>N</v>
          </cell>
          <cell r="J90" t="str">
            <v>9078</v>
          </cell>
          <cell r="K90">
            <v>44109</v>
          </cell>
          <cell r="M90" t="str">
            <v>2611606 - Recife - PE</v>
          </cell>
          <cell r="N90">
            <v>2258.5</v>
          </cell>
        </row>
        <row r="91">
          <cell r="C91" t="str">
            <v>UPA IMBIRIBEIRA</v>
          </cell>
          <cell r="E91" t="str">
            <v>5.26 - Locação de Imóveis</v>
          </cell>
          <cell r="F91">
            <v>24380578002041</v>
          </cell>
          <cell r="G91" t="str">
            <v>WHITE MARTINS GASES INDUSTRIAIS NE LTDA</v>
          </cell>
          <cell r="H91" t="str">
            <v>S</v>
          </cell>
          <cell r="I91" t="str">
            <v>S</v>
          </cell>
          <cell r="J91" t="str">
            <v>128335</v>
          </cell>
          <cell r="K91">
            <v>44082</v>
          </cell>
          <cell r="M91" t="str">
            <v>2607901 - Jaboatão dos Guararapes - PE</v>
          </cell>
          <cell r="N91">
            <v>3974.04</v>
          </cell>
        </row>
        <row r="92">
          <cell r="C92" t="str">
            <v>UPA IMBIRIBEIRA</v>
          </cell>
          <cell r="E92" t="str">
            <v>5.26 - Locação de Imóveis</v>
          </cell>
          <cell r="F92">
            <v>4752237000180</v>
          </cell>
          <cell r="G92" t="str">
            <v>ILAND COMERCIO E SERVIÇOS DE INFORMATICA LTDA ME</v>
          </cell>
          <cell r="H92" t="str">
            <v>S</v>
          </cell>
          <cell r="I92" t="str">
            <v>N</v>
          </cell>
          <cell r="M92" t="str">
            <v>2611606 - Recife - PE</v>
          </cell>
          <cell r="N92">
            <v>3896.59</v>
          </cell>
        </row>
        <row r="93">
          <cell r="C93" t="str">
            <v>UPA IMBIRIBEIRA</v>
          </cell>
          <cell r="E93" t="str">
            <v>5.26 - Locação de Imóveis</v>
          </cell>
          <cell r="F93">
            <v>11229463000146</v>
          </cell>
          <cell r="G93" t="str">
            <v>WL MAQUINAS E ENCERADEIRAS</v>
          </cell>
          <cell r="H93" t="str">
            <v>S</v>
          </cell>
          <cell r="I93" t="str">
            <v>N</v>
          </cell>
          <cell r="M93" t="str">
            <v>2611606 - Recife - PE</v>
          </cell>
          <cell r="N93">
            <v>700</v>
          </cell>
        </row>
        <row r="94">
          <cell r="C94" t="str">
            <v>UPA IMBIRIBEIRA</v>
          </cell>
          <cell r="E94" t="str">
            <v>5.26 - Locação de Imóveis</v>
          </cell>
          <cell r="F94">
            <v>23377403000150</v>
          </cell>
          <cell r="G94" t="str">
            <v>TECLIFE</v>
          </cell>
          <cell r="H94" t="str">
            <v>S</v>
          </cell>
          <cell r="I94" t="str">
            <v>S</v>
          </cell>
          <cell r="J94" t="str">
            <v>00000413</v>
          </cell>
          <cell r="K94">
            <v>44075</v>
          </cell>
          <cell r="L94" t="str">
            <v>1BXL-U3CI</v>
          </cell>
          <cell r="M94" t="str">
            <v>2611606 - Recife - PE</v>
          </cell>
          <cell r="N94">
            <v>2400</v>
          </cell>
        </row>
        <row r="95">
          <cell r="C95" t="str">
            <v>UPA IMBIRIBEIRA</v>
          </cell>
          <cell r="E95" t="str">
            <v>5.1 - Locação de Equipamentos Médicos-Hospitalares</v>
          </cell>
          <cell r="F95">
            <v>12853727000109</v>
          </cell>
          <cell r="G95" t="str">
            <v>KESA</v>
          </cell>
          <cell r="H95" t="str">
            <v>S</v>
          </cell>
          <cell r="I95" t="str">
            <v>N</v>
          </cell>
          <cell r="M95" t="str">
            <v>2611606 - Recife - PE</v>
          </cell>
          <cell r="N95">
            <v>83.34</v>
          </cell>
        </row>
        <row r="96">
          <cell r="C96" t="str">
            <v>UPA IMBIRIBEIRA</v>
          </cell>
          <cell r="E96" t="str">
            <v>5.1 - Locação de Equipamentos Médicos-Hospitalares</v>
          </cell>
          <cell r="F96">
            <v>31145185000156</v>
          </cell>
          <cell r="G96" t="str">
            <v>CONSULT LAB LABORATÓRIO DE ANALISES CLINICAS LTDA</v>
          </cell>
          <cell r="H96" t="str">
            <v>S</v>
          </cell>
          <cell r="I96" t="str">
            <v>S</v>
          </cell>
          <cell r="J96" t="str">
            <v>000000169</v>
          </cell>
          <cell r="K96">
            <v>44105</v>
          </cell>
          <cell r="L96" t="str">
            <v>IORS42862</v>
          </cell>
          <cell r="M96" t="str">
            <v>2609600 - Olinda - PE</v>
          </cell>
          <cell r="N96">
            <v>34468.39</v>
          </cell>
        </row>
        <row r="97">
          <cell r="C97" t="str">
            <v>UPA IMBIRIBEIRA</v>
          </cell>
          <cell r="E97" t="str">
            <v>5.16 - Serviços Médico-Hospitalares, Odotonlogia e Laboratoriais</v>
          </cell>
          <cell r="F97">
            <v>3313161000123</v>
          </cell>
          <cell r="G97" t="str">
            <v>CENTRAL DE ATEND MEDICO SANTO EXPEDITO LTDA</v>
          </cell>
          <cell r="H97" t="str">
            <v>S</v>
          </cell>
          <cell r="I97" t="str">
            <v>S</v>
          </cell>
          <cell r="J97" t="str">
            <v>000009900</v>
          </cell>
          <cell r="K97">
            <v>44109</v>
          </cell>
          <cell r="L97" t="str">
            <v>FANT93977</v>
          </cell>
          <cell r="M97" t="str">
            <v>2607901 - Jaboatão dos Guararapes - PE</v>
          </cell>
          <cell r="N97">
            <v>1536.9</v>
          </cell>
        </row>
        <row r="98">
          <cell r="C98" t="str">
            <v>UPA IMBIRIBEIRA</v>
          </cell>
          <cell r="E98" t="str">
            <v>5.16 - Serviços Médico-Hospitalares, Odotonlogia e Laboratoriais</v>
          </cell>
          <cell r="F98">
            <v>6349848000107</v>
          </cell>
          <cell r="G98" t="str">
            <v>LC EMPREENDIMENTO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15000</v>
          </cell>
        </row>
        <row r="99">
          <cell r="C99" t="str">
            <v>UPA IMBIRIBEIRA</v>
          </cell>
          <cell r="E99" t="str">
            <v>5.8 - Locação de Veículos Automotores</v>
          </cell>
          <cell r="F99">
            <v>17467595000192</v>
          </cell>
          <cell r="G99" t="str">
            <v>UNIESTER UNIDADE DE ESTERILIZAÇÃO LTDA ME</v>
          </cell>
          <cell r="H99" t="str">
            <v>S</v>
          </cell>
          <cell r="I99" t="str">
            <v>S</v>
          </cell>
          <cell r="J99" t="str">
            <v>00003342</v>
          </cell>
          <cell r="K99">
            <v>44110</v>
          </cell>
          <cell r="L99" t="str">
            <v>CRKH-E7P4</v>
          </cell>
          <cell r="M99" t="str">
            <v>2611606 - Recife - PE</v>
          </cell>
          <cell r="N99">
            <v>7414.32</v>
          </cell>
        </row>
        <row r="100">
          <cell r="C100" t="str">
            <v>UPA IMBIRIBEIRA</v>
          </cell>
          <cell r="E100" t="str">
            <v>5.99 - Outros Serviços de Terceiros Pessoa Jurídica</v>
          </cell>
          <cell r="F100">
            <v>23472508000198</v>
          </cell>
          <cell r="G100" t="str">
            <v>NOVA ERA</v>
          </cell>
          <cell r="H100" t="str">
            <v>S</v>
          </cell>
          <cell r="I100" t="str">
            <v>S</v>
          </cell>
          <cell r="J100" t="str">
            <v>00000280</v>
          </cell>
          <cell r="K100">
            <v>44110</v>
          </cell>
          <cell r="L100" t="str">
            <v>LXHE-2SGD</v>
          </cell>
          <cell r="M100" t="str">
            <v>2611606 - Recife - PE</v>
          </cell>
          <cell r="N100">
            <v>1079.23</v>
          </cell>
        </row>
        <row r="101">
          <cell r="C101" t="str">
            <v>UPA IMBIRIBEIRA</v>
          </cell>
          <cell r="E101" t="str">
            <v>5.15 - Serviços Domésticos</v>
          </cell>
          <cell r="F101">
            <v>11863530000180</v>
          </cell>
          <cell r="G101" t="str">
            <v>BRASCON</v>
          </cell>
          <cell r="H101" t="str">
            <v>S</v>
          </cell>
          <cell r="I101" t="str">
            <v>S</v>
          </cell>
          <cell r="J101" t="str">
            <v>00051509</v>
          </cell>
          <cell r="K101">
            <v>44106</v>
          </cell>
          <cell r="M101" t="str">
            <v>2611309 - Pombos - PE</v>
          </cell>
          <cell r="N101">
            <v>3960</v>
          </cell>
        </row>
        <row r="102">
          <cell r="C102" t="str">
            <v>UPA IMBIRIBEIRA</v>
          </cell>
          <cell r="E102" t="str">
            <v>5.10 - Detetização/Tratamento de Resíduos e Afins</v>
          </cell>
          <cell r="F102">
            <v>92306257000780</v>
          </cell>
          <cell r="G102" t="str">
            <v>MV SISTEMA</v>
          </cell>
          <cell r="H102" t="str">
            <v>S</v>
          </cell>
          <cell r="I102" t="str">
            <v>N</v>
          </cell>
          <cell r="M102" t="str">
            <v>2611606 - Recife - PE</v>
          </cell>
          <cell r="N102">
            <v>13147.11</v>
          </cell>
        </row>
        <row r="103">
          <cell r="C103" t="str">
            <v>UPA IMBIRIBEIRA</v>
          </cell>
          <cell r="E103" t="str">
            <v>5.17 - Manutenção de Software, Certificação Digital e Microfilmagem</v>
          </cell>
          <cell r="F103">
            <v>10891998000115</v>
          </cell>
          <cell r="G103" t="str">
            <v>ADVISERSIT</v>
          </cell>
          <cell r="H103" t="str">
            <v>S</v>
          </cell>
          <cell r="I103" t="str">
            <v>S</v>
          </cell>
          <cell r="J103" t="str">
            <v>000000364</v>
          </cell>
          <cell r="K103">
            <v>44105</v>
          </cell>
          <cell r="L103" t="str">
            <v>WOUJ64242</v>
          </cell>
          <cell r="M103" t="str">
            <v>2610707 - Paulista - PE</v>
          </cell>
          <cell r="N103">
            <v>820</v>
          </cell>
        </row>
        <row r="104">
          <cell r="C104" t="str">
            <v>UPA IMBIRIBEIRA</v>
          </cell>
          <cell r="E104" t="str">
            <v>5.17 - Manutenção de Software, Certificação Digital e Microfilmagem</v>
          </cell>
          <cell r="F104">
            <v>15195617000187</v>
          </cell>
          <cell r="G104" t="str">
            <v>B1 VIGILANCIA</v>
          </cell>
          <cell r="H104" t="str">
            <v>S</v>
          </cell>
          <cell r="I104" t="str">
            <v>S</v>
          </cell>
          <cell r="J104" t="str">
            <v>00001644</v>
          </cell>
          <cell r="K104">
            <v>44123</v>
          </cell>
          <cell r="L104" t="str">
            <v>86UB-HBUJ</v>
          </cell>
          <cell r="M104" t="str">
            <v>2611606 - Recife - PE</v>
          </cell>
          <cell r="N104">
            <v>16000</v>
          </cell>
        </row>
        <row r="105">
          <cell r="C105" t="str">
            <v>UPA IMBIRIBEIRA</v>
          </cell>
          <cell r="E105" t="str">
            <v>5.22 - Vigilância Ostensiva / Monitorada</v>
          </cell>
          <cell r="F105">
            <v>11389239000111</v>
          </cell>
          <cell r="G105" t="str">
            <v>JR XAVIER CAVALCANTI</v>
          </cell>
          <cell r="H105" t="str">
            <v>S</v>
          </cell>
          <cell r="I105" t="str">
            <v>S</v>
          </cell>
          <cell r="J105" t="str">
            <v>000004461</v>
          </cell>
          <cell r="K105">
            <v>44107</v>
          </cell>
          <cell r="L105" t="str">
            <v>TWBP10643</v>
          </cell>
          <cell r="M105" t="str">
            <v>2607901 - Jaboatão dos Guararapes - PE</v>
          </cell>
          <cell r="N105">
            <v>350</v>
          </cell>
        </row>
        <row r="106">
          <cell r="C106" t="str">
            <v>UPA IMBIRIBEIRA</v>
          </cell>
          <cell r="E106" t="str">
            <v>5.10 - Detetização/Tratamento de Resíduos e Afins</v>
          </cell>
          <cell r="F106">
            <v>15425484000198</v>
          </cell>
          <cell r="G106" t="str">
            <v>JOAB GUIMARAES</v>
          </cell>
          <cell r="H106" t="str">
            <v>S</v>
          </cell>
          <cell r="I106" t="str">
            <v>S</v>
          </cell>
          <cell r="J106" t="str">
            <v>00000403</v>
          </cell>
          <cell r="K106">
            <v>44095</v>
          </cell>
          <cell r="L106" t="str">
            <v>SM6HMTVI</v>
          </cell>
          <cell r="M106" t="str">
            <v>2611606 - Recife - PE</v>
          </cell>
          <cell r="N106">
            <v>1400</v>
          </cell>
        </row>
        <row r="107">
          <cell r="C107" t="str">
            <v>UPA IMBIRIBEIRA</v>
          </cell>
          <cell r="E107" t="str">
            <v>5.99 - Outros Serviços de Terceiros Pessoa Jurídica</v>
          </cell>
          <cell r="F107">
            <v>26212576000106</v>
          </cell>
          <cell r="G107" t="str">
            <v xml:space="preserve">JOSE LUIZ CARDOSO </v>
          </cell>
          <cell r="H107" t="str">
            <v>S</v>
          </cell>
          <cell r="I107" t="str">
            <v>S</v>
          </cell>
          <cell r="J107" t="str">
            <v>000000051</v>
          </cell>
          <cell r="K107">
            <v>44103</v>
          </cell>
          <cell r="L107" t="str">
            <v>USAC96880</v>
          </cell>
          <cell r="M107" t="str">
            <v>2607901 - Jaboatão dos Guararapes - PE</v>
          </cell>
          <cell r="N107">
            <v>1192.18</v>
          </cell>
        </row>
        <row r="108">
          <cell r="C108" t="str">
            <v>UPA IMBIRIBEIRA</v>
          </cell>
          <cell r="E108" t="str">
            <v>5.99 - Outros Serviços de Terceiros Pessoa Jurídica</v>
          </cell>
          <cell r="F108">
            <v>32237606000131</v>
          </cell>
          <cell r="G108" t="str">
            <v>WILSON RODRIGUES ADVOGADOS</v>
          </cell>
          <cell r="H108" t="str">
            <v>S</v>
          </cell>
          <cell r="I108" t="str">
            <v>S</v>
          </cell>
          <cell r="J108" t="str">
            <v>00000122</v>
          </cell>
          <cell r="K108">
            <v>44104</v>
          </cell>
          <cell r="L108" t="str">
            <v>FIUQ-JMZK</v>
          </cell>
          <cell r="M108" t="str">
            <v>2611606 - Recife - PE</v>
          </cell>
          <cell r="N108">
            <v>6000</v>
          </cell>
        </row>
        <row r="109">
          <cell r="C109" t="str">
            <v>UPA IMBIRIBEIRA</v>
          </cell>
          <cell r="E109" t="str">
            <v>5.99 - Outros Serviços de Terceiros Pessoa Jurídica</v>
          </cell>
          <cell r="F109">
            <v>11735586000159</v>
          </cell>
          <cell r="G109" t="str">
            <v>FADE</v>
          </cell>
          <cell r="H109" t="str">
            <v>S</v>
          </cell>
          <cell r="I109" t="str">
            <v>S</v>
          </cell>
          <cell r="J109" t="str">
            <v>00059047</v>
          </cell>
          <cell r="K109">
            <v>44091</v>
          </cell>
          <cell r="L109" t="str">
            <v>W35M-BMTY</v>
          </cell>
          <cell r="M109" t="str">
            <v>2611606 - Recife - PE</v>
          </cell>
          <cell r="N109">
            <v>594</v>
          </cell>
        </row>
        <row r="110">
          <cell r="C110" t="str">
            <v>UPA IMBIRIBEIRA</v>
          </cell>
          <cell r="E110" t="str">
            <v>5.99 - Outros Serviços de Terceiros Pessoa Jurídica</v>
          </cell>
          <cell r="F110">
            <v>12853727000109</v>
          </cell>
          <cell r="G110" t="str">
            <v>KESA</v>
          </cell>
          <cell r="H110" t="str">
            <v>S</v>
          </cell>
          <cell r="I110" t="str">
            <v>N</v>
          </cell>
          <cell r="M110" t="str">
            <v>2611606 - Recife - PE</v>
          </cell>
          <cell r="N110">
            <v>83.34</v>
          </cell>
        </row>
        <row r="111">
          <cell r="C111" t="str">
            <v>UPA IMBIRIBEIRA</v>
          </cell>
          <cell r="E111" t="str">
            <v>5.5 - Reparo e Manutenção de Máquinas e Equipamentos</v>
          </cell>
          <cell r="F111">
            <v>11239132000197</v>
          </cell>
          <cell r="G111" t="str">
            <v>ANTONIO MARQUES DOS SANTOS ME</v>
          </cell>
          <cell r="H111" t="str">
            <v>S</v>
          </cell>
          <cell r="I111" t="str">
            <v>S</v>
          </cell>
          <cell r="J111" t="str">
            <v>000001234</v>
          </cell>
          <cell r="K111">
            <v>44083</v>
          </cell>
          <cell r="L111" t="str">
            <v>UPUH75782</v>
          </cell>
          <cell r="M111" t="str">
            <v>2607901 - Jaboatão dos Guararapes - PE</v>
          </cell>
          <cell r="N111">
            <v>450</v>
          </cell>
        </row>
        <row r="112">
          <cell r="C112" t="str">
            <v>UPA IMBIRIBEIRA</v>
          </cell>
          <cell r="E112" t="str">
            <v>5.5 - Reparo e Manutenção de Máquinas e Equipamentos</v>
          </cell>
          <cell r="F112">
            <v>10433866000140</v>
          </cell>
          <cell r="G112" t="str">
            <v>GOLF ELEVADORES EIRELI ME</v>
          </cell>
          <cell r="H112" t="str">
            <v>S</v>
          </cell>
          <cell r="I112" t="str">
            <v>S</v>
          </cell>
          <cell r="J112" t="str">
            <v>00003360</v>
          </cell>
          <cell r="K112">
            <v>44091</v>
          </cell>
          <cell r="L112" t="str">
            <v>PSQG-ZJXR</v>
          </cell>
          <cell r="M112" t="str">
            <v>2611606 - Recife - PE</v>
          </cell>
          <cell r="N112">
            <v>505</v>
          </cell>
        </row>
        <row r="113">
          <cell r="C113" t="str">
            <v>UPA IMBIRIBEIRA</v>
          </cell>
          <cell r="E113" t="str">
            <v>5.5 - Reparo e Manutenção de Máquinas e Equipamentos</v>
          </cell>
          <cell r="F113">
            <v>24380578002041</v>
          </cell>
          <cell r="G113" t="str">
            <v>WHITE MARTINS GASES INDUSTRIAIS NE LTDA</v>
          </cell>
          <cell r="H113" t="str">
            <v>S</v>
          </cell>
          <cell r="I113" t="str">
            <v>S</v>
          </cell>
          <cell r="J113" t="str">
            <v>000009790</v>
          </cell>
          <cell r="K113">
            <v>44078</v>
          </cell>
          <cell r="L113" t="str">
            <v>IGUH11955</v>
          </cell>
          <cell r="M113" t="str">
            <v>2607901 - Jaboatão dos Guararapes - PE</v>
          </cell>
          <cell r="N113">
            <v>333.13</v>
          </cell>
        </row>
        <row r="114">
          <cell r="C114" t="str">
            <v>UPA IMBIRIBEIRA</v>
          </cell>
          <cell r="E114" t="str">
            <v>5.5 - Reparo e Manutenção de Máquinas e Equipamentos</v>
          </cell>
          <cell r="F114">
            <v>13753339000100</v>
          </cell>
          <cell r="G114" t="str">
            <v>ALEXANDRE DOS SANTOS</v>
          </cell>
          <cell r="H114" t="str">
            <v>S</v>
          </cell>
          <cell r="I114" t="str">
            <v>S</v>
          </cell>
          <cell r="J114" t="str">
            <v>00000038</v>
          </cell>
          <cell r="K114">
            <v>44089</v>
          </cell>
          <cell r="L114" t="str">
            <v>YY8A-KSGV</v>
          </cell>
          <cell r="M114" t="str">
            <v>2611606 - Recife - PE</v>
          </cell>
          <cell r="N114">
            <v>1610.57</v>
          </cell>
        </row>
        <row r="115">
          <cell r="C115" t="str">
            <v>UPA IMBIRIBEIRA</v>
          </cell>
          <cell r="E115" t="str">
            <v xml:space="preserve">5.7 - Reparo e Manutenção de Bens Movéis de Outras Naturezas </v>
          </cell>
          <cell r="F115">
            <v>32509645000140</v>
          </cell>
          <cell r="G115" t="str">
            <v>JOELMA ADELIA</v>
          </cell>
          <cell r="H115" t="str">
            <v>S</v>
          </cell>
          <cell r="I115" t="str">
            <v>S</v>
          </cell>
          <cell r="J115" t="str">
            <v>000000007</v>
          </cell>
          <cell r="K115">
            <v>44097</v>
          </cell>
          <cell r="L115" t="str">
            <v>SADA21906</v>
          </cell>
          <cell r="M115" t="str">
            <v>2602902 - Cabo de Santo Agostinho - PE</v>
          </cell>
          <cell r="N115">
            <v>440</v>
          </cell>
        </row>
        <row r="116">
          <cell r="C116" t="str">
            <v>UPA IMBIRIBEIRA</v>
          </cell>
          <cell r="E116" t="str">
            <v xml:space="preserve">5.7 - Reparo e Manutenção de Bens Movéis de Outras Naturezas </v>
          </cell>
          <cell r="F116">
            <v>10747025495</v>
          </cell>
          <cell r="G116" t="str">
            <v>ALICE ARRUDA DE ALMEIDA</v>
          </cell>
          <cell r="H116" t="str">
            <v>S</v>
          </cell>
          <cell r="I116" t="str">
            <v>N</v>
          </cell>
          <cell r="N116">
            <v>2848.11</v>
          </cell>
        </row>
        <row r="117">
          <cell r="C117" t="str">
            <v>UPA IMBIRIBEIRA</v>
          </cell>
          <cell r="E117" t="str">
            <v>4.6 - Serviços de Profissionais de Saúde</v>
          </cell>
          <cell r="F117">
            <v>11265591482</v>
          </cell>
          <cell r="G117" t="str">
            <v>ANDRE FELIPE GUIMARAES MENDES</v>
          </cell>
          <cell r="H117" t="str">
            <v>S</v>
          </cell>
          <cell r="I117" t="str">
            <v>N</v>
          </cell>
          <cell r="N117">
            <v>1405.34</v>
          </cell>
        </row>
        <row r="118">
          <cell r="C118" t="str">
            <v>UPA IMBIRIBEIRA</v>
          </cell>
          <cell r="E118" t="str">
            <v>4.6 - Serviços de Profissionais de Saúde</v>
          </cell>
          <cell r="F118">
            <v>10143972430</v>
          </cell>
          <cell r="G118" t="str">
            <v>ARTUR FREIRE SOARES</v>
          </cell>
          <cell r="H118" t="str">
            <v>S</v>
          </cell>
          <cell r="I118" t="str">
            <v>N</v>
          </cell>
          <cell r="N118">
            <v>1405.34</v>
          </cell>
        </row>
        <row r="119">
          <cell r="C119" t="str">
            <v>UPA IMBIRIBEIRA</v>
          </cell>
          <cell r="E119" t="str">
            <v>4.6 - Serviços de Profissionais de Saúde</v>
          </cell>
          <cell r="F119">
            <v>9803421476</v>
          </cell>
          <cell r="G119" t="str">
            <v>BRUNA MARIA MELO MACHADO DE VASCONCELOS</v>
          </cell>
          <cell r="H119" t="str">
            <v>S</v>
          </cell>
          <cell r="I119" t="str">
            <v>N</v>
          </cell>
          <cell r="N119">
            <v>702.66</v>
          </cell>
        </row>
        <row r="120">
          <cell r="C120" t="str">
            <v>UPA IMBIRIBEIRA</v>
          </cell>
          <cell r="E120" t="str">
            <v>4.6 - Serviços de Profissionais de Saúde</v>
          </cell>
          <cell r="F120">
            <v>9380371454</v>
          </cell>
          <cell r="G120" t="str">
            <v>DANIELY GLEICY DA SILVA VIEIRA</v>
          </cell>
          <cell r="H120" t="str">
            <v>S</v>
          </cell>
          <cell r="I120" t="str">
            <v>N</v>
          </cell>
          <cell r="N120">
            <v>1405.34</v>
          </cell>
        </row>
        <row r="121">
          <cell r="C121" t="str">
            <v>UPA IMBIRIBEIRA</v>
          </cell>
          <cell r="E121" t="str">
            <v>4.6 - Serviços de Profissionais de Saúde</v>
          </cell>
          <cell r="F121">
            <v>80210970430</v>
          </cell>
          <cell r="G121" t="str">
            <v>EDSON LUIZ DA SILVA</v>
          </cell>
          <cell r="H121" t="str">
            <v>S</v>
          </cell>
          <cell r="I121" t="str">
            <v>N</v>
          </cell>
          <cell r="N121">
            <v>3602.31</v>
          </cell>
        </row>
        <row r="122">
          <cell r="C122" t="str">
            <v>UPA IMBIRIBEIRA</v>
          </cell>
          <cell r="E122" t="str">
            <v>4.6 - Serviços de Profissionais de Saúde</v>
          </cell>
          <cell r="F122">
            <v>9462666466</v>
          </cell>
          <cell r="G122" t="str">
            <v>FRANCISCO CARLOS BRAZ MACEDO FILHO</v>
          </cell>
          <cell r="H122" t="str">
            <v>S</v>
          </cell>
          <cell r="I122" t="str">
            <v>N</v>
          </cell>
          <cell r="N122">
            <v>2848.11</v>
          </cell>
        </row>
        <row r="123">
          <cell r="C123" t="str">
            <v>UPA IMBIRIBEIRA</v>
          </cell>
          <cell r="E123" t="str">
            <v>4.6 - Serviços de Profissionais de Saúde</v>
          </cell>
          <cell r="F123">
            <v>7248398446</v>
          </cell>
          <cell r="G123" t="str">
            <v>GABRIELA NASCIMENTO SANTIAGO</v>
          </cell>
          <cell r="H123" t="str">
            <v>S</v>
          </cell>
          <cell r="I123" t="str">
            <v>N</v>
          </cell>
          <cell r="N123">
            <v>1405.34</v>
          </cell>
        </row>
        <row r="124">
          <cell r="C124" t="str">
            <v>UPA IMBIRIBEIRA</v>
          </cell>
          <cell r="E124" t="str">
            <v>4.6 - Serviços de Profissionais de Saúde</v>
          </cell>
          <cell r="F124">
            <v>4601603544</v>
          </cell>
          <cell r="G124" t="str">
            <v>GABRIELA SANTOS DOS REIS</v>
          </cell>
          <cell r="H124" t="str">
            <v>S</v>
          </cell>
          <cell r="I124" t="str">
            <v>N</v>
          </cell>
          <cell r="N124">
            <v>702.66</v>
          </cell>
        </row>
        <row r="125">
          <cell r="C125" t="str">
            <v>UPA IMBIRIBEIRA</v>
          </cell>
          <cell r="E125" t="str">
            <v>4.6 - Serviços de Profissionais de Saúde</v>
          </cell>
          <cell r="F125">
            <v>11269991485</v>
          </cell>
          <cell r="G125" t="str">
            <v>GABRIELA SILVESTRE RIBEIRO DA COSTA GOMES</v>
          </cell>
          <cell r="H125" t="str">
            <v>S</v>
          </cell>
          <cell r="I125" t="str">
            <v>N</v>
          </cell>
          <cell r="N125">
            <v>1405.34</v>
          </cell>
        </row>
        <row r="126">
          <cell r="C126" t="str">
            <v>UPA IMBIRIBEIRA</v>
          </cell>
          <cell r="E126" t="str">
            <v>4.6 - Serviços de Profissionais de Saúde</v>
          </cell>
          <cell r="F126">
            <v>6042571478</v>
          </cell>
          <cell r="G126" t="str">
            <v>GERMANA MARIA FEITOSA DE ANDRADE</v>
          </cell>
          <cell r="H126" t="str">
            <v>S</v>
          </cell>
          <cell r="I126" t="str">
            <v>N</v>
          </cell>
          <cell r="N126">
            <v>2848.11</v>
          </cell>
        </row>
        <row r="127">
          <cell r="C127" t="str">
            <v>UPA IMBIRIBEIRA</v>
          </cell>
          <cell r="E127" t="str">
            <v>4.6 - Serviços de Profissionais de Saúde</v>
          </cell>
          <cell r="F127">
            <v>11497918456</v>
          </cell>
          <cell r="G127" t="str">
            <v>HEITOR BARROS DE PAIVA</v>
          </cell>
          <cell r="H127" t="str">
            <v>S</v>
          </cell>
          <cell r="I127" t="str">
            <v>N</v>
          </cell>
          <cell r="N127">
            <v>4455.8599999999997</v>
          </cell>
        </row>
        <row r="128">
          <cell r="C128" t="str">
            <v>UPA IMBIRIBEIRA</v>
          </cell>
          <cell r="E128" t="str">
            <v>4.6 - Serviços de Profissionais de Saúde</v>
          </cell>
          <cell r="F128">
            <v>5126228412</v>
          </cell>
          <cell r="G128" t="str">
            <v>HELYSANIA SHADYLLA SANTOS DE FARIAS</v>
          </cell>
          <cell r="H128" t="str">
            <v>S</v>
          </cell>
          <cell r="I128" t="str">
            <v>N</v>
          </cell>
          <cell r="N128">
            <v>1405.34</v>
          </cell>
        </row>
        <row r="129">
          <cell r="C129" t="str">
            <v>UPA IMBIRIBEIRA</v>
          </cell>
          <cell r="E129" t="str">
            <v>4.6 - Serviços de Profissionais de Saúde</v>
          </cell>
          <cell r="F129">
            <v>10057570469</v>
          </cell>
          <cell r="G129" t="str">
            <v>ISIS GOMES DE BRITO</v>
          </cell>
          <cell r="H129" t="str">
            <v>S</v>
          </cell>
          <cell r="I129" t="str">
            <v>N</v>
          </cell>
          <cell r="N129">
            <v>2848.11</v>
          </cell>
        </row>
        <row r="130">
          <cell r="C130" t="str">
            <v>UPA IMBIRIBEIRA</v>
          </cell>
          <cell r="E130" t="str">
            <v>4.6 - Serviços de Profissionais de Saúde</v>
          </cell>
          <cell r="F130">
            <v>9927070489</v>
          </cell>
          <cell r="G130" t="str">
            <v>JESSICA DA SILVA OLIVEIRA</v>
          </cell>
          <cell r="H130" t="str">
            <v>S</v>
          </cell>
          <cell r="I130" t="str">
            <v>N</v>
          </cell>
          <cell r="N130">
            <v>425.82</v>
          </cell>
        </row>
        <row r="131">
          <cell r="C131" t="str">
            <v>UPA IMBIRIBEIRA</v>
          </cell>
          <cell r="E131" t="str">
            <v>4.6 - Serviços de Profissionais de Saúde</v>
          </cell>
          <cell r="F131">
            <v>11657190455</v>
          </cell>
          <cell r="G131" t="str">
            <v>JULIANA DE FRANCA NAVARRO SILVA</v>
          </cell>
          <cell r="H131" t="str">
            <v>S</v>
          </cell>
          <cell r="I131" t="str">
            <v>N</v>
          </cell>
          <cell r="N131">
            <v>702.66</v>
          </cell>
        </row>
        <row r="132">
          <cell r="C132" t="str">
            <v>UPA IMBIRIBEIRA</v>
          </cell>
          <cell r="E132" t="str">
            <v>4.6 - Serviços de Profissionais de Saúde</v>
          </cell>
          <cell r="F132">
            <v>9293804441</v>
          </cell>
          <cell r="G132" t="str">
            <v>LAURA FREITAS DA SILVEIRA</v>
          </cell>
          <cell r="H132" t="str">
            <v>S</v>
          </cell>
          <cell r="I132" t="str">
            <v>N</v>
          </cell>
          <cell r="N132">
            <v>1405.34</v>
          </cell>
        </row>
        <row r="133">
          <cell r="C133" t="str">
            <v>UPA IMBIRIBEIRA</v>
          </cell>
          <cell r="E133" t="str">
            <v>4.6 - Serviços de Profissionais de Saúde</v>
          </cell>
          <cell r="F133">
            <v>8952888421</v>
          </cell>
          <cell r="G133" t="str">
            <v>LETICIA CAVALCANTI DOS SANTOS</v>
          </cell>
          <cell r="H133" t="str">
            <v>S</v>
          </cell>
          <cell r="I133" t="str">
            <v>N</v>
          </cell>
          <cell r="N133">
            <v>702.66</v>
          </cell>
        </row>
        <row r="134">
          <cell r="C134" t="str">
            <v>UPA IMBIRIBEIRA</v>
          </cell>
          <cell r="E134" t="str">
            <v>4.6 - Serviços de Profissionais de Saúde</v>
          </cell>
          <cell r="F134">
            <v>10662989473</v>
          </cell>
          <cell r="G134" t="str">
            <v>LUIZ DE ALBUQUERQUE PEREIRA DE OLIVEIRA NETO</v>
          </cell>
          <cell r="H134" t="str">
            <v>S</v>
          </cell>
          <cell r="I134" t="str">
            <v>N</v>
          </cell>
          <cell r="N134">
            <v>1405.34</v>
          </cell>
        </row>
        <row r="135">
          <cell r="C135" t="str">
            <v>UPA IMBIRIBEIRA</v>
          </cell>
          <cell r="E135" t="str">
            <v>4.6 - Serviços de Profissionais de Saúde</v>
          </cell>
          <cell r="F135">
            <v>7086715433</v>
          </cell>
          <cell r="G135" t="str">
            <v>MARIANA RAMOS ANDION</v>
          </cell>
          <cell r="H135" t="str">
            <v>S</v>
          </cell>
          <cell r="I135" t="str">
            <v>N</v>
          </cell>
          <cell r="N135">
            <v>1405.34</v>
          </cell>
        </row>
        <row r="136">
          <cell r="C136" t="str">
            <v>UPA IMBIRIBEIRA</v>
          </cell>
          <cell r="E136" t="str">
            <v>4.6 - Serviços de Profissionais de Saúde</v>
          </cell>
          <cell r="F136">
            <v>8623365461</v>
          </cell>
          <cell r="G136" t="str">
            <v>MAXWELL ALEX DE LIMA MOURA</v>
          </cell>
          <cell r="H136" t="str">
            <v>S</v>
          </cell>
          <cell r="I136" t="str">
            <v>N</v>
          </cell>
          <cell r="N136">
            <v>1405.34</v>
          </cell>
        </row>
        <row r="137">
          <cell r="C137" t="str">
            <v>UPA IMBIRIBEIRA</v>
          </cell>
          <cell r="E137" t="str">
            <v>4.6 - Serviços de Profissionais de Saúde</v>
          </cell>
          <cell r="F137">
            <v>10557740410</v>
          </cell>
          <cell r="G137" t="str">
            <v>PEDRO HENRIQUE PADILHA RIBEIRO</v>
          </cell>
          <cell r="H137" t="str">
            <v>S</v>
          </cell>
          <cell r="I137" t="str">
            <v>N</v>
          </cell>
          <cell r="N137">
            <v>2848.11</v>
          </cell>
        </row>
        <row r="138">
          <cell r="C138" t="str">
            <v>UPA IMBIRIBEIRA</v>
          </cell>
          <cell r="E138" t="str">
            <v>4.6 - Serviços de Profissionais de Saúde</v>
          </cell>
          <cell r="F138">
            <v>8473970411</v>
          </cell>
          <cell r="G138" t="str">
            <v>RALPH RUY DEMY DA SILVA DE SOUTO</v>
          </cell>
          <cell r="H138" t="str">
            <v>S</v>
          </cell>
          <cell r="I138" t="str">
            <v>N</v>
          </cell>
          <cell r="N138">
            <v>702.66</v>
          </cell>
        </row>
        <row r="139">
          <cell r="C139" t="str">
            <v>UPA IMBIRIBEIRA</v>
          </cell>
          <cell r="E139" t="str">
            <v>4.6 - Serviços de Profissionais de Saúde</v>
          </cell>
          <cell r="F139">
            <v>5606973413</v>
          </cell>
          <cell r="G139" t="str">
            <v>RAYSSA SANTANA DE FARIAS</v>
          </cell>
          <cell r="H139" t="str">
            <v>S</v>
          </cell>
          <cell r="I139" t="str">
            <v>N</v>
          </cell>
          <cell r="N139">
            <v>3619.36</v>
          </cell>
        </row>
        <row r="140">
          <cell r="C140" t="str">
            <v>UPA IMBIRIBEIRA</v>
          </cell>
          <cell r="E140" t="str">
            <v>4.6 - Serviços de Profissionais de Saúde</v>
          </cell>
          <cell r="F140">
            <v>9848764488</v>
          </cell>
          <cell r="G140" t="str">
            <v>REGINALDO SILVA ALVES</v>
          </cell>
          <cell r="H140" t="str">
            <v>S</v>
          </cell>
          <cell r="I140" t="str">
            <v>N</v>
          </cell>
          <cell r="N140">
            <v>129.85</v>
          </cell>
        </row>
        <row r="141">
          <cell r="C141" t="str">
            <v>UPA IMBIRIBEIRA</v>
          </cell>
          <cell r="E141" t="str">
            <v>4.7 - Apoio Administrativo, Técnico e Operacional</v>
          </cell>
          <cell r="F141">
            <v>49735969491</v>
          </cell>
          <cell r="G141" t="str">
            <v>SOLANGE MARIA DA SILVA</v>
          </cell>
          <cell r="H141" t="str">
            <v>S</v>
          </cell>
          <cell r="I141" t="str">
            <v>N</v>
          </cell>
          <cell r="N141">
            <v>2724.93</v>
          </cell>
        </row>
        <row r="142">
          <cell r="C142" t="str">
            <v>UPA IMBIRIBEIRA</v>
          </cell>
          <cell r="E142" t="str">
            <v>4.7 - Apoio Administrativo, Técnico e Operacional</v>
          </cell>
          <cell r="F142">
            <v>9305463428</v>
          </cell>
          <cell r="G142" t="str">
            <v>TATHYANA DANTAS DA SILVA</v>
          </cell>
          <cell r="H142" t="str">
            <v>S</v>
          </cell>
          <cell r="I142" t="str">
            <v>N</v>
          </cell>
          <cell r="N142">
            <v>2630.66</v>
          </cell>
        </row>
        <row r="143">
          <cell r="C143" t="str">
            <v>UPA IMBIRIBEIRA</v>
          </cell>
          <cell r="E143" t="str">
            <v>4.6 - Serviços de Profissionais de Saúde</v>
          </cell>
          <cell r="F143">
            <v>6189200486</v>
          </cell>
          <cell r="G143" t="str">
            <v>THAMYRIS CAVALCANTI CORDEIRO</v>
          </cell>
          <cell r="H143" t="str">
            <v>S</v>
          </cell>
          <cell r="I143" t="str">
            <v>N</v>
          </cell>
          <cell r="N143">
            <v>4455.8599999999997</v>
          </cell>
        </row>
        <row r="144">
          <cell r="C144" t="str">
            <v>UPA IMBIRIBEIRA</v>
          </cell>
          <cell r="E144" t="str">
            <v>4.6 - Serviços de Profissionais de Saúde</v>
          </cell>
          <cell r="F144">
            <v>9249682492</v>
          </cell>
          <cell r="G144" t="str">
            <v>VICTOR TARGINO CARVALHO</v>
          </cell>
          <cell r="H144" t="str">
            <v>S</v>
          </cell>
          <cell r="I144" t="str">
            <v>N</v>
          </cell>
          <cell r="N144">
            <v>1405.34</v>
          </cell>
        </row>
        <row r="145">
          <cell r="C145" t="str">
            <v>UPA IMBIRIBEIRA</v>
          </cell>
          <cell r="E145" t="str">
            <v>4.6 - Serviços de Profissionais de Saúde</v>
          </cell>
          <cell r="F145">
            <v>9250080441</v>
          </cell>
          <cell r="G145" t="str">
            <v>YNGRID DA ROCHA FERNANDES</v>
          </cell>
          <cell r="H145" t="str">
            <v>S</v>
          </cell>
          <cell r="I145" t="str">
            <v>N</v>
          </cell>
          <cell r="N145">
            <v>1405.34</v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55" zoomScale="90" zoomScaleNormal="90" workbookViewId="0">
      <selection activeCell="I79" sqref="I7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19701488000102</v>
      </c>
      <c r="E2" s="5" t="str">
        <f>'[1]TCE - ANEXO IV - Preencher'!G11</f>
        <v>J CAVALCANTI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113</v>
      </c>
      <c r="I2" s="6">
        <f>IF('[1]TCE - ANEXO IV - Preencher'!K11="","",'[1]TCE - ANEXO IV - Preencher'!K11)</f>
        <v>44098</v>
      </c>
      <c r="J2" s="5" t="str">
        <f>'[1]TCE - ANEXO IV - Preencher'!L11</f>
        <v>26200919701488000102550010000001131690679077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28060.74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3.12 - Material Hospitalar</v>
      </c>
      <c r="D3" s="3">
        <f>'[1]TCE - ANEXO IV - Preencher'!F12</f>
        <v>41102195000168</v>
      </c>
      <c r="E3" s="5" t="str">
        <f>'[1]TCE - ANEXO IV - Preencher'!G12</f>
        <v>PR COMERCIAL MEDICA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83085</v>
      </c>
      <c r="I3" s="6">
        <f>IF('[1]TCE - ANEXO IV - Preencher'!K12="","",'[1]TCE - ANEXO IV - Preencher'!K12)</f>
        <v>44075</v>
      </c>
      <c r="J3" s="5" t="str">
        <f>'[1]TCE - ANEXO IV - Preencher'!L12</f>
        <v>26200941102195000168550000000830851141310968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752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3.12 - Material Hospitalar</v>
      </c>
      <c r="D4" s="3">
        <f>'[1]TCE - ANEXO IV - Preencher'!F13</f>
        <v>8674752000140</v>
      </c>
      <c r="E4" s="5" t="str">
        <f>'[1]TCE - ANEXO IV - Preencher'!G13</f>
        <v>MONTEBELLO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000087412</v>
      </c>
      <c r="I4" s="6">
        <f>IF('[1]TCE - ANEXO IV - Preencher'!K13="","",'[1]TCE - ANEXO IV - Preencher'!K13)</f>
        <v>44075</v>
      </c>
      <c r="J4" s="5" t="str">
        <f>'[1]TCE - ANEXO IV - Preencher'!L13</f>
        <v>26200908674752000140550010000874121134643180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1420.7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21381761000100</v>
      </c>
      <c r="E5" s="5" t="str">
        <f>'[1]TCE - ANEXO IV - Preencher'!G14</f>
        <v>SIX HOSPITALAR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000033390</v>
      </c>
      <c r="I5" s="6">
        <f>IF('[1]TCE - ANEXO IV - Preencher'!K14="","",'[1]TCE - ANEXO IV - Preencher'!K14)</f>
        <v>44074</v>
      </c>
      <c r="J5" s="5" t="str">
        <f>'[1]TCE - ANEXO IV - Preencher'!L14</f>
        <v>26200821381761000100550010000333901398090811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378.35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21381761000100</v>
      </c>
      <c r="E6" s="5" t="str">
        <f>'[1]TCE - ANEXO IV - Preencher'!G15</f>
        <v>SIX HOSPITALAR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000033513</v>
      </c>
      <c r="I6" s="6">
        <f>IF('[1]TCE - ANEXO IV - Preencher'!K15="","",'[1]TCE - ANEXO IV - Preencher'!K15)</f>
        <v>44078</v>
      </c>
      <c r="J6" s="5" t="str">
        <f>'[1]TCE - ANEXO IV - Preencher'!L15</f>
        <v>26200921381761000100550010000335131725282691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1127.0999999999999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21381761000100</v>
      </c>
      <c r="E7" s="5" t="str">
        <f>'[1]TCE - ANEXO IV - Preencher'!G16</f>
        <v>SIX HOSPITALAR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000033643</v>
      </c>
      <c r="I7" s="6">
        <f>IF('[1]TCE - ANEXO IV - Preencher'!K16="","",'[1]TCE - ANEXO IV - Preencher'!K16)</f>
        <v>44085</v>
      </c>
      <c r="J7" s="5" t="str">
        <f>'[1]TCE - ANEXO IV - Preencher'!L16</f>
        <v>26200921381761000100550010000336431564246556</v>
      </c>
      <c r="K7" s="5" t="str">
        <f>IF(F7="B",LEFT('[1]TCE - ANEXO IV - Preencher'!M16,2),IF(F7="S",LEFT('[1]TCE - ANEXO IV - Preencher'!M16,7),IF('[1]TCE - ANEXO IV - Preencher'!H16="","")))</f>
        <v>2607901</v>
      </c>
      <c r="L7" s="7">
        <f>'[1]TCE - ANEXO IV - Preencher'!N16</f>
        <v>5010.5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21596736000144</v>
      </c>
      <c r="E8" s="5" t="str">
        <f>'[1]TCE - ANEXO IV - Preencher'!G17</f>
        <v>ULTRAMEGA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00108529</v>
      </c>
      <c r="I8" s="6">
        <f>IF('[1]TCE - ANEXO IV - Preencher'!K17="","",'[1]TCE - ANEXO IV - Preencher'!K17)</f>
        <v>44088</v>
      </c>
      <c r="J8" s="5" t="str">
        <f>'[1]TCE - ANEXO IV - Preencher'!L17</f>
        <v>26200921596736000144550010001085291001110648</v>
      </c>
      <c r="K8" s="5" t="str">
        <f>IF(F8="B",LEFT('[1]TCE - ANEXO IV - Preencher'!M17,2),IF(F8="S",LEFT('[1]TCE - ANEXO IV - Preencher'!M17,7),IF('[1]TCE - ANEXO IV - Preencher'!H17="","")))</f>
        <v>2603454</v>
      </c>
      <c r="L8" s="7">
        <f>'[1]TCE - ANEXO IV - Preencher'!N17</f>
        <v>745.3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12882932000194</v>
      </c>
      <c r="E9" s="5" t="str">
        <f>'[1]TCE - ANEXO IV - Preencher'!G18</f>
        <v>EXOMED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144552</v>
      </c>
      <c r="I9" s="6">
        <f>IF('[1]TCE - ANEXO IV - Preencher'!K18="","",'[1]TCE - ANEXO IV - Preencher'!K18)</f>
        <v>44088</v>
      </c>
      <c r="J9" s="5" t="str">
        <f>'[1]TCE - ANEXO IV - Preencher'!L18</f>
        <v>26200912882932000194550010001445521713778158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1244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21381761000100</v>
      </c>
      <c r="E10" s="5" t="str">
        <f>'[1]TCE - ANEXO IV - Preencher'!G19</f>
        <v>SIX HOSPITALAR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000033705</v>
      </c>
      <c r="I10" s="6">
        <f>IF('[1]TCE - ANEXO IV - Preencher'!K19="","",'[1]TCE - ANEXO IV - Preencher'!K19)</f>
        <v>44088</v>
      </c>
      <c r="J10" s="5" t="str">
        <f>'[1]TCE - ANEXO IV - Preencher'!L19</f>
        <v>26200921981761000100550010000337051486832830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1213.2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21216468000198</v>
      </c>
      <c r="E11" s="5" t="str">
        <f>'[1]TCE - ANEXO IV - Preencher'!G20</f>
        <v>SANMED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000005007</v>
      </c>
      <c r="I11" s="6">
        <f>IF('[1]TCE - ANEXO IV - Preencher'!K20="","",'[1]TCE - ANEXO IV - Preencher'!K20)</f>
        <v>44089</v>
      </c>
      <c r="J11" s="5" t="str">
        <f>'[1]TCE - ANEXO IV - Preencher'!L20</f>
        <v>26200921216468000198550010000050071258202006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1792.4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236193000184</v>
      </c>
      <c r="E12" s="5" t="str">
        <f>'[1]TCE - ANEXO IV - Preencher'!G21</f>
        <v>CIRURGICA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000059767</v>
      </c>
      <c r="I12" s="6">
        <f>IF('[1]TCE - ANEXO IV - Preencher'!K21="","",'[1]TCE - ANEXO IV - Preencher'!K21)</f>
        <v>44088</v>
      </c>
      <c r="J12" s="5" t="str">
        <f>'[1]TCE - ANEXO IV - Preencher'!L21</f>
        <v>26200600236193000184550010000597671000597685</v>
      </c>
      <c r="K12" s="5" t="str">
        <f>IF(F12="B",LEFT('[1]TCE - ANEXO IV - Preencher'!M21,2),IF(F12="S",LEFT('[1]TCE - ANEXO IV - Preencher'!M21,7),IF('[1]TCE - ANEXO IV - Preencher'!H21="","")))</f>
        <v>2606002</v>
      </c>
      <c r="L12" s="7">
        <f>'[1]TCE - ANEXO IV - Preencher'!N21</f>
        <v>9388.2000000000007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34809258000155</v>
      </c>
      <c r="E13" s="5" t="str">
        <f>'[1]TCE - ANEXO IV - Preencher'!G22</f>
        <v>STELAR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36</v>
      </c>
      <c r="I13" s="6">
        <f>IF('[1]TCE - ANEXO IV - Preencher'!K22="","",'[1]TCE - ANEXO IV - Preencher'!K22)</f>
        <v>44089</v>
      </c>
      <c r="J13" s="5" t="str">
        <f>'[1]TCE - ANEXO IV - Preencher'!L22</f>
        <v>26200934809258000155550550000000361625325177</v>
      </c>
      <c r="K13" s="5" t="str">
        <f>IF(F13="B",LEFT('[1]TCE - ANEXO IV - Preencher'!M22,2),IF(F13="S",LEFT('[1]TCE - ANEXO IV - Preencher'!M22,7),IF('[1]TCE - ANEXO IV - Preencher'!H22="","")))</f>
        <v>2607901</v>
      </c>
      <c r="L13" s="7">
        <f>'[1]TCE - ANEXO IV - Preencher'!N22</f>
        <v>2494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5932624000160</v>
      </c>
      <c r="E14" s="5" t="str">
        <f>'[1]TCE - ANEXO IV - Preencher'!G23</f>
        <v>MEGAMED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000013725</v>
      </c>
      <c r="I14" s="6">
        <f>IF('[1]TCE - ANEXO IV - Preencher'!K23="","",'[1]TCE - ANEXO IV - Preencher'!K23)</f>
        <v>44090</v>
      </c>
      <c r="J14" s="5" t="str">
        <f>'[1]TCE - ANEXO IV - Preencher'!L23</f>
        <v>26200905932624000160550010000137251502864830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11730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>MONTEBELLO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000002258</v>
      </c>
      <c r="I15" s="6">
        <f>IF('[1]TCE - ANEXO IV - Preencher'!K24="","",'[1]TCE - ANEXO IV - Preencher'!K24)</f>
        <v>44092</v>
      </c>
      <c r="J15" s="5" t="str">
        <f>'[1]TCE - ANEXO IV - Preencher'!L24</f>
        <v>26200908674752000301550010000022581622432545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816.8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MONTEBELLO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000088637</v>
      </c>
      <c r="I16" s="6">
        <f>IF('[1]TCE - ANEXO IV - Preencher'!K25="","",'[1]TCE - ANEXO IV - Preencher'!K25)</f>
        <v>44092</v>
      </c>
      <c r="J16" s="5" t="str">
        <f>'[1]TCE - ANEXO IV - Preencher'!L25</f>
        <v>26200908674752000140550010000886371588650675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5997.74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MONTEBELLO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000088090</v>
      </c>
      <c r="I17" s="6">
        <f>IF('[1]TCE - ANEXO IV - Preencher'!K26="","",'[1]TCE - ANEXO IV - Preencher'!K26)</f>
        <v>44085</v>
      </c>
      <c r="J17" s="5" t="str">
        <f>'[1]TCE - ANEXO IV - Preencher'!L26</f>
        <v>26200908674752000140550010000880901209711063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3295.91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000037256</v>
      </c>
      <c r="I18" s="6">
        <f>IF('[1]TCE - ANEXO IV - Preencher'!K27="","",'[1]TCE - ANEXO IV - Preencher'!K27)</f>
        <v>44095</v>
      </c>
      <c r="J18" s="5" t="str">
        <f>'[1]TCE - ANEXO IV - Preencher'!L27</f>
        <v>26200911449180000100550010000372561304120782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1274.02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 xml:space="preserve">MEDICAL  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511576</v>
      </c>
      <c r="I19" s="6">
        <f>IF('[1]TCE - ANEXO IV - Preencher'!K28="","",'[1]TCE - ANEXO IV - Preencher'!K28)</f>
        <v>44092</v>
      </c>
      <c r="J19" s="5" t="str">
        <f>'[1]TCE - ANEXO IV - Preencher'!L28</f>
        <v>26200910779833000156550010005115761161618842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150.6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67729178000491</v>
      </c>
      <c r="E20" s="5" t="str">
        <f>'[1]TCE - ANEXO IV - Preencher'!G29</f>
        <v>RIOCLARENSE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1346113</v>
      </c>
      <c r="I20" s="6">
        <f>IF('[1]TCE - ANEXO IV - Preencher'!K29="","",'[1]TCE - ANEXO IV - Preencher'!K29)</f>
        <v>44089</v>
      </c>
      <c r="J20" s="5" t="str">
        <f>'[1]TCE - ANEXO IV - Preencher'!L29</f>
        <v>35200967729178000491550010013461131139131140</v>
      </c>
      <c r="K20" s="5" t="str">
        <f>IF(F20="B",LEFT('[1]TCE - ANEXO IV - Preencher'!M29,2),IF(F20="S",LEFT('[1]TCE - ANEXO IV - Preencher'!M29,7),IF('[1]TCE - ANEXO IV - Preencher'!H29="","")))</f>
        <v>3524709</v>
      </c>
      <c r="L20" s="7">
        <f>'[1]TCE - ANEXO IV - Preencher'!N29</f>
        <v>1215.5999999999999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5932624000160</v>
      </c>
      <c r="E21" s="5" t="str">
        <f>'[1]TCE - ANEXO IV - Preencher'!G30</f>
        <v>MEGAMED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000013787</v>
      </c>
      <c r="I21" s="6">
        <f>IF('[1]TCE - ANEXO IV - Preencher'!K30="","",'[1]TCE - ANEXO IV - Preencher'!K30)</f>
        <v>44102</v>
      </c>
      <c r="J21" s="5" t="str">
        <f>'[1]TCE - ANEXO IV - Preencher'!L30</f>
        <v>26200905932624000160550010000137871146419188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260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>MONTEBELLO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000089326</v>
      </c>
      <c r="I22" s="6">
        <f>IF('[1]TCE - ANEXO IV - Preencher'!K31="","",'[1]TCE - ANEXO IV - Preencher'!K31)</f>
        <v>44103</v>
      </c>
      <c r="J22" s="5" t="str">
        <f>'[1]TCE - ANEXO IV - Preencher'!L31</f>
        <v>26200908674752000140550010000893261920201460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6085.02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82766</v>
      </c>
      <c r="I23" s="6">
        <f>IF('[1]TCE - ANEXO IV - Preencher'!K32="","",'[1]TCE - ANEXO IV - Preencher'!K32)</f>
        <v>44103</v>
      </c>
      <c r="J23" s="5" t="str">
        <f>'[1]TCE - ANEXO IV - Preencher'!L32</f>
        <v>26200924436602000154550010000827661170828345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270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5932624000160</v>
      </c>
      <c r="E24" s="5" t="str">
        <f>'[1]TCE - ANEXO IV - Preencher'!G33</f>
        <v>MEGAMED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000013796</v>
      </c>
      <c r="I24" s="6">
        <f>IF('[1]TCE - ANEXO IV - Preencher'!K33="","",'[1]TCE - ANEXO IV - Preencher'!K33)</f>
        <v>44104</v>
      </c>
      <c r="J24" s="5" t="str">
        <f>'[1]TCE - ANEXO IV - Preencher'!L33</f>
        <v>26200905932624000160550010000137961581543171</v>
      </c>
      <c r="K24" s="5" t="str">
        <f>IF(F24="B",LEFT('[1]TCE - ANEXO IV - Preencher'!M33,2),IF(F24="S",LEFT('[1]TCE - ANEXO IV - Preencher'!M33,7),IF('[1]TCE - ANEXO IV - Preencher'!H33="","")))</f>
        <v>2609600</v>
      </c>
      <c r="L24" s="7">
        <f>'[1]TCE - ANEXO IV - Preencher'!N33</f>
        <v>1472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35609013000147</v>
      </c>
      <c r="E25" s="5" t="str">
        <f>'[1]TCE - ANEXO IV - Preencher'!G34</f>
        <v>LIMPEMAX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000215</v>
      </c>
      <c r="I25" s="6">
        <f>IF('[1]TCE - ANEXO IV - Preencher'!K34="","",'[1]TCE - ANEXO IV - Preencher'!K34)</f>
        <v>44090</v>
      </c>
      <c r="J25" s="5" t="str">
        <f>'[1]TCE - ANEXO IV - Preencher'!L34</f>
        <v>26200935609013000147550010000002151605096974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520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3.4 - Material Farmacológico</v>
      </c>
      <c r="D26" s="3">
        <f>'[1]TCE - ANEXO IV - Preencher'!F35</f>
        <v>8674752000140</v>
      </c>
      <c r="E26" s="5" t="str">
        <f>'[1]TCE - ANEXO IV - Preencher'!G35</f>
        <v>MONTEBELLO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000087412</v>
      </c>
      <c r="I26" s="6">
        <f>IF('[1]TCE - ANEXO IV - Preencher'!K35="","",'[1]TCE - ANEXO IV - Preencher'!K35)</f>
        <v>44075</v>
      </c>
      <c r="J26" s="5" t="str">
        <f>'[1]TCE - ANEXO IV - Preencher'!L35</f>
        <v>26200908674752000140550010000874121134643180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298.51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3.4 - Material Farmacológico</v>
      </c>
      <c r="D27" s="3">
        <f>'[1]TCE - ANEXO IV - Preencher'!F36</f>
        <v>12882932000194</v>
      </c>
      <c r="E27" s="5" t="str">
        <f>'[1]TCE - ANEXO IV - Preencher'!G36</f>
        <v>EXOMED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144324</v>
      </c>
      <c r="I27" s="6">
        <f>IF('[1]TCE - ANEXO IV - Preencher'!K36="","",'[1]TCE - ANEXO IV - Preencher'!K36)</f>
        <v>44075</v>
      </c>
      <c r="J27" s="5" t="str">
        <f>'[1]TCE - ANEXO IV - Preencher'!L36</f>
        <v>26200912882932000194550010001413241748838089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728.8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3.4 - Material Farmacológico</v>
      </c>
      <c r="D28" s="3">
        <f>'[1]TCE - ANEXO IV - Preencher'!F37</f>
        <v>21381761000100</v>
      </c>
      <c r="E28" s="5" t="str">
        <f>'[1]TCE - ANEXO IV - Preencher'!G37</f>
        <v>SIX HOSPITALAR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000033390</v>
      </c>
      <c r="I28" s="6">
        <f>IF('[1]TCE - ANEXO IV - Preencher'!K37="","",'[1]TCE - ANEXO IV - Preencher'!K37)</f>
        <v>44074</v>
      </c>
      <c r="J28" s="5" t="str">
        <f>'[1]TCE - ANEXO IV - Preencher'!L37</f>
        <v>26200821381761000100550010000333901398090811</v>
      </c>
      <c r="K28" s="5" t="str">
        <f>IF(F28="B",LEFT('[1]TCE - ANEXO IV - Preencher'!M37,2),IF(F28="S",LEFT('[1]TCE - ANEXO IV - Preencher'!M37,7),IF('[1]TCE - ANEXO IV - Preencher'!H37="","")))</f>
        <v>2607901</v>
      </c>
      <c r="L28" s="7">
        <f>'[1]TCE - ANEXO IV - Preencher'!N37</f>
        <v>150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3.4 - Material Farmacológico</v>
      </c>
      <c r="D29" s="3">
        <f>'[1]TCE - ANEXO IV - Preencher'!F38</f>
        <v>21381761000100</v>
      </c>
      <c r="E29" s="5" t="str">
        <f>'[1]TCE - ANEXO IV - Preencher'!G38</f>
        <v>SIX HOSPITALAR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000033496</v>
      </c>
      <c r="I29" s="6">
        <f>IF('[1]TCE - ANEXO IV - Preencher'!K38="","",'[1]TCE - ANEXO IV - Preencher'!K38)</f>
        <v>44077</v>
      </c>
      <c r="J29" s="5" t="str">
        <f>'[1]TCE - ANEXO IV - Preencher'!L38</f>
        <v>26200921381761000100550010000334961058880061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334.5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3.4 - Material Farmacológico</v>
      </c>
      <c r="D30" s="3">
        <f>'[1]TCE - ANEXO IV - Preencher'!F39</f>
        <v>22580510000118</v>
      </c>
      <c r="E30" s="5" t="str">
        <f>'[1]TCE - ANEXO IV - Preencher'!G39</f>
        <v>UNIFAR DISTRIBUIDORA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000037259</v>
      </c>
      <c r="I30" s="6">
        <f>IF('[1]TCE - ANEXO IV - Preencher'!K39="","",'[1]TCE - ANEXO IV - Preencher'!K39)</f>
        <v>44076</v>
      </c>
      <c r="J30" s="5" t="str">
        <f>'[1]TCE - ANEXO IV - Preencher'!L39</f>
        <v>262009225805100001185500100003782591000218205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687.8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5" t="str">
        <f>'[1]TCE - ANEXO IV - Preencher'!G40</f>
        <v>MONTEBELLO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000087718</v>
      </c>
      <c r="I31" s="6">
        <f>IF('[1]TCE - ANEXO IV - Preencher'!K40="","",'[1]TCE - ANEXO IV - Preencher'!K40)</f>
        <v>44078</v>
      </c>
      <c r="J31" s="5" t="str">
        <f>'[1]TCE - ANEXO IV - Preencher'!L40</f>
        <v>26200908674752000140550010000877181087822053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614.5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5" t="str">
        <f>'[1]TCE - ANEXO IV - Preencher'!G41</f>
        <v>EXOMED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144525</v>
      </c>
      <c r="I32" s="6">
        <f>IF('[1]TCE - ANEXO IV - Preencher'!K41="","",'[1]TCE - ANEXO IV - Preencher'!K41)</f>
        <v>44085</v>
      </c>
      <c r="J32" s="5" t="str">
        <f>'[1]TCE - ANEXO IV - Preencher'!L41</f>
        <v>26200912882932000194550010001445251827115916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7625.5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3.4 - Material Farmacológico</v>
      </c>
      <c r="D33" s="3">
        <f>'[1]TCE - ANEXO IV - Preencher'!F42</f>
        <v>21381761000100</v>
      </c>
      <c r="E33" s="5" t="str">
        <f>'[1]TCE - ANEXO IV - Preencher'!G42</f>
        <v>SIX HOSPITALAR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000033643</v>
      </c>
      <c r="I33" s="6">
        <f>IF('[1]TCE - ANEXO IV - Preencher'!K42="","",'[1]TCE - ANEXO IV - Preencher'!K42)</f>
        <v>44085</v>
      </c>
      <c r="J33" s="5" t="str">
        <f>'[1]TCE - ANEXO IV - Preencher'!L42</f>
        <v>26200921381761000100550010000336431564246456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1348.72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3.4 - Material Farmacológico</v>
      </c>
      <c r="D34" s="3">
        <f>'[1]TCE - ANEXO IV - Preencher'!F43</f>
        <v>21596736000144</v>
      </c>
      <c r="E34" s="5" t="str">
        <f>'[1]TCE - ANEXO IV - Preencher'!G43</f>
        <v>ULTRAMEGA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00108525</v>
      </c>
      <c r="I34" s="6">
        <f>IF('[1]TCE - ANEXO IV - Preencher'!K43="","",'[1]TCE - ANEXO IV - Preencher'!K43)</f>
        <v>44088</v>
      </c>
      <c r="J34" s="5" t="str">
        <f>'[1]TCE - ANEXO IV - Preencher'!L43</f>
        <v>262009215966736000144550010001085251001110606</v>
      </c>
      <c r="K34" s="5" t="str">
        <f>IF(F34="B",LEFT('[1]TCE - ANEXO IV - Preencher'!M43,2),IF(F34="S",LEFT('[1]TCE - ANEXO IV - Preencher'!M43,7),IF('[1]TCE - ANEXO IV - Preencher'!H43="","")))</f>
        <v>2603454</v>
      </c>
      <c r="L34" s="7">
        <f>'[1]TCE - ANEXO IV - Preencher'!N43</f>
        <v>3391.7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3.4 - Material Farmacológico</v>
      </c>
      <c r="D35" s="3">
        <f>'[1]TCE - ANEXO IV - Preencher'!F44</f>
        <v>12882932000194</v>
      </c>
      <c r="E35" s="5" t="str">
        <f>'[1]TCE - ANEXO IV - Preencher'!G44</f>
        <v>EXOMED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144551</v>
      </c>
      <c r="I35" s="6">
        <f>IF('[1]TCE - ANEXO IV - Preencher'!K44="","",'[1]TCE - ANEXO IV - Preencher'!K44)</f>
        <v>44088</v>
      </c>
      <c r="J35" s="5" t="str">
        <f>'[1]TCE - ANEXO IV - Preencher'!L44</f>
        <v>26200912882932000194550010001445511472520681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8829.6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3.4 - Material Farmacológico</v>
      </c>
      <c r="D36" s="3">
        <f>'[1]TCE - ANEXO IV - Preencher'!F45</f>
        <v>21381761000100</v>
      </c>
      <c r="E36" s="5" t="str">
        <f>'[1]TCE - ANEXO IV - Preencher'!G45</f>
        <v>SIX HOSPITALAR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000033705</v>
      </c>
      <c r="I36" s="6">
        <f>IF('[1]TCE - ANEXO IV - Preencher'!K45="","",'[1]TCE - ANEXO IV - Preencher'!K45)</f>
        <v>44088</v>
      </c>
      <c r="J36" s="5" t="str">
        <f>'[1]TCE - ANEXO IV - Preencher'!L45</f>
        <v>262009213817610001005500100003370514886832830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2949.9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3.4 - Material Farmacológico</v>
      </c>
      <c r="D37" s="3">
        <f>'[1]TCE - ANEXO IV - Preencher'!F46</f>
        <v>236193000184</v>
      </c>
      <c r="E37" s="5" t="str">
        <f>'[1]TCE - ANEXO IV - Preencher'!G46</f>
        <v>CIRURGICA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000059764</v>
      </c>
      <c r="I37" s="6">
        <f>IF('[1]TCE - ANEXO IV - Preencher'!K46="","",'[1]TCE - ANEXO IV - Preencher'!K46)</f>
        <v>44088</v>
      </c>
      <c r="J37" s="5" t="str">
        <f>'[1]TCE - ANEXO IV - Preencher'!L46</f>
        <v>26200900236193000184550010000597641000597659</v>
      </c>
      <c r="K37" s="5" t="str">
        <f>IF(F37="B",LEFT('[1]TCE - ANEXO IV - Preencher'!M46,2),IF(F37="S",LEFT('[1]TCE - ANEXO IV - Preencher'!M46,7),IF('[1]TCE - ANEXO IV - Preencher'!H46="","")))</f>
        <v>2606002</v>
      </c>
      <c r="L37" s="7">
        <f>'[1]TCE - ANEXO IV - Preencher'!N46</f>
        <v>1176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3.4 - Material Farmacológico</v>
      </c>
      <c r="D38" s="3">
        <f>'[1]TCE - ANEXO IV - Preencher'!F47</f>
        <v>236193000184</v>
      </c>
      <c r="E38" s="5" t="str">
        <f>'[1]TCE - ANEXO IV - Preencher'!G47</f>
        <v>CIRURGICA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000059762</v>
      </c>
      <c r="I38" s="6">
        <f>IF('[1]TCE - ANEXO IV - Preencher'!K47="","",'[1]TCE - ANEXO IV - Preencher'!K47)</f>
        <v>44088</v>
      </c>
      <c r="J38" s="5" t="str">
        <f>'[1]TCE - ANEXO IV - Preencher'!L47</f>
        <v>26200900236193000184550010000597621000597638</v>
      </c>
      <c r="K38" s="5" t="str">
        <f>IF(F38="B",LEFT('[1]TCE - ANEXO IV - Preencher'!M47,2),IF(F38="S",LEFT('[1]TCE - ANEXO IV - Preencher'!M47,7),IF('[1]TCE - ANEXO IV - Preencher'!H47="","")))</f>
        <v>2606002</v>
      </c>
      <c r="L38" s="7">
        <f>'[1]TCE - ANEXO IV - Preencher'!N47</f>
        <v>68.599999999999994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3.4 - Material Farmacológico</v>
      </c>
      <c r="D39" s="3">
        <f>'[1]TCE - ANEXO IV - Preencher'!F48</f>
        <v>12420164001048</v>
      </c>
      <c r="E39" s="5" t="str">
        <f>'[1]TCE - ANEXO IV - Preencher'!G48</f>
        <v>MAFRA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000074959</v>
      </c>
      <c r="I39" s="6">
        <f>IF('[1]TCE - ANEXO IV - Preencher'!K48="","",'[1]TCE - ANEXO IV - Preencher'!K48)</f>
        <v>44089</v>
      </c>
      <c r="J39" s="5" t="str">
        <f>'[1]TCE - ANEXO IV - Preencher'!L48</f>
        <v>26200912420164001048550010000749591100110375</v>
      </c>
      <c r="K39" s="5" t="str">
        <f>IF(F39="B",LEFT('[1]TCE - ANEXO IV - Preencher'!M48,2),IF(F39="S",LEFT('[1]TCE - ANEXO IV - Preencher'!M48,7),IF('[1]TCE - ANEXO IV - Preencher'!H48="","")))</f>
        <v>2607901</v>
      </c>
      <c r="L39" s="7">
        <f>'[1]TCE - ANEXO IV - Preencher'!N48</f>
        <v>1761.79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3.4 - Material Farmacológico</v>
      </c>
      <c r="D40" s="3">
        <f>'[1]TCE - ANEXO IV - Preencher'!F49</f>
        <v>12420164001048</v>
      </c>
      <c r="E40" s="5" t="str">
        <f>'[1]TCE - ANEXO IV - Preencher'!G49</f>
        <v>MAFRA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000074960</v>
      </c>
      <c r="I40" s="6">
        <f>IF('[1]TCE - ANEXO IV - Preencher'!K49="","",'[1]TCE - ANEXO IV - Preencher'!K49)</f>
        <v>44089</v>
      </c>
      <c r="J40" s="5" t="str">
        <f>'[1]TCE - ANEXO IV - Preencher'!L49</f>
        <v>26200912420164001048550010000749601100262923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1338.7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3.4 - Material Farmacológico</v>
      </c>
      <c r="D41" s="3">
        <f>'[1]TCE - ANEXO IV - Preencher'!F50</f>
        <v>24455677000182</v>
      </c>
      <c r="E41" s="5" t="str">
        <f>'[1]TCE - ANEXO IV - Preencher'!G50</f>
        <v>ACRIPEL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001568858</v>
      </c>
      <c r="I41" s="6">
        <f>IF('[1]TCE - ANEXO IV - Preencher'!K50="","",'[1]TCE - ANEXO IV - Preencher'!K50)</f>
        <v>44089</v>
      </c>
      <c r="J41" s="5" t="str">
        <f>'[1]TCE - ANEXO IV - Preencher'!L50</f>
        <v>26200924455677000182550010015688581275606044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204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3.4 - Material Farmacológico</v>
      </c>
      <c r="D42" s="3">
        <f>'[1]TCE - ANEXO IV - Preencher'!F51</f>
        <v>5932624000160</v>
      </c>
      <c r="E42" s="5" t="str">
        <f>'[1]TCE - ANEXO IV - Preencher'!G51</f>
        <v>MEGAMED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1346008</v>
      </c>
      <c r="I42" s="6">
        <f>IF('[1]TCE - ANEXO IV - Preencher'!K51="","",'[1]TCE - ANEXO IV - Preencher'!K51)</f>
        <v>44089</v>
      </c>
      <c r="J42" s="5" t="str">
        <f>'[1]TCE - ANEXO IV - Preencher'!L51</f>
        <v>35200967729178000491550010013460081481109190</v>
      </c>
      <c r="K42" s="5" t="str">
        <f>IF(F42="B",LEFT('[1]TCE - ANEXO IV - Preencher'!M51,2),IF(F42="S",LEFT('[1]TCE - ANEXO IV - Preencher'!M51,7),IF('[1]TCE - ANEXO IV - Preencher'!H51="","")))</f>
        <v>3524709</v>
      </c>
      <c r="L42" s="7">
        <f>'[1]TCE - ANEXO IV - Preencher'!N51</f>
        <v>2251.15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3.4 - Material Farmacológico</v>
      </c>
      <c r="D43" s="3">
        <f>'[1]TCE - ANEXO IV - Preencher'!F52</f>
        <v>9007162000126</v>
      </c>
      <c r="E43" s="5" t="str">
        <f>'[1]TCE - ANEXO IV - Preencher'!G52</f>
        <v>MAUES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000077489</v>
      </c>
      <c r="I43" s="6">
        <f>IF('[1]TCE - ANEXO IV - Preencher'!K52="","",'[1]TCE - ANEXO IV - Preencher'!K52)</f>
        <v>44092</v>
      </c>
      <c r="J43" s="5" t="str">
        <f>'[1]TCE - ANEXO IV - Preencher'!L52</f>
        <v>26200909007162000126550010000774891878103094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2342.25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8674752000140</v>
      </c>
      <c r="E44" s="5" t="str">
        <f>'[1]TCE - ANEXO IV - Preencher'!G53</f>
        <v>MONTEBELLO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000089326</v>
      </c>
      <c r="I44" s="6">
        <f>IF('[1]TCE - ANEXO IV - Preencher'!K53="","",'[1]TCE - ANEXO IV - Preencher'!K53)</f>
        <v>44103</v>
      </c>
      <c r="J44" s="5" t="str">
        <f>'[1]TCE - ANEXO IV - Preencher'!L53</f>
        <v>26200908674752000140550010000893261920201460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444.16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22580510000118</v>
      </c>
      <c r="E45" s="5" t="str">
        <f>'[1]TCE - ANEXO IV - Preencher'!G54</f>
        <v>UNIFAR DISTRIBUIDORA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000037663</v>
      </c>
      <c r="I45" s="6">
        <f>IF('[1]TCE - ANEXO IV - Preencher'!K54="","",'[1]TCE - ANEXO IV - Preencher'!K54)</f>
        <v>44103</v>
      </c>
      <c r="J45" s="5" t="str">
        <f>'[1]TCE - ANEXO IV - Preencher'!L54</f>
        <v>26200922580510000118550010000376631000222657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640.19000000000005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42075</v>
      </c>
      <c r="I46" s="6">
        <f>IF('[1]TCE - ANEXO IV - Preencher'!K55="","",'[1]TCE - ANEXO IV - Preencher'!K55)</f>
        <v>44075</v>
      </c>
      <c r="J46" s="5" t="str">
        <f>'[1]TCE - ANEXO IV - Preencher'!L55</f>
        <v>26200924380578002041550080000420751803815542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1031.6099999999999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42198</v>
      </c>
      <c r="I47" s="6">
        <f>IF('[1]TCE - ANEXO IV - Preencher'!K56="","",'[1]TCE - ANEXO IV - Preencher'!K56)</f>
        <v>44088</v>
      </c>
      <c r="J47" s="5" t="str">
        <f>'[1]TCE - ANEXO IV - Preencher'!L56</f>
        <v>26200924380578002041550080000421981805399627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266.93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3.2 - Gás e Outros Materiais Engarrafados</v>
      </c>
      <c r="D48" s="3">
        <f>'[1]TCE - ANEXO IV - Preencher'!F57</f>
        <v>24380578002203</v>
      </c>
      <c r="E48" s="5" t="str">
        <f>'[1]TCE - ANEXO IV - Preencher'!G57</f>
        <v>WHITE MARTINS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546</v>
      </c>
      <c r="I48" s="6">
        <f>IF('[1]TCE - ANEXO IV - Preencher'!K57="","",'[1]TCE - ANEXO IV - Preencher'!K57)</f>
        <v>44088</v>
      </c>
      <c r="J48" s="5" t="str">
        <f>'[1]TCE - ANEXO IV - Preencher'!L57</f>
        <v>26200924380578002203550930000005461805353435</v>
      </c>
      <c r="K48" s="5" t="str">
        <f>IF(F48="B",LEFT('[1]TCE - ANEXO IV - Preencher'!M57,2),IF(F48="S",LEFT('[1]TCE - ANEXO IV - Preencher'!M57,7),IF('[1]TCE - ANEXO IV - Preencher'!H57="","")))</f>
        <v>2602902</v>
      </c>
      <c r="L48" s="7">
        <f>'[1]TCE - ANEXO IV - Preencher'!N57</f>
        <v>3311.04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42258</v>
      </c>
      <c r="I49" s="6">
        <f>IF('[1]TCE - ANEXO IV - Preencher'!K58="","",'[1]TCE - ANEXO IV - Preencher'!K58)</f>
        <v>44095</v>
      </c>
      <c r="J49" s="5" t="str">
        <f>'[1]TCE - ANEXO IV - Preencher'!L58</f>
        <v>26200924380578002041550080000422581806142956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748.88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42332</v>
      </c>
      <c r="I50" s="6">
        <f>IF('[1]TCE - ANEXO IV - Preencher'!K59="","",'[1]TCE - ANEXO IV - Preencher'!K59)</f>
        <v>44102</v>
      </c>
      <c r="J50" s="5" t="str">
        <f>'[1]TCE - ANEXO IV - Preencher'!L59</f>
        <v>26200924380578002041550080000423321806997403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266.93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3.99 - Outras despesas com Material de Consumo</v>
      </c>
      <c r="D51" s="3">
        <f>'[1]TCE - ANEXO IV - Preencher'!F60</f>
        <v>10779833000156</v>
      </c>
      <c r="E51" s="5" t="str">
        <f>'[1]TCE - ANEXO IV - Preencher'!G60</f>
        <v xml:space="preserve">MEDICAL 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511194</v>
      </c>
      <c r="I51" s="6">
        <f>IF('[1]TCE - ANEXO IV - Preencher'!K60="","",'[1]TCE - ANEXO IV - Preencher'!K60)</f>
        <v>44088</v>
      </c>
      <c r="J51" s="5" t="str">
        <f>'[1]TCE - ANEXO IV - Preencher'!L60</f>
        <v>26200910779833000156550010005111941161250302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525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3.99 - Outras despesas com Material de Consumo</v>
      </c>
      <c r="D52" s="3">
        <f>'[1]TCE - ANEXO IV - Preencher'!F61</f>
        <v>4473960000120</v>
      </c>
      <c r="E52" s="5" t="str">
        <f>'[1]TCE - ANEXO IV - Preencher'!G61</f>
        <v>ASSUNPCAO TEC COMERCIO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1546</v>
      </c>
      <c r="I52" s="6">
        <f>IF('[1]TCE - ANEXO IV - Preencher'!K61="","",'[1]TCE - ANEXO IV - Preencher'!K61)</f>
        <v>44084</v>
      </c>
      <c r="J52" s="5" t="str">
        <f>'[1]TCE - ANEXO IV - Preencher'!L61</f>
        <v>26200904473960000120550010000015461617835383</v>
      </c>
      <c r="K52" s="5" t="str">
        <f>IF(F52="B",LEFT('[1]TCE - ANEXO IV - Preencher'!M61,2),IF(F52="S",LEFT('[1]TCE - ANEXO IV - Preencher'!M61,7),IF('[1]TCE - ANEXO IV - Preencher'!H61="","")))</f>
        <v>2609600</v>
      </c>
      <c r="L52" s="7">
        <f>'[1]TCE - ANEXO IV - Preencher'!N61</f>
        <v>1344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3.99 - Outras despesas com Material de Consumo</v>
      </c>
      <c r="D53" s="3">
        <f>'[1]TCE - ANEXO IV - Preencher'!F62</f>
        <v>4473960000120</v>
      </c>
      <c r="E53" s="5" t="str">
        <f>'[1]TCE - ANEXO IV - Preencher'!G62</f>
        <v>ASSUNPCAO TEC COMERCIO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1555</v>
      </c>
      <c r="I53" s="6">
        <f>IF('[1]TCE - ANEXO IV - Preencher'!K62="","",'[1]TCE - ANEXO IV - Preencher'!K62)</f>
        <v>44091</v>
      </c>
      <c r="J53" s="5" t="str">
        <f>'[1]TCE - ANEXO IV - Preencher'!L62</f>
        <v>26200904473960000120550010000015551569723761</v>
      </c>
      <c r="K53" s="5" t="str">
        <f>IF(F53="B",LEFT('[1]TCE - ANEXO IV - Preencher'!M62,2),IF(F53="S",LEFT('[1]TCE - ANEXO IV - Preencher'!M62,7),IF('[1]TCE - ANEXO IV - Preencher'!H62="","")))</f>
        <v>2609600</v>
      </c>
      <c r="L53" s="7">
        <f>'[1]TCE - ANEXO IV - Preencher'!N62</f>
        <v>531.29999999999995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3.99 - Outras despesas com Material de Consumo</v>
      </c>
      <c r="D54" s="3">
        <f>'[1]TCE - ANEXO IV - Preencher'!F63</f>
        <v>10779833000156</v>
      </c>
      <c r="E54" s="5" t="str">
        <f>'[1]TCE - ANEXO IV - Preencher'!G63</f>
        <v xml:space="preserve">MEDICAL 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512181</v>
      </c>
      <c r="I54" s="6">
        <f>IF('[1]TCE - ANEXO IV - Preencher'!K63="","",'[1]TCE - ANEXO IV - Preencher'!K63)</f>
        <v>44103</v>
      </c>
      <c r="J54" s="5" t="str">
        <f>'[1]TCE - ANEXO IV - Preencher'!L63</f>
        <v>26200910779833000156550010005121811101711903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870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3.7 - Material de Limpeza e Produtos de Hgienização</v>
      </c>
      <c r="D55" s="3">
        <f>'[1]TCE - ANEXO IV - Preencher'!F64</f>
        <v>8014460000180</v>
      </c>
      <c r="E55" s="5" t="str">
        <f>'[1]TCE - ANEXO IV - Preencher'!G64</f>
        <v>VANPEL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000029462</v>
      </c>
      <c r="I55" s="6">
        <f>IF('[1]TCE - ANEXO IV - Preencher'!K64="","",'[1]TCE - ANEXO IV - Preencher'!K64)</f>
        <v>44075</v>
      </c>
      <c r="J55" s="5" t="str">
        <f>'[1]TCE - ANEXO IV - Preencher'!L64</f>
        <v>26200908014460000180550010000294621001096965</v>
      </c>
      <c r="K55" s="5" t="str">
        <f>IF(F55="B",LEFT('[1]TCE - ANEXO IV - Preencher'!M64,2),IF(F55="S",LEFT('[1]TCE - ANEXO IV - Preencher'!M64,7),IF('[1]TCE - ANEXO IV - Preencher'!H64="","")))</f>
        <v>2607901</v>
      </c>
      <c r="L55" s="7">
        <f>'[1]TCE - ANEXO IV - Preencher'!N64</f>
        <v>109.32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3.7 - Material de Limpeza e Produtos de Hgienização</v>
      </c>
      <c r="D56" s="3">
        <f>'[1]TCE - ANEXO IV - Preencher'!F65</f>
        <v>35609013000147</v>
      </c>
      <c r="E56" s="5" t="str">
        <f>'[1]TCE - ANEXO IV - Preencher'!G65</f>
        <v>LIMPEMAX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000209</v>
      </c>
      <c r="I56" s="6">
        <f>IF('[1]TCE - ANEXO IV - Preencher'!K65="","",'[1]TCE - ANEXO IV - Preencher'!K65)</f>
        <v>44078</v>
      </c>
      <c r="J56" s="5" t="str">
        <f>'[1]TCE - ANEXO IV - Preencher'!L65</f>
        <v>26200935609013000147550010000002091575817043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88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3.7 - Material de Limpeza e Produtos de Hgienização</v>
      </c>
      <c r="D57" s="3">
        <f>'[1]TCE - ANEXO IV - Preencher'!F66</f>
        <v>35609013000147</v>
      </c>
      <c r="E57" s="5" t="str">
        <f>'[1]TCE - ANEXO IV - Preencher'!G66</f>
        <v>LIMPEMAX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000215</v>
      </c>
      <c r="I57" s="6">
        <f>IF('[1]TCE - ANEXO IV - Preencher'!K66="","",'[1]TCE - ANEXO IV - Preencher'!K66)</f>
        <v>44090</v>
      </c>
      <c r="J57" s="5" t="str">
        <f>'[1]TCE - ANEXO IV - Preencher'!L66</f>
        <v>26200935609013000147550010000002151605096974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12974.07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3.7 - Material de Limpeza e Produtos de Hgienização</v>
      </c>
      <c r="D58" s="3">
        <f>'[1]TCE - ANEXO IV - Preencher'!F67</f>
        <v>35609013000147</v>
      </c>
      <c r="E58" s="5" t="str">
        <f>'[1]TCE - ANEXO IV - Preencher'!G67</f>
        <v>LIMPEMAX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000213</v>
      </c>
      <c r="I58" s="6">
        <f>IF('[1]TCE - ANEXO IV - Preencher'!K67="","",'[1]TCE - ANEXO IV - Preencher'!K67)</f>
        <v>44088</v>
      </c>
      <c r="J58" s="5" t="str">
        <f>'[1]TCE - ANEXO IV - Preencher'!L67</f>
        <v>2620093560901300014755001000002131602300185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404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3.14 - Alimentação Preparada</v>
      </c>
      <c r="D59" s="3">
        <f>'[1]TCE - ANEXO IV - Preencher'!F68</f>
        <v>35609013000147</v>
      </c>
      <c r="E59" s="5" t="str">
        <f>'[1]TCE - ANEXO IV - Preencher'!G68</f>
        <v>LIMPEMAX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000209</v>
      </c>
      <c r="I59" s="6">
        <f>IF('[1]TCE - ANEXO IV - Preencher'!K68="","",'[1]TCE - ANEXO IV - Preencher'!K68)</f>
        <v>44078</v>
      </c>
      <c r="J59" s="5" t="str">
        <f>'[1]TCE - ANEXO IV - Preencher'!L68</f>
        <v>26200935609013000147550010000002091575817043</v>
      </c>
      <c r="K59" s="5" t="str">
        <f>IF(F59="B",LEFT('[1]TCE - ANEXO IV - Preencher'!M68,2),IF(F59="S",LEFT('[1]TCE - ANEXO IV - Preencher'!M68,7),IF('[1]TCE - ANEXO IV - Preencher'!H68="","")))</f>
        <v>2607901</v>
      </c>
      <c r="L59" s="7">
        <f>'[1]TCE - ANEXO IV - Preencher'!N68</f>
        <v>1008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3.14 - Alimentação Preparada</v>
      </c>
      <c r="D60" s="3">
        <f>'[1]TCE - ANEXO IV - Preencher'!F69</f>
        <v>40864613000191</v>
      </c>
      <c r="E60" s="5" t="str">
        <f>'[1]TCE - ANEXO IV - Preencher'!G69</f>
        <v>A E B ALIMENTOS E BEBIDAS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001029570</v>
      </c>
      <c r="I60" s="6">
        <f>IF('[1]TCE - ANEXO IV - Preencher'!K69="","",'[1]TCE - ANEXO IV - Preencher'!K69)</f>
        <v>44089</v>
      </c>
      <c r="J60" s="5" t="str">
        <f>'[1]TCE - ANEXO IV - Preencher'!L69</f>
        <v>26200940864613000191550010010295701005927354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1030.9000000000001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3.14 - Alimentação Preparada</v>
      </c>
      <c r="D61" s="3">
        <f>'[1]TCE - ANEXO IV - Preencher'!F70</f>
        <v>19701488000102</v>
      </c>
      <c r="E61" s="5" t="str">
        <f>'[1]TCE - ANEXO IV - Preencher'!G70</f>
        <v>J CAVALCANTI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113</v>
      </c>
      <c r="I61" s="6">
        <f>IF('[1]TCE - ANEXO IV - Preencher'!K70="","",'[1]TCE - ANEXO IV - Preencher'!K70)</f>
        <v>44098</v>
      </c>
      <c r="J61" s="5" t="str">
        <f>'[1]TCE - ANEXO IV - Preencher'!L70</f>
        <v>26200919701488000102550010000001131690679077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8826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3.6 - Material de Expediente</v>
      </c>
      <c r="D62" s="3">
        <f>'[1]TCE - ANEXO IV - Preencher'!F71</f>
        <v>35609013000147</v>
      </c>
      <c r="E62" s="5" t="str">
        <f>'[1]TCE - ANEXO IV - Preencher'!G71</f>
        <v>LIMPEMAX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000213</v>
      </c>
      <c r="I62" s="6">
        <f>IF('[1]TCE - ANEXO IV - Preencher'!K71="","",'[1]TCE - ANEXO IV - Preencher'!K71)</f>
        <v>44088</v>
      </c>
      <c r="J62" s="5" t="str">
        <f>'[1]TCE - ANEXO IV - Preencher'!L71</f>
        <v>2620093560901300014755001000002131602300185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3925.13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3.6 - Material de Expediente</v>
      </c>
      <c r="D63" s="3">
        <f>'[1]TCE - ANEXO IV - Preencher'!F72</f>
        <v>1781007000150</v>
      </c>
      <c r="E63" s="5" t="str">
        <f>'[1]TCE - ANEXO IV - Preencher'!G72</f>
        <v>F G INFORTEC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005134</v>
      </c>
      <c r="I63" s="6">
        <f>IF('[1]TCE - ANEXO IV - Preencher'!K72="","",'[1]TCE - ANEXO IV - Preencher'!K72)</f>
        <v>44099</v>
      </c>
      <c r="J63" s="5" t="str">
        <f>'[1]TCE - ANEXO IV - Preencher'!L72</f>
        <v>26200901781007000150550010000051341024135443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1618.02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3.1 - Combustíveis e Lubrificantes Automotivos</v>
      </c>
      <c r="D64" s="3">
        <f>'[1]TCE - ANEXO IV - Preencher'!F73</f>
        <v>9044272000168</v>
      </c>
      <c r="E64" s="5" t="str">
        <f>'[1]TCE - ANEXO IV - Preencher'!G73</f>
        <v>ORGANIZAÇÃO PETROLEO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000011100</v>
      </c>
      <c r="I64" s="6">
        <f>IF('[1]TCE - ANEXO IV - Preencher'!K73="","",'[1]TCE - ANEXO IV - Preencher'!K73)</f>
        <v>44099</v>
      </c>
      <c r="J64" s="5" t="str">
        <f>'[1]TCE - ANEXO IV - Preencher'!L73</f>
        <v>26200909044272000168550010000111001424904001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4827.83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3.99 - Outras despesas com Material de Consumo</v>
      </c>
      <c r="D65" s="3">
        <f>'[1]TCE - ANEXO IV - Preencher'!F74</f>
        <v>30176034000100</v>
      </c>
      <c r="E65" s="5" t="str">
        <f>'[1]TCE - ANEXO IV - Preencher'!G74</f>
        <v>ARMAZEL KIPRECO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0280</v>
      </c>
      <c r="I65" s="6">
        <f>IF('[1]TCE - ANEXO IV - Preencher'!K74="","",'[1]TCE - ANEXO IV - Preencher'!K74)</f>
        <v>44076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213.75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3.99 - Outras despesas com Material de Consumo</v>
      </c>
      <c r="D66" s="3">
        <f>'[1]TCE - ANEXO IV - Preencher'!F75</f>
        <v>35609013000147</v>
      </c>
      <c r="E66" s="5" t="str">
        <f>'[1]TCE - ANEXO IV - Preencher'!G75</f>
        <v>LIMPEMAX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000213</v>
      </c>
      <c r="I66" s="6">
        <f>IF('[1]TCE - ANEXO IV - Preencher'!K75="","",'[1]TCE - ANEXO IV - Preencher'!K75)</f>
        <v>44088</v>
      </c>
      <c r="J66" s="5" t="str">
        <f>'[1]TCE - ANEXO IV - Preencher'!L75</f>
        <v>2620093560901300014755001000002131602300185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117.78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3.99 - Outras despesas com Material de Consumo</v>
      </c>
      <c r="D67" s="3">
        <f>'[1]TCE - ANEXO IV - Preencher'!F76</f>
        <v>279531000599</v>
      </c>
      <c r="E67" s="5" t="str">
        <f>'[1]TCE - ANEXO IV - Preencher'!G76</f>
        <v>TUPAN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258419</v>
      </c>
      <c r="I67" s="6">
        <f>IF('[1]TCE - ANEXO IV - Preencher'!K76="","",'[1]TCE - ANEXO IV - Preencher'!K76)</f>
        <v>44098</v>
      </c>
      <c r="J67" s="5" t="str">
        <f>'[1]TCE - ANEXO IV - Preencher'!L76</f>
        <v>26200900279531000599550020002584191180952087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297.14999999999998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3.99 - Outras despesas com Material de Consumo</v>
      </c>
      <c r="D68" s="3">
        <f>'[1]TCE - ANEXO IV - Preencher'!F77</f>
        <v>9044272000168</v>
      </c>
      <c r="E68" s="5" t="str">
        <f>'[1]TCE - ANEXO IV - Preencher'!G77</f>
        <v>ORGANIZAÇÃO PETROLEO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000011100</v>
      </c>
      <c r="I68" s="6">
        <f>IF('[1]TCE - ANEXO IV - Preencher'!K77="","",'[1]TCE - ANEXO IV - Preencher'!K77)</f>
        <v>44099</v>
      </c>
      <c r="J68" s="5" t="str">
        <f>'[1]TCE - ANEXO IV - Preencher'!L77</f>
        <v>26200909044272000168550010000111001424904001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21.5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 xml:space="preserve">3.8 - Uniformes, Tecidos e Aviamentos </v>
      </c>
      <c r="D69" s="3">
        <f>'[1]TCE - ANEXO IV - Preencher'!F78</f>
        <v>8014460000180</v>
      </c>
      <c r="E69" s="5" t="str">
        <f>'[1]TCE - ANEXO IV - Preencher'!G78</f>
        <v>VANPEL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000029462</v>
      </c>
      <c r="I69" s="6">
        <f>IF('[1]TCE - ANEXO IV - Preencher'!K78="","",'[1]TCE - ANEXO IV - Preencher'!K78)</f>
        <v>44075</v>
      </c>
      <c r="J69" s="5" t="str">
        <f>'[1]TCE - ANEXO IV - Preencher'!L78</f>
        <v>26200908014460000180550010000294621001096965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1440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 xml:space="preserve">3.8 - Uniformes, Tecidos e Aviamentos </v>
      </c>
      <c r="D70" s="3">
        <f>'[1]TCE - ANEXO IV - Preencher'!F79</f>
        <v>35609013000147</v>
      </c>
      <c r="E70" s="5" t="str">
        <f>'[1]TCE - ANEXO IV - Preencher'!G79</f>
        <v>LIMPEMAX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000209</v>
      </c>
      <c r="I70" s="6">
        <f>IF('[1]TCE - ANEXO IV - Preencher'!K79="","",'[1]TCE - ANEXO IV - Preencher'!K79)</f>
        <v>44078</v>
      </c>
      <c r="J70" s="5" t="str">
        <f>'[1]TCE - ANEXO IV - Preencher'!L79</f>
        <v>26200935609013000147550010000002091575817043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2650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 xml:space="preserve">3.8 - Uniformes, Tecidos e Aviamentos </v>
      </c>
      <c r="D71" s="3">
        <f>'[1]TCE - ANEXO IV - Preencher'!F80</f>
        <v>35609013000147</v>
      </c>
      <c r="E71" s="5" t="str">
        <f>'[1]TCE - ANEXO IV - Preencher'!G80</f>
        <v>LIMPEMAX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000213</v>
      </c>
      <c r="I71" s="6">
        <f>IF('[1]TCE - ANEXO IV - Preencher'!K80="","",'[1]TCE - ANEXO IV - Preencher'!K80)</f>
        <v>44088</v>
      </c>
      <c r="J71" s="5" t="str">
        <f>'[1]TCE - ANEXO IV - Preencher'!L80</f>
        <v>2620093560901300014755001000002131602300185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6625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 xml:space="preserve">3.8 - Uniformes, Tecidos e Aviamentos </v>
      </c>
      <c r="D72" s="3">
        <f>'[1]TCE - ANEXO IV - Preencher'!F81</f>
        <v>30176034000100</v>
      </c>
      <c r="E72" s="5" t="str">
        <f>'[1]TCE - ANEXO IV - Preencher'!G81</f>
        <v>ARMAZEL KIPRECO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0280</v>
      </c>
      <c r="I72" s="6">
        <f>IF('[1]TCE - ANEXO IV - Preencher'!K81="","",'[1]TCE - ANEXO IV - Preencher'!K81)</f>
        <v>44076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14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 xml:space="preserve">3.8 - Uniformes, Tecidos e Aviamentos </v>
      </c>
      <c r="D73" s="3">
        <f>'[1]TCE - ANEXO IV - Preencher'!F82</f>
        <v>7227252000105</v>
      </c>
      <c r="E73" s="5" t="str">
        <f>'[1]TCE - ANEXO IV - Preencher'!G82</f>
        <v>SEGFIX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000040465</v>
      </c>
      <c r="I73" s="6">
        <f>IF('[1]TCE - ANEXO IV - Preencher'!K82="","",'[1]TCE - ANEXO IV - Preencher'!K82)</f>
        <v>44075</v>
      </c>
      <c r="J73" s="5" t="str">
        <f>'[1]TCE - ANEXO IV - Preencher'!L82</f>
        <v>26200907227252000105550010000404651006758688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198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3.99 - Outras despesas com Material de Consumo</v>
      </c>
      <c r="D74" s="3">
        <f>'[1]TCE - ANEXO IV - Preencher'!F83</f>
        <v>3085283000100</v>
      </c>
      <c r="E74" s="5" t="str">
        <f>'[1]TCE - ANEXO IV - Preencher'!G83</f>
        <v xml:space="preserve">KATIA GOMES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2327</v>
      </c>
      <c r="I74" s="6">
        <f>IF('[1]TCE - ANEXO IV - Preencher'!K83="","",'[1]TCE - ANEXO IV - Preencher'!K83)</f>
        <v>44098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1200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 xml:space="preserve">5.21 - Seguros em geral </v>
      </c>
      <c r="D75" s="3">
        <f>'[1]TCE - ANEXO IV - Preencher'!F84</f>
        <v>61198164000160</v>
      </c>
      <c r="E75" s="5" t="str">
        <f>'[1]TCE - ANEXO IV - Preencher'!G84</f>
        <v>PORTO SEGURO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278.36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 xml:space="preserve">5.25 - Serviços Bancários </v>
      </c>
      <c r="D76" s="3">
        <f>'[1]TCE - ANEXO IV - Preencher'!F85</f>
        <v>90400888000142</v>
      </c>
      <c r="E76" s="5" t="str">
        <f>'[1]TCE - ANEXO IV - Preencher'!G85</f>
        <v>SANTANDER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312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 xml:space="preserve">5.25 - Serviços Bancários </v>
      </c>
      <c r="D77" s="3">
        <f>'[1]TCE - ANEXO IV - Preencher'!F86</f>
        <v>360305000104</v>
      </c>
      <c r="E77" s="5" t="str">
        <f>'[1]TCE - ANEXO IV - Preencher'!G86</f>
        <v xml:space="preserve">CAIXA 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869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5.9 - Telefonia Móvel</v>
      </c>
      <c r="D78" s="3">
        <f>'[1]TCE - ANEXO IV - Preencher'!F87</f>
        <v>2421421001355</v>
      </c>
      <c r="E78" s="5" t="str">
        <f>'[1]TCE - ANEXO IV - Preencher'!G87</f>
        <v xml:space="preserve">TIM 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164.7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5.13 - Água e Esgoto</v>
      </c>
      <c r="D79" s="3">
        <f>'[1]TCE - ANEXO IV - Preencher'!F88</f>
        <v>9769035000164</v>
      </c>
      <c r="E79" s="5" t="str">
        <f>'[1]TCE - ANEXO IV - Preencher'!G88</f>
        <v>COMPESA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6566.34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5.13 - Água e Esgoto</v>
      </c>
      <c r="D80" s="3">
        <f>'[1]TCE - ANEXO IV - Preencher'!F89</f>
        <v>10835932000108</v>
      </c>
      <c r="E80" s="5" t="str">
        <f>'[1]TCE - ANEXO IV - Preencher'!G89</f>
        <v>CELPE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125135361</v>
      </c>
      <c r="I80" s="6">
        <f>IF('[1]TCE - ANEXO IV - Preencher'!K89="","",'[1]TCE - ANEXO IV - Preencher'!K89)</f>
        <v>44095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19497.849999999999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5.12 - Energia Elétrica</v>
      </c>
      <c r="D81" s="3">
        <f>'[1]TCE - ANEXO IV - Preencher'!F90</f>
        <v>19533734000164</v>
      </c>
      <c r="E81" s="5" t="str">
        <f>'[1]TCE - ANEXO IV - Preencher'!G90</f>
        <v>GUSMAO LOCAÇAO DE MAQUINAS E EQUIP PARA ESCRITOTIO - ME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9078</v>
      </c>
      <c r="I81" s="6">
        <f>IF('[1]TCE - ANEXO IV - Preencher'!K90="","",'[1]TCE - ANEXO IV - Preencher'!K90)</f>
        <v>44109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2258.5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5.26 - Locação de Imóveis</v>
      </c>
      <c r="D82" s="3">
        <f>'[1]TCE - ANEXO IV - Preencher'!F91</f>
        <v>24380578002041</v>
      </c>
      <c r="E82" s="5" t="str">
        <f>'[1]TCE - ANEXO IV - Preencher'!G91</f>
        <v>WHITE MARTINS GASES INDUSTRIAIS NE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128335</v>
      </c>
      <c r="I82" s="6">
        <f>IF('[1]TCE - ANEXO IV - Preencher'!K91="","",'[1]TCE - ANEXO IV - Preencher'!K91)</f>
        <v>44082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3974.04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>5.26 - Locação de Imóveis</v>
      </c>
      <c r="D83" s="3">
        <f>'[1]TCE - ANEXO IV - Preencher'!F92</f>
        <v>4752237000180</v>
      </c>
      <c r="E83" s="5" t="str">
        <f>'[1]TCE - ANEXO IV - Preencher'!G92</f>
        <v>ILAND COMERCIO E SERVIÇOS DE INFORMATICA LTDA ME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3896.59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>5.26 - Locação de Imóveis</v>
      </c>
      <c r="D84" s="3">
        <f>'[1]TCE - ANEXO IV - Preencher'!F93</f>
        <v>11229463000146</v>
      </c>
      <c r="E84" s="5" t="str">
        <f>'[1]TCE - ANEXO IV - Preencher'!G93</f>
        <v>WL MAQUINAS E ENCERADEIRAS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700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>5.26 - Locação de Imóveis</v>
      </c>
      <c r="D85" s="3">
        <f>'[1]TCE - ANEXO IV - Preencher'!F94</f>
        <v>23377403000150</v>
      </c>
      <c r="E85" s="5" t="str">
        <f>'[1]TCE - ANEXO IV - Preencher'!G94</f>
        <v>TECLIFE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00000413</v>
      </c>
      <c r="I85" s="6">
        <f>IF('[1]TCE - ANEXO IV - Preencher'!K94="","",'[1]TCE - ANEXO IV - Preencher'!K94)</f>
        <v>44075</v>
      </c>
      <c r="J85" s="5" t="str">
        <f>'[1]TCE - ANEXO IV - Preencher'!L94</f>
        <v>1BXL-U3CI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2400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5.1 - Locação de Equipamentos Médicos-Hospitalares</v>
      </c>
      <c r="D86" s="3">
        <f>'[1]TCE - ANEXO IV - Preencher'!F95</f>
        <v>12853727000109</v>
      </c>
      <c r="E86" s="5" t="str">
        <f>'[1]TCE - ANEXO IV - Preencher'!G95</f>
        <v>KESA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83.34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5.1 - Locação de Equipamentos Médicos-Hospitalares</v>
      </c>
      <c r="D87" s="3">
        <f>'[1]TCE - ANEXO IV - Preencher'!F96</f>
        <v>31145185000156</v>
      </c>
      <c r="E87" s="5" t="str">
        <f>'[1]TCE - ANEXO IV - Preencher'!G96</f>
        <v>CONSULT LAB LABORATÓRIO DE ANALISES CLINICAS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000000169</v>
      </c>
      <c r="I87" s="6">
        <f>IF('[1]TCE - ANEXO IV - Preencher'!K96="","",'[1]TCE - ANEXO IV - Preencher'!K96)</f>
        <v>44105</v>
      </c>
      <c r="J87" s="5" t="str">
        <f>'[1]TCE - ANEXO IV - Preencher'!L96</f>
        <v>IORS42862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34468.39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5.16 - Serviços Médico-Hospitalares, Odotonlogia e Laboratoriais</v>
      </c>
      <c r="D88" s="3">
        <f>'[1]TCE - ANEXO IV - Preencher'!F97</f>
        <v>3313161000123</v>
      </c>
      <c r="E88" s="5" t="str">
        <f>'[1]TCE - ANEXO IV - Preencher'!G97</f>
        <v>CENTRAL DE ATEND MEDICO SANTO EXPEDITO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000009900</v>
      </c>
      <c r="I88" s="6">
        <f>IF('[1]TCE - ANEXO IV - Preencher'!K97="","",'[1]TCE - ANEXO IV - Preencher'!K97)</f>
        <v>44109</v>
      </c>
      <c r="J88" s="5" t="str">
        <f>'[1]TCE - ANEXO IV - Preencher'!L97</f>
        <v>FANT93977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1536.9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5.16 - Serviços Médico-Hospitalares, Odotonlogia e Laboratoriais</v>
      </c>
      <c r="D89" s="3">
        <f>'[1]TCE - ANEXO IV - Preencher'!F98</f>
        <v>6349848000107</v>
      </c>
      <c r="E89" s="5" t="str">
        <f>'[1]TCE - ANEXO IV - Preencher'!G98</f>
        <v>LC EMPREENDIMENTO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15000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5.8 - Locação de Veículos Automotores</v>
      </c>
      <c r="D90" s="3">
        <f>'[1]TCE - ANEXO IV - Preencher'!F99</f>
        <v>17467595000192</v>
      </c>
      <c r="E90" s="5" t="str">
        <f>'[1]TCE - ANEXO IV - Preencher'!G99</f>
        <v>UNIESTER UNIDADE DE ESTERILIZAÇÃO LTDA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00003342</v>
      </c>
      <c r="I90" s="6">
        <f>IF('[1]TCE - ANEXO IV - Preencher'!K99="","",'[1]TCE - ANEXO IV - Preencher'!K99)</f>
        <v>44110</v>
      </c>
      <c r="J90" s="5" t="str">
        <f>'[1]TCE - ANEXO IV - Preencher'!L99</f>
        <v>CRKH-E7P4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7414.32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5.99 - Outros Serviços de Terceiros Pessoa Jurídica</v>
      </c>
      <c r="D91" s="3">
        <f>'[1]TCE - ANEXO IV - Preencher'!F100</f>
        <v>23472508000198</v>
      </c>
      <c r="E91" s="5" t="str">
        <f>'[1]TCE - ANEXO IV - Preencher'!G100</f>
        <v>NOVA ERA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00000280</v>
      </c>
      <c r="I91" s="6">
        <f>IF('[1]TCE - ANEXO IV - Preencher'!K100="","",'[1]TCE - ANEXO IV - Preencher'!K100)</f>
        <v>44110</v>
      </c>
      <c r="J91" s="5" t="str">
        <f>'[1]TCE - ANEXO IV - Preencher'!L100</f>
        <v>LXHE-2SGD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1079.23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5.15 - Serviços Domésticos</v>
      </c>
      <c r="D92" s="3">
        <f>'[1]TCE - ANEXO IV - Preencher'!F101</f>
        <v>11863530000180</v>
      </c>
      <c r="E92" s="5" t="str">
        <f>'[1]TCE - ANEXO IV - Preencher'!G101</f>
        <v>BRASCON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00051509</v>
      </c>
      <c r="I92" s="6">
        <f>IF('[1]TCE - ANEXO IV - Preencher'!K101="","",'[1]TCE - ANEXO IV - Preencher'!K101)</f>
        <v>44106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2611309</v>
      </c>
      <c r="L92" s="7">
        <f>'[1]TCE - ANEXO IV - Preencher'!N101</f>
        <v>3960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5.10 - Detetização/Tratamento de Resíduos e Afins</v>
      </c>
      <c r="D93" s="3">
        <f>'[1]TCE - ANEXO IV - Preencher'!F102</f>
        <v>92306257000780</v>
      </c>
      <c r="E93" s="5" t="str">
        <f>'[1]TCE - ANEXO IV - Preencher'!G102</f>
        <v>MV SISTEMA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13147.11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10891998000115</v>
      </c>
      <c r="E94" s="5" t="str">
        <f>'[1]TCE - ANEXO IV - Preencher'!G103</f>
        <v>ADVISERSIT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000000364</v>
      </c>
      <c r="I94" s="6">
        <f>IF('[1]TCE - ANEXO IV - Preencher'!K103="","",'[1]TCE - ANEXO IV - Preencher'!K103)</f>
        <v>44105</v>
      </c>
      <c r="J94" s="5" t="str">
        <f>'[1]TCE - ANEXO IV - Preencher'!L103</f>
        <v>WOUJ64242</v>
      </c>
      <c r="K94" s="5" t="str">
        <f>IF(F94="B",LEFT('[1]TCE - ANEXO IV - Preencher'!M103,2),IF(F94="S",LEFT('[1]TCE - ANEXO IV - Preencher'!M103,7),IF('[1]TCE - ANEXO IV - Preencher'!H103="","")))</f>
        <v>2610707</v>
      </c>
      <c r="L94" s="7">
        <f>'[1]TCE - ANEXO IV - Preencher'!N103</f>
        <v>820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15195617000187</v>
      </c>
      <c r="E95" s="5" t="str">
        <f>'[1]TCE - ANEXO IV - Preencher'!G104</f>
        <v>B1 VIGILANCIA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00001644</v>
      </c>
      <c r="I95" s="6">
        <f>IF('[1]TCE - ANEXO IV - Preencher'!K104="","",'[1]TCE - ANEXO IV - Preencher'!K104)</f>
        <v>44123</v>
      </c>
      <c r="J95" s="5" t="str">
        <f>'[1]TCE - ANEXO IV - Preencher'!L104</f>
        <v>86UB-HBUJ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16000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5.22 - Vigilância Ostensiva / Monitorada</v>
      </c>
      <c r="D96" s="3">
        <f>'[1]TCE - ANEXO IV - Preencher'!F105</f>
        <v>11389239000111</v>
      </c>
      <c r="E96" s="5" t="str">
        <f>'[1]TCE - ANEXO IV - Preencher'!G105</f>
        <v>JR XAVIER CAVALCANTI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000004461</v>
      </c>
      <c r="I96" s="6">
        <f>IF('[1]TCE - ANEXO IV - Preencher'!K105="","",'[1]TCE - ANEXO IV - Preencher'!K105)</f>
        <v>44107</v>
      </c>
      <c r="J96" s="5" t="str">
        <f>'[1]TCE - ANEXO IV - Preencher'!L105</f>
        <v>TWBP10643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350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5.10 - Detetização/Tratamento de Resíduos e Afins</v>
      </c>
      <c r="D97" s="3">
        <f>'[1]TCE - ANEXO IV - Preencher'!F106</f>
        <v>15425484000198</v>
      </c>
      <c r="E97" s="5" t="str">
        <f>'[1]TCE - ANEXO IV - Preencher'!G106</f>
        <v>JOAB GUIMARAES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00000403</v>
      </c>
      <c r="I97" s="6">
        <f>IF('[1]TCE - ANEXO IV - Preencher'!K106="","",'[1]TCE - ANEXO IV - Preencher'!K106)</f>
        <v>44095</v>
      </c>
      <c r="J97" s="5" t="str">
        <f>'[1]TCE - ANEXO IV - Preencher'!L106</f>
        <v>SM6HMTVI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1400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5.99 - Outros Serviços de Terceiros Pessoa Jurídica</v>
      </c>
      <c r="D98" s="3">
        <f>'[1]TCE - ANEXO IV - Preencher'!F107</f>
        <v>26212576000106</v>
      </c>
      <c r="E98" s="5" t="str">
        <f>'[1]TCE - ANEXO IV - Preencher'!G107</f>
        <v xml:space="preserve">JOSE LUIZ CARDOSO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000000051</v>
      </c>
      <c r="I98" s="6">
        <f>IF('[1]TCE - ANEXO IV - Preencher'!K107="","",'[1]TCE - ANEXO IV - Preencher'!K107)</f>
        <v>44103</v>
      </c>
      <c r="J98" s="5" t="str">
        <f>'[1]TCE - ANEXO IV - Preencher'!L107</f>
        <v>USAC96880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1192.18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5.99 - Outros Serviços de Terceiros Pessoa Jurídica</v>
      </c>
      <c r="D99" s="3">
        <f>'[1]TCE - ANEXO IV - Preencher'!F108</f>
        <v>32237606000131</v>
      </c>
      <c r="E99" s="5" t="str">
        <f>'[1]TCE - ANEXO IV - Preencher'!G108</f>
        <v>WILSON RODRIGUES ADVOGADOS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00000122</v>
      </c>
      <c r="I99" s="6">
        <f>IF('[1]TCE - ANEXO IV - Preencher'!K108="","",'[1]TCE - ANEXO IV - Preencher'!K108)</f>
        <v>44104</v>
      </c>
      <c r="J99" s="5" t="str">
        <f>'[1]TCE - ANEXO IV - Preencher'!L108</f>
        <v>FIUQ-JMZK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6000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5.99 - Outros Serviços de Terceiros Pessoa Jurídica</v>
      </c>
      <c r="D100" s="3">
        <f>'[1]TCE - ANEXO IV - Preencher'!F109</f>
        <v>11735586000159</v>
      </c>
      <c r="E100" s="5" t="str">
        <f>'[1]TCE - ANEXO IV - Preencher'!G109</f>
        <v>FADE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00059047</v>
      </c>
      <c r="I100" s="6">
        <f>IF('[1]TCE - ANEXO IV - Preencher'!K109="","",'[1]TCE - ANEXO IV - Preencher'!K109)</f>
        <v>44091</v>
      </c>
      <c r="J100" s="5" t="str">
        <f>'[1]TCE - ANEXO IV - Preencher'!L109</f>
        <v>W35M-BMTY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594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5.99 - Outros Serviços de Terceiros Pessoa Jurídica</v>
      </c>
      <c r="D101" s="3">
        <f>'[1]TCE - ANEXO IV - Preencher'!F110</f>
        <v>12853727000109</v>
      </c>
      <c r="E101" s="5" t="str">
        <f>'[1]TCE - ANEXO IV - Preencher'!G110</f>
        <v>KESA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83.34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5.5 - Reparo e Manutenção de Máquinas e Equipamentos</v>
      </c>
      <c r="D102" s="3">
        <f>'[1]TCE - ANEXO IV - Preencher'!F111</f>
        <v>11239132000197</v>
      </c>
      <c r="E102" s="5" t="str">
        <f>'[1]TCE - ANEXO IV - Preencher'!G111</f>
        <v>ANTONIO MARQUES DOS SANTOS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000001234</v>
      </c>
      <c r="I102" s="6">
        <f>IF('[1]TCE - ANEXO IV - Preencher'!K111="","",'[1]TCE - ANEXO IV - Preencher'!K111)</f>
        <v>44083</v>
      </c>
      <c r="J102" s="5" t="str">
        <f>'[1]TCE - ANEXO IV - Preencher'!L111</f>
        <v>UPUH75782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450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5.5 - Reparo e Manutenção de Máquinas e Equipamentos</v>
      </c>
      <c r="D103" s="3">
        <f>'[1]TCE - ANEXO IV - Preencher'!F112</f>
        <v>10433866000140</v>
      </c>
      <c r="E103" s="5" t="str">
        <f>'[1]TCE - ANEXO IV - Preencher'!G112</f>
        <v>GOLF ELEVADORES EIRELI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00003360</v>
      </c>
      <c r="I103" s="6">
        <f>IF('[1]TCE - ANEXO IV - Preencher'!K112="","",'[1]TCE - ANEXO IV - Preencher'!K112)</f>
        <v>44091</v>
      </c>
      <c r="J103" s="5" t="str">
        <f>'[1]TCE - ANEXO IV - Preencher'!L112</f>
        <v>PSQG-ZJXR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505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5.5 - Reparo e Manutenção de Máquinas e Equipamentos</v>
      </c>
      <c r="D104" s="3">
        <f>'[1]TCE - ANEXO IV - Preencher'!F113</f>
        <v>24380578002041</v>
      </c>
      <c r="E104" s="5" t="str">
        <f>'[1]TCE - ANEXO IV - Preencher'!G113</f>
        <v>WHITE MARTINS GASES INDUSTRIAIS NE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000009790</v>
      </c>
      <c r="I104" s="6">
        <f>IF('[1]TCE - ANEXO IV - Preencher'!K113="","",'[1]TCE - ANEXO IV - Preencher'!K113)</f>
        <v>44078</v>
      </c>
      <c r="J104" s="5" t="str">
        <f>'[1]TCE - ANEXO IV - Preencher'!L113</f>
        <v>IGUH11955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333.13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5.5 - Reparo e Manutenção de Máquinas e Equipamentos</v>
      </c>
      <c r="D105" s="3">
        <f>'[1]TCE - ANEXO IV - Preencher'!F114</f>
        <v>13753339000100</v>
      </c>
      <c r="E105" s="5" t="str">
        <f>'[1]TCE - ANEXO IV - Preencher'!G114</f>
        <v>ALEXANDRE DOS SANTOS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00000038</v>
      </c>
      <c r="I105" s="6">
        <f>IF('[1]TCE - ANEXO IV - Preencher'!K114="","",'[1]TCE - ANEXO IV - Preencher'!K114)</f>
        <v>44089</v>
      </c>
      <c r="J105" s="5" t="str">
        <f>'[1]TCE - ANEXO IV - Preencher'!L114</f>
        <v>YY8A-KSGV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1610.57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 xml:space="preserve">5.7 - Reparo e Manutenção de Bens Movéis de Outras Naturezas </v>
      </c>
      <c r="D106" s="3">
        <f>'[1]TCE - ANEXO IV - Preencher'!F115</f>
        <v>32509645000140</v>
      </c>
      <c r="E106" s="5" t="str">
        <f>'[1]TCE - ANEXO IV - Preencher'!G115</f>
        <v>JOELMA ADELIA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000000007</v>
      </c>
      <c r="I106" s="6">
        <f>IF('[1]TCE - ANEXO IV - Preencher'!K115="","",'[1]TCE - ANEXO IV - Preencher'!K115)</f>
        <v>44097</v>
      </c>
      <c r="J106" s="5" t="str">
        <f>'[1]TCE - ANEXO IV - Preencher'!L115</f>
        <v>SADA21906</v>
      </c>
      <c r="K106" s="5" t="str">
        <f>IF(F106="B",LEFT('[1]TCE - ANEXO IV - Preencher'!M115,2),IF(F106="S",LEFT('[1]TCE - ANEXO IV - Preencher'!M115,7),IF('[1]TCE - ANEXO IV - Preencher'!H115="","")))</f>
        <v>2602902</v>
      </c>
      <c r="L106" s="7">
        <f>'[1]TCE - ANEXO IV - Preencher'!N115</f>
        <v>440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 xml:space="preserve">5.7 - Reparo e Manutenção de Bens Movéis de Outras Naturezas </v>
      </c>
      <c r="D107" s="3">
        <f>'[1]TCE - ANEXO IV - Preencher'!F116</f>
        <v>10747025495</v>
      </c>
      <c r="E107" s="5" t="str">
        <f>'[1]TCE - ANEXO IV - Preencher'!G116</f>
        <v>ALICE ARRUDA DE ALMEIDA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2848.11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4.6 - Serviços de Profissionais de Saúde</v>
      </c>
      <c r="D108" s="3">
        <f>'[1]TCE - ANEXO IV - Preencher'!F117</f>
        <v>11265591482</v>
      </c>
      <c r="E108" s="5" t="str">
        <f>'[1]TCE - ANEXO IV - Preencher'!G117</f>
        <v>ANDRE FELIPE GUIMARAES MENDES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1405.34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4.6 - Serviços de Profissionais de Saúde</v>
      </c>
      <c r="D109" s="3">
        <f>'[1]TCE - ANEXO IV - Preencher'!F118</f>
        <v>10143972430</v>
      </c>
      <c r="E109" s="5" t="str">
        <f>'[1]TCE - ANEXO IV - Preencher'!G118</f>
        <v>ARTUR FREIRE SOARES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1405.34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4.6 - Serviços de Profissionais de Saúde</v>
      </c>
      <c r="D110" s="3">
        <f>'[1]TCE - ANEXO IV - Preencher'!F119</f>
        <v>9803421476</v>
      </c>
      <c r="E110" s="5" t="str">
        <f>'[1]TCE - ANEXO IV - Preencher'!G119</f>
        <v>BRUNA MARIA MELO MACHADO DE VASCONCELOS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702.66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4.6 - Serviços de Profissionais de Saúde</v>
      </c>
      <c r="D111" s="3">
        <f>'[1]TCE - ANEXO IV - Preencher'!F120</f>
        <v>9380371454</v>
      </c>
      <c r="E111" s="5" t="str">
        <f>'[1]TCE - ANEXO IV - Preencher'!G120</f>
        <v>DANIELY GLEICY DA SILVA VIEIRA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1405.34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4.6 - Serviços de Profissionais de Saúde</v>
      </c>
      <c r="D112" s="3">
        <f>'[1]TCE - ANEXO IV - Preencher'!F121</f>
        <v>80210970430</v>
      </c>
      <c r="E112" s="5" t="str">
        <f>'[1]TCE - ANEXO IV - Preencher'!G121</f>
        <v>EDSON LUIZ DA SILVA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3602.31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4.6 - Serviços de Profissionais de Saúde</v>
      </c>
      <c r="D113" s="3">
        <f>'[1]TCE - ANEXO IV - Preencher'!F122</f>
        <v>9462666466</v>
      </c>
      <c r="E113" s="5" t="str">
        <f>'[1]TCE - ANEXO IV - Preencher'!G122</f>
        <v>FRANCISCO CARLOS BRAZ MACEDO FILHO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2848.11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4.6 - Serviços de Profissionais de Saúde</v>
      </c>
      <c r="D114" s="3">
        <f>'[1]TCE - ANEXO IV - Preencher'!F123</f>
        <v>7248398446</v>
      </c>
      <c r="E114" s="5" t="str">
        <f>'[1]TCE - ANEXO IV - Preencher'!G123</f>
        <v>GABRIELA NASCIMENTO SANTIAGO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1405.34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4.6 - Serviços de Profissionais de Saúde</v>
      </c>
      <c r="D115" s="3">
        <f>'[1]TCE - ANEXO IV - Preencher'!F124</f>
        <v>4601603544</v>
      </c>
      <c r="E115" s="5" t="str">
        <f>'[1]TCE - ANEXO IV - Preencher'!G124</f>
        <v>GABRIELA SANTOS DOS REIS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702.66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4.6 - Serviços de Profissionais de Saúde</v>
      </c>
      <c r="D116" s="3">
        <f>'[1]TCE - ANEXO IV - Preencher'!F125</f>
        <v>11269991485</v>
      </c>
      <c r="E116" s="5" t="str">
        <f>'[1]TCE - ANEXO IV - Preencher'!G125</f>
        <v>GABRIELA SILVESTRE RIBEIRO DA COSTA GOMES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1405.34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4.6 - Serviços de Profissionais de Saúde</v>
      </c>
      <c r="D117" s="3">
        <f>'[1]TCE - ANEXO IV - Preencher'!F126</f>
        <v>6042571478</v>
      </c>
      <c r="E117" s="5" t="str">
        <f>'[1]TCE - ANEXO IV - Preencher'!G126</f>
        <v>GERMANA MARIA FEITOSA DE ANDRADE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2848.11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4.6 - Serviços de Profissionais de Saúde</v>
      </c>
      <c r="D118" s="3">
        <f>'[1]TCE - ANEXO IV - Preencher'!F127</f>
        <v>11497918456</v>
      </c>
      <c r="E118" s="5" t="str">
        <f>'[1]TCE - ANEXO IV - Preencher'!G127</f>
        <v>HEITOR BARROS DE PAIVA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4455.8599999999997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4.6 - Serviços de Profissionais de Saúde</v>
      </c>
      <c r="D119" s="3">
        <f>'[1]TCE - ANEXO IV - Preencher'!F128</f>
        <v>5126228412</v>
      </c>
      <c r="E119" s="5" t="str">
        <f>'[1]TCE - ANEXO IV - Preencher'!G128</f>
        <v>HELYSANIA SHADYLLA SANTOS DE FARIAS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1405.34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4.6 - Serviços de Profissionais de Saúde</v>
      </c>
      <c r="D120" s="3">
        <f>'[1]TCE - ANEXO IV - Preencher'!F129</f>
        <v>10057570469</v>
      </c>
      <c r="E120" s="5" t="str">
        <f>'[1]TCE - ANEXO IV - Preencher'!G129</f>
        <v>ISIS GOMES DE BRITO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2848.11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>4.6 - Serviços de Profissionais de Saúde</v>
      </c>
      <c r="D121" s="3">
        <f>'[1]TCE - ANEXO IV - Preencher'!F130</f>
        <v>9927070489</v>
      </c>
      <c r="E121" s="5" t="str">
        <f>'[1]TCE - ANEXO IV - Preencher'!G130</f>
        <v>JESSICA DA SILVA OLIVEIRA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425.82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>4.6 - Serviços de Profissionais de Saúde</v>
      </c>
      <c r="D122" s="3">
        <f>'[1]TCE - ANEXO IV - Preencher'!F131</f>
        <v>11657190455</v>
      </c>
      <c r="E122" s="5" t="str">
        <f>'[1]TCE - ANEXO IV - Preencher'!G131</f>
        <v>JULIANA DE FRANCA NAVARRO SILVA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702.66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4.6 - Serviços de Profissionais de Saúde</v>
      </c>
      <c r="D123" s="3">
        <f>'[1]TCE - ANEXO IV - Preencher'!F132</f>
        <v>9293804441</v>
      </c>
      <c r="E123" s="5" t="str">
        <f>'[1]TCE - ANEXO IV - Preencher'!G132</f>
        <v>LAURA FREITAS DA SILVEIRA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1405.34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4.6 - Serviços de Profissionais de Saúde</v>
      </c>
      <c r="D124" s="3">
        <f>'[1]TCE - ANEXO IV - Preencher'!F133</f>
        <v>8952888421</v>
      </c>
      <c r="E124" s="5" t="str">
        <f>'[1]TCE - ANEXO IV - Preencher'!G133</f>
        <v>LETICIA CAVALCANTI DOS SANTOS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702.66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4.6 - Serviços de Profissionais de Saúde</v>
      </c>
      <c r="D125" s="3">
        <f>'[1]TCE - ANEXO IV - Preencher'!F134</f>
        <v>10662989473</v>
      </c>
      <c r="E125" s="5" t="str">
        <f>'[1]TCE - ANEXO IV - Preencher'!G134</f>
        <v>LUIZ DE ALBUQUERQUE PEREIRA DE OLIVEIRA NETO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1405.34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4.6 - Serviços de Profissionais de Saúde</v>
      </c>
      <c r="D126" s="3">
        <f>'[1]TCE - ANEXO IV - Preencher'!F135</f>
        <v>7086715433</v>
      </c>
      <c r="E126" s="5" t="str">
        <f>'[1]TCE - ANEXO IV - Preencher'!G135</f>
        <v>MARIANA RAMOS ANDION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1405.34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4.6 - Serviços de Profissionais de Saúde</v>
      </c>
      <c r="D127" s="3">
        <f>'[1]TCE - ANEXO IV - Preencher'!F136</f>
        <v>8623365461</v>
      </c>
      <c r="E127" s="5" t="str">
        <f>'[1]TCE - ANEXO IV - Preencher'!G136</f>
        <v>MAXWELL ALEX DE LIMA MOURA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1405.34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>4.6 - Serviços de Profissionais de Saúde</v>
      </c>
      <c r="D128" s="3">
        <f>'[1]TCE - ANEXO IV - Preencher'!F137</f>
        <v>10557740410</v>
      </c>
      <c r="E128" s="5" t="str">
        <f>'[1]TCE - ANEXO IV - Preencher'!G137</f>
        <v>PEDRO HENRIQUE PADILHA RIBEIRO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2848.11</v>
      </c>
    </row>
    <row r="129" spans="1:12" s="8" customFormat="1" ht="19.5" customHeight="1" x14ac:dyDescent="0.2">
      <c r="A129" s="3">
        <f>IFERROR(VLOOKUP(B129,'[1]DADOS (OCULTAR)'!$P$3:$R$56,3,0),"")</f>
        <v>10075232000243</v>
      </c>
      <c r="B129" s="4" t="str">
        <f>'[1]TCE - ANEXO IV - Preencher'!C138</f>
        <v>UPA IMBIRIBEIRA</v>
      </c>
      <c r="C129" s="4" t="str">
        <f>'[1]TCE - ANEXO IV - Preencher'!E138</f>
        <v>4.6 - Serviços de Profissionais de Saúde</v>
      </c>
      <c r="D129" s="3">
        <f>'[1]TCE - ANEXO IV - Preencher'!F138</f>
        <v>8473970411</v>
      </c>
      <c r="E129" s="5" t="str">
        <f>'[1]TCE - ANEXO IV - Preencher'!G138</f>
        <v>RALPH RUY DEMY DA SILVA DE SOUTO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702.66</v>
      </c>
    </row>
    <row r="130" spans="1:12" s="8" customFormat="1" ht="19.5" customHeight="1" x14ac:dyDescent="0.2">
      <c r="A130" s="3">
        <f>IFERROR(VLOOKUP(B130,'[1]DADOS (OCULTAR)'!$P$3:$R$56,3,0),"")</f>
        <v>10075232000243</v>
      </c>
      <c r="B130" s="4" t="str">
        <f>'[1]TCE - ANEXO IV - Preencher'!C139</f>
        <v>UPA IMBIRIBEIRA</v>
      </c>
      <c r="C130" s="4" t="str">
        <f>'[1]TCE - ANEXO IV - Preencher'!E139</f>
        <v>4.6 - Serviços de Profissionais de Saúde</v>
      </c>
      <c r="D130" s="3">
        <f>'[1]TCE - ANEXO IV - Preencher'!F139</f>
        <v>5606973413</v>
      </c>
      <c r="E130" s="5" t="str">
        <f>'[1]TCE - ANEXO IV - Preencher'!G139</f>
        <v>RAYSSA SANTANA DE FARIAS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3619.36</v>
      </c>
    </row>
    <row r="131" spans="1:12" s="8" customFormat="1" ht="19.5" customHeight="1" x14ac:dyDescent="0.2">
      <c r="A131" s="3">
        <f>IFERROR(VLOOKUP(B131,'[1]DADOS (OCULTAR)'!$P$3:$R$56,3,0),"")</f>
        <v>10075232000243</v>
      </c>
      <c r="B131" s="4" t="str">
        <f>'[1]TCE - ANEXO IV - Preencher'!C140</f>
        <v>UPA IMBIRIBEIRA</v>
      </c>
      <c r="C131" s="4" t="str">
        <f>'[1]TCE - ANEXO IV - Preencher'!E140</f>
        <v>4.6 - Serviços de Profissionais de Saúde</v>
      </c>
      <c r="D131" s="3">
        <f>'[1]TCE - ANEXO IV - Preencher'!F140</f>
        <v>9848764488</v>
      </c>
      <c r="E131" s="5" t="str">
        <f>'[1]TCE - ANEXO IV - Preencher'!G140</f>
        <v>REGINALDO SILVA ALVES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129.85</v>
      </c>
    </row>
    <row r="132" spans="1:12" s="8" customFormat="1" ht="19.5" customHeight="1" x14ac:dyDescent="0.2">
      <c r="A132" s="3">
        <f>IFERROR(VLOOKUP(B132,'[1]DADOS (OCULTAR)'!$P$3:$R$56,3,0),"")</f>
        <v>10075232000243</v>
      </c>
      <c r="B132" s="4" t="str">
        <f>'[1]TCE - ANEXO IV - Preencher'!C141</f>
        <v>UPA IMBIRIBEIRA</v>
      </c>
      <c r="C132" s="4" t="str">
        <f>'[1]TCE - ANEXO IV - Preencher'!E141</f>
        <v>4.7 - Apoio Administrativo, Técnico e Operacional</v>
      </c>
      <c r="D132" s="3">
        <f>'[1]TCE - ANEXO IV - Preencher'!F141</f>
        <v>49735969491</v>
      </c>
      <c r="E132" s="5" t="str">
        <f>'[1]TCE - ANEXO IV - Preencher'!G141</f>
        <v>SOLANGE MARIA DA SILVA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2724.93</v>
      </c>
    </row>
    <row r="133" spans="1:12" s="8" customFormat="1" ht="19.5" customHeight="1" x14ac:dyDescent="0.2">
      <c r="A133" s="3">
        <f>IFERROR(VLOOKUP(B133,'[1]DADOS (OCULTAR)'!$P$3:$R$56,3,0),"")</f>
        <v>10075232000243</v>
      </c>
      <c r="B133" s="4" t="str">
        <f>'[1]TCE - ANEXO IV - Preencher'!C142</f>
        <v>UPA IMBIRIBEIRA</v>
      </c>
      <c r="C133" s="4" t="str">
        <f>'[1]TCE - ANEXO IV - Preencher'!E142</f>
        <v>4.7 - Apoio Administrativo, Técnico e Operacional</v>
      </c>
      <c r="D133" s="3">
        <f>'[1]TCE - ANEXO IV - Preencher'!F142</f>
        <v>9305463428</v>
      </c>
      <c r="E133" s="5" t="str">
        <f>'[1]TCE - ANEXO IV - Preencher'!G142</f>
        <v>TATHYANA DANTAS DA SILVA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2630.66</v>
      </c>
    </row>
    <row r="134" spans="1:12" s="8" customFormat="1" ht="19.5" customHeight="1" x14ac:dyDescent="0.2">
      <c r="A134" s="3">
        <f>IFERROR(VLOOKUP(B134,'[1]DADOS (OCULTAR)'!$P$3:$R$56,3,0),"")</f>
        <v>10075232000243</v>
      </c>
      <c r="B134" s="4" t="str">
        <f>'[1]TCE - ANEXO IV - Preencher'!C143</f>
        <v>UPA IMBIRIBEIRA</v>
      </c>
      <c r="C134" s="4" t="str">
        <f>'[1]TCE - ANEXO IV - Preencher'!E143</f>
        <v>4.6 - Serviços de Profissionais de Saúde</v>
      </c>
      <c r="D134" s="3">
        <f>'[1]TCE - ANEXO IV - Preencher'!F143</f>
        <v>6189200486</v>
      </c>
      <c r="E134" s="5" t="str">
        <f>'[1]TCE - ANEXO IV - Preencher'!G143</f>
        <v>THAMYRIS CAVALCANTI CORDEIRO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4455.8599999999997</v>
      </c>
    </row>
    <row r="135" spans="1:12" s="8" customFormat="1" ht="19.5" customHeight="1" x14ac:dyDescent="0.2">
      <c r="A135" s="3">
        <f>IFERROR(VLOOKUP(B135,'[1]DADOS (OCULTAR)'!$P$3:$R$56,3,0),"")</f>
        <v>10075232000243</v>
      </c>
      <c r="B135" s="4" t="str">
        <f>'[1]TCE - ANEXO IV - Preencher'!C144</f>
        <v>UPA IMBIRIBEIRA</v>
      </c>
      <c r="C135" s="4" t="str">
        <f>'[1]TCE - ANEXO IV - Preencher'!E144</f>
        <v>4.6 - Serviços de Profissionais de Saúde</v>
      </c>
      <c r="D135" s="3">
        <f>'[1]TCE - ANEXO IV - Preencher'!F144</f>
        <v>9249682492</v>
      </c>
      <c r="E135" s="5" t="str">
        <f>'[1]TCE - ANEXO IV - Preencher'!G144</f>
        <v>VICTOR TARGINO CARVALHO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1405.34</v>
      </c>
    </row>
    <row r="136" spans="1:12" s="8" customFormat="1" ht="19.5" customHeight="1" x14ac:dyDescent="0.2">
      <c r="A136" s="3">
        <f>IFERROR(VLOOKUP(B136,'[1]DADOS (OCULTAR)'!$P$3:$R$56,3,0),"")</f>
        <v>10075232000243</v>
      </c>
      <c r="B136" s="4" t="str">
        <f>'[1]TCE - ANEXO IV - Preencher'!C145</f>
        <v>UPA IMBIRIBEIRA</v>
      </c>
      <c r="C136" s="4" t="str">
        <f>'[1]TCE - ANEXO IV - Preencher'!E145</f>
        <v>4.6 - Serviços de Profissionais de Saúde</v>
      </c>
      <c r="D136" s="3">
        <f>'[1]TCE - ANEXO IV - Preencher'!F145</f>
        <v>9250080441</v>
      </c>
      <c r="E136" s="5" t="str">
        <f>'[1]TCE - ANEXO IV - Preencher'!G145</f>
        <v>YNGRID DA ROCHA FERNANDES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1405.34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2020-11-11T12:17:17Z</dcterms:created>
  <dcterms:modified xsi:type="dcterms:W3CDTF">2020-11-11T12:17:41Z</dcterms:modified>
</cp:coreProperties>
</file>