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1158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<sst xmlns="http://schemas.openxmlformats.org/spreadsheetml/2006/main" count="205" uniqueCount="143">
  <si>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</si>
  <si>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</si>
  <si>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</si>
  <si>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</si>
  <si>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</si>
  <si>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</si>
  <si>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</si>
  <si>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</si>
  <si>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</si>
  <si>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IGARASSU</t>
  </si>
  <si>
    <t>08845988000100</t>
  </si>
  <si>
    <t>ACESSPLUS MANUTENÇÃO LTDA-ME</t>
  </si>
  <si>
    <t>Prestação de serviço de manutenção preventiva e corretiva de plataforma de acessibilidade</t>
  </si>
  <si>
    <t>https://fpmf-sistemas.org.br/sistemas/aplic/transp/menu_ext_fpmf/</t>
  </si>
  <si>
    <t>09014387000100</t>
  </si>
  <si>
    <t>COMPLETA SERV DE AR CONDICIONADO E LOCAÇÃO</t>
  </si>
  <si>
    <t>Prestação de serviço de Locação de condicionadores de ar</t>
  </si>
  <si>
    <t>Objeto do contrato</t>
  </si>
  <si>
    <t>Prestação de serviço de manutenção nos ar condicionados da unidade</t>
  </si>
  <si>
    <t>1 - Seguros (Imóvel e veículos)</t>
  </si>
  <si>
    <t>00331788000119</t>
  </si>
  <si>
    <t>AIR LIQUIDE BRASIL LTDA</t>
  </si>
  <si>
    <t>Locação de central de produção de ar medicinal</t>
  </si>
  <si>
    <t>2 - Taxas</t>
  </si>
  <si>
    <t>BRASCON GESTAO AMBIENTAL LTDA</t>
  </si>
  <si>
    <t xml:space="preserve"> Prestação de serviço de coleta, transporte, tratamento e destinação final de resíduos do serviço de saúde</t>
  </si>
  <si>
    <t>3 - Contribuições</t>
  </si>
  <si>
    <t>CARLOS ANTONIO DE OLIVEIRA MILET JUNIOR</t>
  </si>
  <si>
    <t>Prestação de serviço de controle de pragas</t>
  </si>
  <si>
    <t>4 - Taxa de Manutenção de Conta</t>
  </si>
  <si>
    <t>11343756000150</t>
  </si>
  <si>
    <t>JL GRUPOS GERADORES LTDA</t>
  </si>
  <si>
    <t>Prestação de serviço de manutenção preventiva e corretiva de gerador de energia</t>
  </si>
  <si>
    <t>5 - Tarifas</t>
  </si>
  <si>
    <t>10229013000190</t>
  </si>
  <si>
    <t>INTERCLEAN ADMINISTRACAO LTDA</t>
  </si>
  <si>
    <t>Prestação de serviços de limpeza e conservação da Unidade</t>
  </si>
  <si>
    <t>6 - Telefonia Móvel</t>
  </si>
  <si>
    <t>02512303000119</t>
  </si>
  <si>
    <t>NOROES, AZEVEDO ADVOGADOS ASSOCIADOS</t>
  </si>
  <si>
    <t>Prestação de serviços de consultria e assessoria jurídica.</t>
  </si>
  <si>
    <t>7 - Telefonia Fixa/Internet</t>
  </si>
  <si>
    <t>06272575004803</t>
  </si>
  <si>
    <t>LAVEBRAS GESTAO DE TEXTEIS SA</t>
  </si>
  <si>
    <t>Prestação de serviço de transporte, desinfecção e higienização de enxoval hospitalar</t>
  </si>
  <si>
    <t>8 - Água</t>
  </si>
  <si>
    <t>07146768000117</t>
  </si>
  <si>
    <t>SERV IMAGEM NORDESTE ASSISTENCIA TECNICA</t>
  </si>
  <si>
    <t>Prestação de serviço de manutenção do Raio X</t>
  </si>
  <si>
    <t>9 - Energia Elétrica</t>
  </si>
  <si>
    <t>14543772000184</t>
  </si>
  <si>
    <t>BRAVO LOCACAO DE MAQUINAS E EQUIPAMENTOS LTDA</t>
  </si>
  <si>
    <t>Locação de contêiner</t>
  </si>
  <si>
    <t>10 - Locação de Máquinas e Equipamentos (Pessoa Jurídica)</t>
  </si>
  <si>
    <t>16783034000130</t>
  </si>
  <si>
    <t>SINTESE LICENCIAMENTRO PROG P COMPRAS</t>
  </si>
  <si>
    <t>Disponibilização do portal de compras da síntese para unidade</t>
  </si>
  <si>
    <t>11 - Locação de Equipamentos Médico-Hospitalares(Pessoa Jurídica)</t>
  </si>
  <si>
    <t>17398584000106</t>
  </si>
  <si>
    <t>M T G MONTAGEM TEC DE GAS LTDA ME</t>
  </si>
  <si>
    <t>Serviço de manutenção preventiva e corretiva da rede de oxigênio</t>
  </si>
  <si>
    <t>12 - Locação de Veículos Automotores (Pessoa Jurídica) (Exceto Ambulância)</t>
  </si>
  <si>
    <t>35397488000117</t>
  </si>
  <si>
    <t>N.B. CAVALCANTI LTDA - TELETAXI</t>
  </si>
  <si>
    <t>Prestação de serviços de intermediações de corridas de táxis</t>
  </si>
  <si>
    <t>13 - Serviço Gráficos, de Encadernação e de Emolduração</t>
  </si>
  <si>
    <t>22480028000106</t>
  </si>
  <si>
    <t>GERMINAR COMÉRCIO DE PLANTAS E SERVIÇOS LTDA-ME</t>
  </si>
  <si>
    <t>Prestação de serviços de manutenção mensal de jardim</t>
  </si>
  <si>
    <t>14 - Serviços Judiciais e Cartoriais</t>
  </si>
  <si>
    <t>05467959000155</t>
  </si>
  <si>
    <t>MOTO 29 SERVICE LTDA ME</t>
  </si>
  <si>
    <t>Serviços de coleta e entrega de documentos e materiais, entre localidades estabelecidas pela Unidade.</t>
  </si>
  <si>
    <t>15 - Outras Despesas Gerais (Pessoa Juridica)</t>
  </si>
  <si>
    <t>15063447000187</t>
  </si>
  <si>
    <t>PW CONSULTORIA EM MEDICINA DO TRABALHO LTDA-ME</t>
  </si>
  <si>
    <t>Prestação de serviços em medicina do trabalho</t>
  </si>
  <si>
    <t>16 - Médicos</t>
  </si>
  <si>
    <t>01912250000241</t>
  </si>
  <si>
    <t>POSTO CANCUN LTDA</t>
  </si>
  <si>
    <t>Fornecimento de combustível para ambulância</t>
  </si>
  <si>
    <t>17 - Outros profissionais de saúde</t>
  </si>
  <si>
    <t>01141468000169</t>
  </si>
  <si>
    <t>MEDCALL COM SERV REPR MAT RADIO MED HOSP</t>
  </si>
  <si>
    <t>Manutenção preventiva e corretiva da processadora do raio-x</t>
  </si>
  <si>
    <t>18 - Laboratório</t>
  </si>
  <si>
    <t>01699696000159</t>
  </si>
  <si>
    <t>QUALIAGUA LABORATORIO E CONSULTORIA LTDA</t>
  </si>
  <si>
    <t xml:space="preserve">Prestação de serviços de análise microbiológica em água </t>
  </si>
  <si>
    <t>19 - Alimentação/Dietas</t>
  </si>
  <si>
    <t>02293852000140</t>
  </si>
  <si>
    <t>M. A. DE O. MENEZES EIRELI ME</t>
  </si>
  <si>
    <t>Fornecer alimentação aos funcionários e pacientes da unidade</t>
  </si>
  <si>
    <t>20 - Locação de Ambulâncias</t>
  </si>
  <si>
    <t>06066387000165</t>
  </si>
  <si>
    <t>DNMV SISTEMAS LTDA</t>
  </si>
  <si>
    <t>Prestação serviço de licença de uso e manutenção de sistemas aplicativos padrões</t>
  </si>
  <si>
    <t>21 - Outras Pessoas Jurídicas</t>
  </si>
  <si>
    <t>134097750003-29</t>
  </si>
  <si>
    <t>LINUS LOG LTDA</t>
  </si>
  <si>
    <t>Guarda física de documentos e manutenção permanente de prontuários médicos</t>
  </si>
  <si>
    <t>22 - Médicos</t>
  </si>
  <si>
    <t>11028484000101</t>
  </si>
  <si>
    <t>COPY PRINT SERVIÇOS REPROGRAFICOS LTDA</t>
  </si>
  <si>
    <t>Prestação de serviços de locação de impressoras</t>
  </si>
  <si>
    <t>23 - Outros profissionais de saúde</t>
  </si>
  <si>
    <t>12486871000146</t>
  </si>
  <si>
    <t>ROBSON MATOS DE ALBUQUERQUE ME</t>
  </si>
  <si>
    <t>Manutenção preventiva e corretiva de equipamentos e mobiliário hospitalar</t>
  </si>
  <si>
    <t>24 - Pessoa Jurídica</t>
  </si>
  <si>
    <t>22940455000120</t>
  </si>
  <si>
    <t>MOURA E MELO COMERCIO E SERVIÇO LTDA-ME</t>
  </si>
  <si>
    <t>Fornecimento de dietas enterais</t>
  </si>
  <si>
    <t>25 - Cooperativas</t>
  </si>
  <si>
    <t>11735586000159</t>
  </si>
  <si>
    <t>FUNDACAO DE APOIO AO DESENVOLVIMENTO DA UFPE</t>
  </si>
  <si>
    <t>Prestação de serviço de Proteção Radiológica. </t>
  </si>
  <si>
    <t>26 - Lavanderia</t>
  </si>
  <si>
    <t>24380578000421</t>
  </si>
  <si>
    <t>WHITE MARTINS GASES INDUSTRIAIS NE LTDA</t>
  </si>
  <si>
    <t>Gas medicinal - locação de torpedo - assistência técnica</t>
  </si>
  <si>
    <t>27 - Serviços de Cozinha e Copeira</t>
  </si>
  <si>
    <t>03423730000193</t>
  </si>
  <si>
    <t>SMART TELECOMUNICACOES E SERVICOS LTDA</t>
  </si>
  <si>
    <t>Prestação de serviço de 'SVA' que possibilita oferta de conexões a rede privada de dados e rede de telecomunicações</t>
  </si>
  <si>
    <t>28 - Outros</t>
  </si>
  <si>
    <t>MAIS VIDA SERVICOS DE SAUDE LTDA</t>
  </si>
  <si>
    <t>Locacao de ambulancia de suporte basico tripulada por 1 motorista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</si>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</sst>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166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164" fontId="4" fillId="0" borderId="0" applyBorder="0" applyProtection="0"/>
    <xf numFmtId="0" fontId="9" fillId="0" borderId="0"/>
    <xf numFmtId="164" fontId="2" fillId="0" borderId="0" applyBorder="0" applyProtection="0"/>
  </cellStyleXfs>
  <cellXfs count="26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5" xfId="2" applyBorder="1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2" fontId="0" fillId="0" borderId="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65">
    <cellStyle name="Excel_BuiltIn_Texto Explicativo" xfId="3"/>
    <cellStyle name="Hiperlink" xfId="2" builtinId="8"/>
    <cellStyle name="Moeda 2" xfId="4"/>
    <cellStyle name="Moeda 3" xfId="5"/>
    <cellStyle name="Normal" xfId="0" builtinId="0"/>
    <cellStyle name="Normal 144" xfId="6"/>
    <cellStyle name="Normal 145" xfId="7"/>
    <cellStyle name="Normal 162" xfId="8"/>
    <cellStyle name="Normal 163" xfId="9"/>
    <cellStyle name="Normal 191" xfId="10"/>
    <cellStyle name="Normal 193" xfId="11"/>
    <cellStyle name="Normal 194" xfId="12"/>
    <cellStyle name="Normal 195" xfId="13"/>
    <cellStyle name="Normal 196" xfId="14"/>
    <cellStyle name="Normal 197" xfId="15"/>
    <cellStyle name="Normal 198" xfId="16"/>
    <cellStyle name="Normal 199" xfId="17"/>
    <cellStyle name="Normal 2" xfId="18"/>
    <cellStyle name="Normal 2 2" xfId="19"/>
    <cellStyle name="Normal 200" xfId="20"/>
    <cellStyle name="Normal 201" xfId="21"/>
    <cellStyle name="Normal 204" xfId="22"/>
    <cellStyle name="Normal 21" xfId="23"/>
    <cellStyle name="Normal 210" xfId="24"/>
    <cellStyle name="Normal 211" xfId="25"/>
    <cellStyle name="Normal 213" xfId="26"/>
    <cellStyle name="Normal 214" xfId="27"/>
    <cellStyle name="Normal 215" xfId="28"/>
    <cellStyle name="Normal 216" xfId="29"/>
    <cellStyle name="Normal 217" xfId="30"/>
    <cellStyle name="Normal 218" xfId="31"/>
    <cellStyle name="Normal 219" xfId="32"/>
    <cellStyle name="Normal 22" xfId="33"/>
    <cellStyle name="Normal 220" xfId="34"/>
    <cellStyle name="Normal 221" xfId="35"/>
    <cellStyle name="Normal 222" xfId="36"/>
    <cellStyle name="Normal 223" xfId="37"/>
    <cellStyle name="Normal 224" xfId="38"/>
    <cellStyle name="Normal 225" xfId="39"/>
    <cellStyle name="Normal 226" xfId="40"/>
    <cellStyle name="Normal 227" xfId="41"/>
    <cellStyle name="Normal 228" xfId="42"/>
    <cellStyle name="Normal 229" xfId="43"/>
    <cellStyle name="Normal 23" xfId="44"/>
    <cellStyle name="Normal 230" xfId="45"/>
    <cellStyle name="Normal 231" xfId="46"/>
    <cellStyle name="Normal 232" xfId="47"/>
    <cellStyle name="Normal 233" xfId="48"/>
    <cellStyle name="Normal 235" xfId="49"/>
    <cellStyle name="Normal 236" xfId="50"/>
    <cellStyle name="Normal 3" xfId="51"/>
    <cellStyle name="Normal 4" xfId="52"/>
    <cellStyle name="Normal 44" xfId="53"/>
    <cellStyle name="Normal 46" xfId="54"/>
    <cellStyle name="Normal 65" xfId="55"/>
    <cellStyle name="Normal 66" xfId="56"/>
    <cellStyle name="Normal 75" xfId="57"/>
    <cellStyle name="Normal 76" xfId="58"/>
    <cellStyle name="Normal 9" xfId="59"/>
    <cellStyle name="Normal 9 2" xfId="60"/>
    <cellStyle name="Porcentagem 2" xfId="61"/>
    <cellStyle name="Separador de milhares 2" xfId="62"/>
    <cellStyle name="Texto Explicativo 2" xfId="63"/>
    <cellStyle name="Vírgula" xfId="1" builtinId="3"/>
    <cellStyle name="Vírgula 2" xfId="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0/SETEMBRO/PCF%20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3" zoomScale="90" zoomScaleNormal="90" workbookViewId="0">
      <selection activeCell="A32" sqref="A32"/>
    </sheetView>
  </sheetViews>
  <sheetFormatPr defaultColWidth="8.7109375" defaultRowHeight="12.75" x14ac:dyDescent="0.2"/>
  <cols>
    <col min="1" max="1" width="33.28515625" style="21" customWidth="1"/>
    <col min="2" max="2" width="46.28515625" style="21" customWidth="1"/>
    <col min="3" max="3" width="30" style="22" customWidth="1"/>
    <col min="4" max="4" width="58.28515625" style="21" customWidth="1"/>
    <col min="5" max="5" width="69.7109375" style="23" customWidth="1"/>
    <col min="6" max="6" width="29.140625" style="24" customWidth="1"/>
    <col min="7" max="7" width="28.7109375" style="24" customWidth="1"/>
    <col min="8" max="8" width="32.28515625" style="25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9039744000437</v>
      </c>
      <c r="B2" s="6" t="s">
        <v>9</v>
      </c>
      <c r="C2" s="7" t="s">
        <v>10</v>
      </c>
      <c r="D2" s="8" t="s">
        <v>11</v>
      </c>
      <c r="E2" s="9" t="s">
        <v>12</v>
      </c>
      <c r="F2" s="10">
        <v>43647</v>
      </c>
      <c r="G2" s="10"/>
      <c r="H2" s="11">
        <v>4225.4399999999996</v>
      </c>
      <c r="I2" s="12" t="s">
        <v>13</v>
      </c>
    </row>
    <row r="3" spans="1:22" s="15" customFormat="1" ht="20.25" customHeight="1" x14ac:dyDescent="0.2">
      <c r="A3" s="13">
        <f>IFERROR(VLOOKUP(B3,'[1]DADOS (OCULTAR)'!$P$3:$R$56,3,0),"")</f>
        <v>9039744000437</v>
      </c>
      <c r="B3" s="6" t="s">
        <v>9</v>
      </c>
      <c r="C3" s="7" t="s">
        <v>14</v>
      </c>
      <c r="D3" s="8" t="s">
        <v>15</v>
      </c>
      <c r="E3" s="9" t="s">
        <v>16</v>
      </c>
      <c r="F3" s="10">
        <v>43406</v>
      </c>
      <c r="G3" s="10"/>
      <c r="H3" s="14">
        <v>17256</v>
      </c>
      <c r="I3" s="12" t="s">
        <v>13</v>
      </c>
      <c r="V3" s="15" t="s">
        <v>17</v>
      </c>
    </row>
    <row r="4" spans="1:22" s="15" customFormat="1" ht="20.25" customHeight="1" x14ac:dyDescent="0.2">
      <c r="A4" s="13">
        <f>IFERROR(VLOOKUP(B4,'[1]DADOS (OCULTAR)'!$P$3:$R$56,3,0),"")</f>
        <v>9039744000437</v>
      </c>
      <c r="B4" s="6" t="s">
        <v>9</v>
      </c>
      <c r="C4" s="7" t="s">
        <v>14</v>
      </c>
      <c r="D4" s="8" t="s">
        <v>15</v>
      </c>
      <c r="E4" s="9" t="s">
        <v>18</v>
      </c>
      <c r="F4" s="10">
        <v>43388</v>
      </c>
      <c r="G4" s="10"/>
      <c r="H4" s="16">
        <v>39985.919999999998</v>
      </c>
      <c r="I4" s="12" t="s">
        <v>13</v>
      </c>
      <c r="V4" s="17" t="s">
        <v>19</v>
      </c>
    </row>
    <row r="5" spans="1:22" s="15" customFormat="1" ht="20.25" customHeight="1" x14ac:dyDescent="0.2">
      <c r="A5" s="13">
        <f>IFERROR(VLOOKUP(B5,'[1]DADOS (OCULTAR)'!$P$3:$R$56,3,0),"")</f>
        <v>9039744000437</v>
      </c>
      <c r="B5" s="6" t="s">
        <v>9</v>
      </c>
      <c r="C5" s="7" t="s">
        <v>20</v>
      </c>
      <c r="D5" s="8" t="s">
        <v>21</v>
      </c>
      <c r="E5" s="9" t="s">
        <v>22</v>
      </c>
      <c r="F5" s="10">
        <v>43480</v>
      </c>
      <c r="G5" s="10"/>
      <c r="H5" s="14">
        <v>31276.32</v>
      </c>
      <c r="I5" s="12" t="s">
        <v>13</v>
      </c>
      <c r="V5" s="17" t="s">
        <v>23</v>
      </c>
    </row>
    <row r="6" spans="1:22" s="15" customFormat="1" ht="20.25" customHeight="1" x14ac:dyDescent="0.2">
      <c r="A6" s="13">
        <f>IFERROR(VLOOKUP(B6,'[1]DADOS (OCULTAR)'!$P$3:$R$56,3,0),"")</f>
        <v>9039744000437</v>
      </c>
      <c r="B6" s="6" t="s">
        <v>9</v>
      </c>
      <c r="C6" s="7">
        <v>11863530000180</v>
      </c>
      <c r="D6" s="8" t="s">
        <v>24</v>
      </c>
      <c r="E6" s="9" t="s">
        <v>25</v>
      </c>
      <c r="F6" s="10">
        <v>44014</v>
      </c>
      <c r="G6" s="10">
        <v>44347</v>
      </c>
      <c r="H6" s="18">
        <v>32446.799999999999</v>
      </c>
      <c r="I6" s="12" t="s">
        <v>13</v>
      </c>
      <c r="V6" s="17" t="s">
        <v>26</v>
      </c>
    </row>
    <row r="7" spans="1:22" s="15" customFormat="1" ht="20.25" customHeight="1" x14ac:dyDescent="0.2">
      <c r="A7" s="13">
        <f>IFERROR(VLOOKUP(B7,'[1]DADOS (OCULTAR)'!$P$3:$R$56,3,0),"")</f>
        <v>9039744000437</v>
      </c>
      <c r="B7" s="6" t="s">
        <v>9</v>
      </c>
      <c r="C7" s="7">
        <v>10333266000100</v>
      </c>
      <c r="D7" s="8" t="s">
        <v>27</v>
      </c>
      <c r="E7" s="9" t="s">
        <v>28</v>
      </c>
      <c r="F7" s="10">
        <v>43621</v>
      </c>
      <c r="G7" s="10"/>
      <c r="H7" s="14">
        <v>1560</v>
      </c>
      <c r="I7" s="12" t="s">
        <v>13</v>
      </c>
      <c r="V7" s="17" t="s">
        <v>29</v>
      </c>
    </row>
    <row r="8" spans="1:22" s="15" customFormat="1" ht="20.25" customHeight="1" x14ac:dyDescent="0.2">
      <c r="A8" s="13">
        <f>IFERROR(VLOOKUP(B8,'[1]DADOS (OCULTAR)'!$P$3:$R$56,3,0),"")</f>
        <v>9039744000437</v>
      </c>
      <c r="B8" s="6" t="s">
        <v>9</v>
      </c>
      <c r="C8" s="7" t="s">
        <v>30</v>
      </c>
      <c r="D8" s="8" t="s">
        <v>31</v>
      </c>
      <c r="E8" s="9" t="s">
        <v>32</v>
      </c>
      <c r="F8" s="10">
        <v>43617</v>
      </c>
      <c r="G8" s="10"/>
      <c r="H8" s="14">
        <v>3000</v>
      </c>
      <c r="I8" s="12" t="s">
        <v>13</v>
      </c>
      <c r="V8" s="17" t="s">
        <v>33</v>
      </c>
    </row>
    <row r="9" spans="1:22" s="15" customFormat="1" ht="20.25" customHeight="1" x14ac:dyDescent="0.2">
      <c r="A9" s="13">
        <f>IFERROR(VLOOKUP(B9,'[1]DADOS (OCULTAR)'!$P$3:$R$56,3,0),"")</f>
        <v>9039744000437</v>
      </c>
      <c r="B9" s="6" t="s">
        <v>9</v>
      </c>
      <c r="C9" s="7" t="s">
        <v>34</v>
      </c>
      <c r="D9" s="8" t="s">
        <v>35</v>
      </c>
      <c r="E9" s="9" t="s">
        <v>36</v>
      </c>
      <c r="F9" s="10">
        <v>43594</v>
      </c>
      <c r="G9" s="10"/>
      <c r="H9" s="14">
        <v>515424.84</v>
      </c>
      <c r="I9" s="12" t="s">
        <v>13</v>
      </c>
      <c r="V9" s="17" t="s">
        <v>37</v>
      </c>
    </row>
    <row r="10" spans="1:22" s="15" customFormat="1" ht="20.25" customHeight="1" x14ac:dyDescent="0.2">
      <c r="A10" s="13">
        <f>IFERROR(VLOOKUP(B10,'[1]DADOS (OCULTAR)'!$P$3:$R$56,3,0),"")</f>
        <v>9039744000437</v>
      </c>
      <c r="B10" s="6" t="s">
        <v>9</v>
      </c>
      <c r="C10" s="7" t="s">
        <v>38</v>
      </c>
      <c r="D10" s="8" t="s">
        <v>39</v>
      </c>
      <c r="E10" s="9" t="s">
        <v>40</v>
      </c>
      <c r="F10" s="10">
        <v>43556</v>
      </c>
      <c r="G10" s="10"/>
      <c r="H10" s="14">
        <v>43836</v>
      </c>
      <c r="I10" s="12" t="s">
        <v>13</v>
      </c>
      <c r="V10" s="17" t="s">
        <v>41</v>
      </c>
    </row>
    <row r="11" spans="1:22" s="15" customFormat="1" ht="20.25" customHeight="1" x14ac:dyDescent="0.2">
      <c r="A11" s="13">
        <f>IFERROR(VLOOKUP(B11,'[1]DADOS (OCULTAR)'!$P$3:$R$56,3,0),"")</f>
        <v>9039744000437</v>
      </c>
      <c r="B11" s="6" t="s">
        <v>9</v>
      </c>
      <c r="C11" s="7" t="s">
        <v>42</v>
      </c>
      <c r="D11" s="8" t="s">
        <v>43</v>
      </c>
      <c r="E11" s="9" t="s">
        <v>44</v>
      </c>
      <c r="F11" s="10">
        <v>43740</v>
      </c>
      <c r="G11" s="10"/>
      <c r="H11" s="14">
        <v>58255.92</v>
      </c>
      <c r="I11" s="12" t="s">
        <v>13</v>
      </c>
      <c r="V11" s="17" t="s">
        <v>45</v>
      </c>
    </row>
    <row r="12" spans="1:22" s="15" customFormat="1" ht="20.25" customHeight="1" x14ac:dyDescent="0.2">
      <c r="A12" s="13">
        <f>IFERROR(VLOOKUP(B12,'[1]DADOS (OCULTAR)'!$P$3:$R$56,3,0),"")</f>
        <v>9039744000437</v>
      </c>
      <c r="B12" s="6" t="s">
        <v>9</v>
      </c>
      <c r="C12" s="7" t="s">
        <v>46</v>
      </c>
      <c r="D12" s="8" t="s">
        <v>47</v>
      </c>
      <c r="E12" s="9" t="s">
        <v>48</v>
      </c>
      <c r="F12" s="10">
        <v>43896</v>
      </c>
      <c r="G12" s="10">
        <v>44260</v>
      </c>
      <c r="H12" s="14">
        <v>24708</v>
      </c>
      <c r="I12" s="12" t="s">
        <v>13</v>
      </c>
      <c r="V12" s="17" t="s">
        <v>49</v>
      </c>
    </row>
    <row r="13" spans="1:22" s="15" customFormat="1" ht="20.25" customHeight="1" x14ac:dyDescent="0.2">
      <c r="A13" s="13">
        <f>IFERROR(VLOOKUP(B13,'[1]DADOS (OCULTAR)'!$P$3:$R$56,3,0),"")</f>
        <v>9039744000437</v>
      </c>
      <c r="B13" s="6" t="s">
        <v>9</v>
      </c>
      <c r="C13" s="7" t="s">
        <v>50</v>
      </c>
      <c r="D13" s="8" t="s">
        <v>51</v>
      </c>
      <c r="E13" s="9" t="s">
        <v>52</v>
      </c>
      <c r="F13" s="10">
        <v>43709</v>
      </c>
      <c r="G13" s="10"/>
      <c r="H13" s="14">
        <v>14400</v>
      </c>
      <c r="I13" s="12" t="s">
        <v>13</v>
      </c>
      <c r="V13" s="17" t="s">
        <v>53</v>
      </c>
    </row>
    <row r="14" spans="1:22" s="15" customFormat="1" ht="20.25" customHeight="1" x14ac:dyDescent="0.2">
      <c r="A14" s="13">
        <f>IFERROR(VLOOKUP(B14,'[1]DADOS (OCULTAR)'!$P$3:$R$56,3,0),"")</f>
        <v>9039744000437</v>
      </c>
      <c r="B14" s="6" t="s">
        <v>9</v>
      </c>
      <c r="C14" s="7" t="s">
        <v>54</v>
      </c>
      <c r="D14" s="8" t="s">
        <v>55</v>
      </c>
      <c r="E14" s="9" t="s">
        <v>56</v>
      </c>
      <c r="F14" s="10">
        <v>43617</v>
      </c>
      <c r="G14" s="10"/>
      <c r="H14" s="14">
        <v>18098.400000000001</v>
      </c>
      <c r="I14" s="12" t="s">
        <v>13</v>
      </c>
      <c r="V14" s="17" t="s">
        <v>57</v>
      </c>
    </row>
    <row r="15" spans="1:22" s="15" customFormat="1" ht="20.25" customHeight="1" x14ac:dyDescent="0.2">
      <c r="A15" s="13">
        <f>IFERROR(VLOOKUP(B15,'[1]DADOS (OCULTAR)'!$P$3:$R$56,3,0),"")</f>
        <v>9039744000437</v>
      </c>
      <c r="B15" s="6" t="s">
        <v>9</v>
      </c>
      <c r="C15" s="7" t="s">
        <v>58</v>
      </c>
      <c r="D15" s="8" t="s">
        <v>59</v>
      </c>
      <c r="E15" s="9" t="s">
        <v>60</v>
      </c>
      <c r="F15" s="10">
        <v>43405</v>
      </c>
      <c r="G15" s="10"/>
      <c r="H15" s="14">
        <v>5400</v>
      </c>
      <c r="I15" s="12" t="s">
        <v>13</v>
      </c>
      <c r="V15" s="17" t="s">
        <v>61</v>
      </c>
    </row>
    <row r="16" spans="1:22" s="15" customFormat="1" ht="20.25" customHeight="1" x14ac:dyDescent="0.2">
      <c r="A16" s="13">
        <f>IFERROR(VLOOKUP(B16,'[1]DADOS (OCULTAR)'!$P$3:$R$56,3,0),"")</f>
        <v>9039744000437</v>
      </c>
      <c r="B16" s="6" t="s">
        <v>9</v>
      </c>
      <c r="C16" s="7" t="s">
        <v>62</v>
      </c>
      <c r="D16" s="8" t="s">
        <v>63</v>
      </c>
      <c r="E16" s="9" t="s">
        <v>64</v>
      </c>
      <c r="F16" s="10">
        <v>43497</v>
      </c>
      <c r="G16" s="10"/>
      <c r="H16" s="14">
        <v>2663.28</v>
      </c>
      <c r="I16" s="12" t="s">
        <v>13</v>
      </c>
      <c r="V16" s="17" t="s">
        <v>65</v>
      </c>
    </row>
    <row r="17" spans="1:22" s="15" customFormat="1" ht="20.25" customHeight="1" x14ac:dyDescent="0.2">
      <c r="A17" s="13">
        <f>IFERROR(VLOOKUP(B17,'[1]DADOS (OCULTAR)'!$P$3:$R$56,3,0),"")</f>
        <v>9039744000437</v>
      </c>
      <c r="B17" s="6" t="s">
        <v>9</v>
      </c>
      <c r="C17" s="7" t="s">
        <v>66</v>
      </c>
      <c r="D17" s="8" t="s">
        <v>67</v>
      </c>
      <c r="E17" s="9" t="s">
        <v>68</v>
      </c>
      <c r="F17" s="10">
        <v>43436</v>
      </c>
      <c r="G17" s="10"/>
      <c r="H17" s="14">
        <v>6000</v>
      </c>
      <c r="I17" s="12" t="s">
        <v>13</v>
      </c>
      <c r="V17" s="17" t="s">
        <v>69</v>
      </c>
    </row>
    <row r="18" spans="1:22" s="15" customFormat="1" ht="20.25" customHeight="1" x14ac:dyDescent="0.2">
      <c r="A18" s="13">
        <f>IFERROR(VLOOKUP(B18,'[1]DADOS (OCULTAR)'!$P$3:$R$56,3,0),"")</f>
        <v>9039744000437</v>
      </c>
      <c r="B18" s="6" t="s">
        <v>9</v>
      </c>
      <c r="C18" s="7" t="s">
        <v>70</v>
      </c>
      <c r="D18" s="8" t="s">
        <v>71</v>
      </c>
      <c r="E18" s="9" t="s">
        <v>72</v>
      </c>
      <c r="F18" s="10">
        <v>43868</v>
      </c>
      <c r="G18" s="10"/>
      <c r="H18" s="14">
        <v>42582.12</v>
      </c>
      <c r="I18" s="12" t="s">
        <v>13</v>
      </c>
      <c r="V18" s="17" t="s">
        <v>73</v>
      </c>
    </row>
    <row r="19" spans="1:22" s="15" customFormat="1" ht="20.25" customHeight="1" x14ac:dyDescent="0.2">
      <c r="A19" s="13">
        <f>IFERROR(VLOOKUP(B19,'[1]DADOS (OCULTAR)'!$P$3:$R$56,3,0),"")</f>
        <v>9039744000437</v>
      </c>
      <c r="B19" s="6" t="s">
        <v>9</v>
      </c>
      <c r="C19" s="7" t="s">
        <v>74</v>
      </c>
      <c r="D19" s="8" t="s">
        <v>75</v>
      </c>
      <c r="E19" s="9" t="s">
        <v>76</v>
      </c>
      <c r="F19" s="10">
        <v>43617</v>
      </c>
      <c r="G19" s="10"/>
      <c r="H19" s="14">
        <v>22500</v>
      </c>
      <c r="I19" s="12" t="s">
        <v>13</v>
      </c>
      <c r="V19" s="17" t="s">
        <v>77</v>
      </c>
    </row>
    <row r="20" spans="1:22" s="15" customFormat="1" ht="20.25" customHeight="1" x14ac:dyDescent="0.2">
      <c r="A20" s="13">
        <f>IFERROR(VLOOKUP(B20,'[1]DADOS (OCULTAR)'!$P$3:$R$56,3,0),"")</f>
        <v>9039744000437</v>
      </c>
      <c r="B20" s="6" t="s">
        <v>9</v>
      </c>
      <c r="C20" s="7" t="s">
        <v>78</v>
      </c>
      <c r="D20" s="8" t="s">
        <v>79</v>
      </c>
      <c r="E20" s="9" t="s">
        <v>80</v>
      </c>
      <c r="F20" s="10">
        <v>43651</v>
      </c>
      <c r="G20" s="10"/>
      <c r="H20" s="14">
        <v>54144.72</v>
      </c>
      <c r="I20" s="12" t="s">
        <v>13</v>
      </c>
      <c r="V20" s="17" t="s">
        <v>81</v>
      </c>
    </row>
    <row r="21" spans="1:22" s="15" customFormat="1" ht="20.25" customHeight="1" x14ac:dyDescent="0.2">
      <c r="A21" s="13">
        <f>IFERROR(VLOOKUP(B21,'[1]DADOS (OCULTAR)'!$P$3:$R$56,3,0),"")</f>
        <v>9039744000437</v>
      </c>
      <c r="B21" s="6" t="s">
        <v>9</v>
      </c>
      <c r="C21" s="7" t="s">
        <v>82</v>
      </c>
      <c r="D21" s="8" t="s">
        <v>83</v>
      </c>
      <c r="E21" s="9" t="s">
        <v>84</v>
      </c>
      <c r="F21" s="10">
        <v>43647</v>
      </c>
      <c r="G21" s="10"/>
      <c r="H21" s="14">
        <v>4275.96</v>
      </c>
      <c r="I21" s="12" t="s">
        <v>13</v>
      </c>
      <c r="V21" s="17" t="s">
        <v>85</v>
      </c>
    </row>
    <row r="22" spans="1:22" s="15" customFormat="1" ht="20.25" customHeight="1" x14ac:dyDescent="0.2">
      <c r="A22" s="13">
        <f>IFERROR(VLOOKUP(B22,'[1]DADOS (OCULTAR)'!$P$3:$R$56,3,0),"")</f>
        <v>9039744000437</v>
      </c>
      <c r="B22" s="6" t="s">
        <v>9</v>
      </c>
      <c r="C22" s="7" t="s">
        <v>86</v>
      </c>
      <c r="D22" s="8" t="s">
        <v>87</v>
      </c>
      <c r="E22" s="9" t="s">
        <v>88</v>
      </c>
      <c r="F22" s="10">
        <v>43617</v>
      </c>
      <c r="G22" s="10"/>
      <c r="H22" s="14">
        <v>2268</v>
      </c>
      <c r="I22" s="12" t="s">
        <v>13</v>
      </c>
      <c r="V22" s="17" t="s">
        <v>89</v>
      </c>
    </row>
    <row r="23" spans="1:22" s="15" customFormat="1" ht="20.25" customHeight="1" x14ac:dyDescent="0.2">
      <c r="A23" s="13">
        <f>IFERROR(VLOOKUP(B23,'[1]DADOS (OCULTAR)'!$P$3:$R$56,3,0),"")</f>
        <v>9039744000437</v>
      </c>
      <c r="B23" s="6" t="s">
        <v>9</v>
      </c>
      <c r="C23" s="7" t="s">
        <v>90</v>
      </c>
      <c r="D23" s="8" t="s">
        <v>91</v>
      </c>
      <c r="E23" s="9" t="s">
        <v>92</v>
      </c>
      <c r="F23" s="10">
        <v>43784</v>
      </c>
      <c r="G23" s="10"/>
      <c r="H23" s="14">
        <v>247716</v>
      </c>
      <c r="I23" s="12" t="s">
        <v>13</v>
      </c>
      <c r="V23" s="17" t="s">
        <v>93</v>
      </c>
    </row>
    <row r="24" spans="1:22" s="15" customFormat="1" ht="20.25" customHeight="1" x14ac:dyDescent="0.2">
      <c r="A24" s="13">
        <f>IFERROR(VLOOKUP(B24,'[1]DADOS (OCULTAR)'!$P$3:$R$56,3,0),"")</f>
        <v>9039744000437</v>
      </c>
      <c r="B24" s="6" t="s">
        <v>9</v>
      </c>
      <c r="C24" s="7" t="s">
        <v>94</v>
      </c>
      <c r="D24" s="8" t="s">
        <v>95</v>
      </c>
      <c r="E24" s="9" t="s">
        <v>96</v>
      </c>
      <c r="F24" s="10">
        <v>43432</v>
      </c>
      <c r="G24" s="10"/>
      <c r="H24" s="14">
        <v>115708.08</v>
      </c>
      <c r="I24" s="12" t="s">
        <v>13</v>
      </c>
      <c r="V24" s="17" t="s">
        <v>97</v>
      </c>
    </row>
    <row r="25" spans="1:22" s="15" customFormat="1" ht="20.25" customHeight="1" x14ac:dyDescent="0.2">
      <c r="A25" s="13">
        <f>IFERROR(VLOOKUP(B25,'[1]DADOS (OCULTAR)'!$P$3:$R$56,3,0),"")</f>
        <v>9039744000437</v>
      </c>
      <c r="B25" s="6" t="s">
        <v>9</v>
      </c>
      <c r="C25" s="7" t="s">
        <v>98</v>
      </c>
      <c r="D25" s="8" t="s">
        <v>99</v>
      </c>
      <c r="E25" s="9" t="s">
        <v>100</v>
      </c>
      <c r="F25" s="10">
        <v>43644</v>
      </c>
      <c r="G25" s="10"/>
      <c r="H25" s="14">
        <v>22047.96</v>
      </c>
      <c r="I25" s="12" t="s">
        <v>13</v>
      </c>
      <c r="V25" s="17" t="s">
        <v>101</v>
      </c>
    </row>
    <row r="26" spans="1:22" s="15" customFormat="1" ht="20.25" customHeight="1" x14ac:dyDescent="0.2">
      <c r="A26" s="13">
        <f>IFERROR(VLOOKUP(B26,'[1]DADOS (OCULTAR)'!$P$3:$R$56,3,0),"")</f>
        <v>9039744000437</v>
      </c>
      <c r="B26" s="6" t="s">
        <v>9</v>
      </c>
      <c r="C26" s="7" t="s">
        <v>102</v>
      </c>
      <c r="D26" s="8" t="s">
        <v>103</v>
      </c>
      <c r="E26" s="9" t="s">
        <v>104</v>
      </c>
      <c r="F26" s="10">
        <v>43710</v>
      </c>
      <c r="G26" s="10"/>
      <c r="H26" s="14">
        <v>36967.56</v>
      </c>
      <c r="I26" s="12" t="s">
        <v>13</v>
      </c>
      <c r="V26" s="17" t="s">
        <v>105</v>
      </c>
    </row>
    <row r="27" spans="1:22" s="15" customFormat="1" ht="20.25" customHeight="1" x14ac:dyDescent="0.2">
      <c r="A27" s="13">
        <f>IFERROR(VLOOKUP(B27,'[1]DADOS (OCULTAR)'!$P$3:$R$56,3,0),"")</f>
        <v>9039744000437</v>
      </c>
      <c r="B27" s="6" t="s">
        <v>9</v>
      </c>
      <c r="C27" s="7" t="s">
        <v>106</v>
      </c>
      <c r="D27" s="8" t="s">
        <v>107</v>
      </c>
      <c r="E27" s="9" t="s">
        <v>108</v>
      </c>
      <c r="F27" s="10">
        <v>43282</v>
      </c>
      <c r="G27" s="10"/>
      <c r="H27" s="14">
        <v>28396.92</v>
      </c>
      <c r="I27" s="12" t="s">
        <v>13</v>
      </c>
      <c r="V27" s="17" t="s">
        <v>109</v>
      </c>
    </row>
    <row r="28" spans="1:22" s="15" customFormat="1" ht="20.25" customHeight="1" x14ac:dyDescent="0.2">
      <c r="A28" s="13">
        <f>IFERROR(VLOOKUP(B28,'[1]DADOS (OCULTAR)'!$P$3:$R$56,3,0),"")</f>
        <v>9039744000437</v>
      </c>
      <c r="B28" s="6" t="s">
        <v>9</v>
      </c>
      <c r="C28" s="7" t="s">
        <v>110</v>
      </c>
      <c r="D28" s="8" t="s">
        <v>111</v>
      </c>
      <c r="E28" s="9" t="s">
        <v>112</v>
      </c>
      <c r="F28" s="10">
        <v>43740</v>
      </c>
      <c r="G28" s="10"/>
      <c r="H28" s="14">
        <v>5111.28</v>
      </c>
      <c r="I28" s="12" t="s">
        <v>13</v>
      </c>
      <c r="V28" s="17" t="s">
        <v>113</v>
      </c>
    </row>
    <row r="29" spans="1:22" s="15" customFormat="1" ht="20.25" customHeight="1" x14ac:dyDescent="0.2">
      <c r="A29" s="13">
        <f>IFERROR(VLOOKUP(B29,'[1]DADOS (OCULTAR)'!$P$3:$R$56,3,0),"")</f>
        <v>9039744000437</v>
      </c>
      <c r="B29" s="6" t="s">
        <v>9</v>
      </c>
      <c r="C29" s="7" t="s">
        <v>114</v>
      </c>
      <c r="D29" s="8" t="s">
        <v>115</v>
      </c>
      <c r="E29" s="9" t="s">
        <v>116</v>
      </c>
      <c r="F29" s="10">
        <v>42737</v>
      </c>
      <c r="G29" s="10">
        <v>44198</v>
      </c>
      <c r="H29" s="14">
        <v>41184</v>
      </c>
      <c r="I29" s="12" t="s">
        <v>13</v>
      </c>
      <c r="V29" s="17" t="s">
        <v>117</v>
      </c>
    </row>
    <row r="30" spans="1:22" s="15" customFormat="1" ht="20.25" customHeight="1" x14ac:dyDescent="0.2">
      <c r="A30" s="13">
        <f>IFERROR(VLOOKUP(B30,'[1]DADOS (OCULTAR)'!$P$3:$R$56,3,0),"")</f>
        <v>9039744000437</v>
      </c>
      <c r="B30" s="6" t="s">
        <v>9</v>
      </c>
      <c r="C30" s="7" t="s">
        <v>118</v>
      </c>
      <c r="D30" s="8" t="s">
        <v>119</v>
      </c>
      <c r="E30" s="9" t="s">
        <v>120</v>
      </c>
      <c r="F30" s="10">
        <v>43586</v>
      </c>
      <c r="G30" s="10"/>
      <c r="H30" s="14">
        <v>56171.64</v>
      </c>
      <c r="I30" s="12" t="s">
        <v>13</v>
      </c>
      <c r="V30" s="17" t="s">
        <v>121</v>
      </c>
    </row>
    <row r="31" spans="1:22" s="15" customFormat="1" ht="20.25" customHeight="1" x14ac:dyDescent="0.2">
      <c r="A31" s="13">
        <f>IFERROR(VLOOKUP(B31,'[1]DADOS (OCULTAR)'!$P$3:$R$56,3,0),"")</f>
        <v>9039744000437</v>
      </c>
      <c r="B31" s="6" t="s">
        <v>9</v>
      </c>
      <c r="C31" s="7" t="s">
        <v>122</v>
      </c>
      <c r="D31" s="19" t="s">
        <v>123</v>
      </c>
      <c r="E31" s="9" t="s">
        <v>124</v>
      </c>
      <c r="F31" s="10">
        <v>43556</v>
      </c>
      <c r="G31" s="10"/>
      <c r="H31" s="14">
        <v>11400</v>
      </c>
      <c r="I31" s="12" t="s">
        <v>13</v>
      </c>
      <c r="V31" s="17" t="s">
        <v>125</v>
      </c>
    </row>
    <row r="32" spans="1:22" s="15" customFormat="1" ht="20.25" customHeight="1" x14ac:dyDescent="0.2">
      <c r="A32" s="13">
        <f>IFERROR(VLOOKUP(B32,'[1]DADOS (OCULTAR)'!$P$3:$R$56,3,0),"")</f>
        <v>9039744000437</v>
      </c>
      <c r="B32" s="20" t="s">
        <v>9</v>
      </c>
      <c r="C32" s="7">
        <v>13097538000108</v>
      </c>
      <c r="D32" s="8" t="s">
        <v>126</v>
      </c>
      <c r="E32" s="9" t="s">
        <v>127</v>
      </c>
      <c r="F32" s="10">
        <v>44078</v>
      </c>
      <c r="G32" s="10"/>
      <c r="H32" s="14">
        <v>115200</v>
      </c>
      <c r="I32" s="12" t="s">
        <v>13</v>
      </c>
      <c r="V32" s="17" t="s">
        <v>128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20"/>
      <c r="C33" s="7"/>
      <c r="D33" s="8"/>
      <c r="E33" s="9"/>
      <c r="F33" s="10"/>
      <c r="G33" s="10"/>
      <c r="H33" s="14"/>
      <c r="I33" s="12"/>
      <c r="V33" s="17" t="s">
        <v>129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20"/>
      <c r="C34" s="7"/>
      <c r="D34" s="8"/>
      <c r="E34" s="9"/>
      <c r="F34" s="10"/>
      <c r="G34" s="10"/>
      <c r="H34" s="14"/>
      <c r="I34" s="12"/>
      <c r="V34" s="17" t="s">
        <v>130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20"/>
      <c r="C35" s="7"/>
      <c r="D35" s="8"/>
      <c r="E35" s="9"/>
      <c r="F35" s="10"/>
      <c r="G35" s="10"/>
      <c r="H35" s="14"/>
      <c r="I35" s="12"/>
      <c r="V35" s="17" t="s">
        <v>131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20"/>
      <c r="C36" s="7"/>
      <c r="D36" s="8"/>
      <c r="E36" s="9"/>
      <c r="F36" s="10"/>
      <c r="G36" s="10"/>
      <c r="H36" s="14"/>
      <c r="I36" s="12"/>
      <c r="V36" s="17" t="s">
        <v>132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20"/>
      <c r="C37" s="7"/>
      <c r="D37" s="8"/>
      <c r="E37" s="9"/>
      <c r="F37" s="10"/>
      <c r="G37" s="10"/>
      <c r="H37" s="14"/>
      <c r="I37" s="12"/>
      <c r="V37" s="17" t="s">
        <v>133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20"/>
      <c r="C38" s="7"/>
      <c r="D38" s="8"/>
      <c r="E38" s="9"/>
      <c r="F38" s="10"/>
      <c r="G38" s="10"/>
      <c r="H38" s="14"/>
      <c r="I38" s="12"/>
      <c r="V38" s="17" t="s">
        <v>134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20"/>
      <c r="C39" s="7"/>
      <c r="D39" s="8"/>
      <c r="E39" s="9"/>
      <c r="F39" s="10"/>
      <c r="G39" s="10"/>
      <c r="H39" s="14"/>
      <c r="I39" s="12"/>
      <c r="V39" s="17" t="s">
        <v>135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20"/>
      <c r="C40" s="7"/>
      <c r="D40" s="8"/>
      <c r="E40" s="9"/>
      <c r="F40" s="10"/>
      <c r="G40" s="10"/>
      <c r="H40" s="14"/>
      <c r="I40" s="12"/>
      <c r="V40" s="17" t="s">
        <v>136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20"/>
      <c r="C41" s="7"/>
      <c r="D41" s="8"/>
      <c r="E41" s="9"/>
      <c r="F41" s="10"/>
      <c r="G41" s="10"/>
      <c r="H41" s="14"/>
      <c r="I41" s="12"/>
      <c r="V41" s="17" t="s">
        <v>137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20"/>
      <c r="C42" s="7"/>
      <c r="D42" s="8"/>
      <c r="E42" s="9"/>
      <c r="F42" s="10"/>
      <c r="G42" s="10"/>
      <c r="H42" s="14"/>
      <c r="I42" s="12"/>
      <c r="V42" s="17" t="s">
        <v>138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20"/>
      <c r="C43" s="7"/>
      <c r="D43" s="8"/>
      <c r="E43" s="9"/>
      <c r="F43" s="10"/>
      <c r="G43" s="10"/>
      <c r="H43" s="14"/>
      <c r="I43" s="12"/>
      <c r="V43" s="17" t="s">
        <v>139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20"/>
      <c r="C44" s="7"/>
      <c r="D44" s="8"/>
      <c r="E44" s="9"/>
      <c r="F44" s="10"/>
      <c r="G44" s="10"/>
      <c r="H44" s="14"/>
      <c r="I44" s="12"/>
      <c r="V44" s="17" t="s">
        <v>140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20"/>
      <c r="C45" s="7"/>
      <c r="D45" s="8"/>
      <c r="E45" s="9"/>
      <c r="F45" s="10"/>
      <c r="G45" s="10"/>
      <c r="H45" s="14"/>
      <c r="I45" s="12"/>
      <c r="V45" s="17" t="s">
        <v>141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20"/>
      <c r="C46" s="7"/>
      <c r="D46" s="8"/>
      <c r="E46" s="9"/>
      <c r="F46" s="10"/>
      <c r="G46" s="10"/>
      <c r="H46" s="14"/>
      <c r="I46" s="12"/>
      <c r="V46" s="17" t="s">
        <v>142</v>
      </c>
    </row>
    <row r="47" spans="1:22" ht="20.25" customHeight="1" x14ac:dyDescent="0.2">
      <c r="A47" s="13" t="str">
        <f>IFERROR(VLOOKUP(B47,'[1]DADOS (OCULTAR)'!$P$3:$R$56,3,0),"")</f>
        <v/>
      </c>
      <c r="B47" s="20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20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20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20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20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20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20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20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20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20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20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20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20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20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20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20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20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20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20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20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20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20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20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20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20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20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20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20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20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20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20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20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20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20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20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20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20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20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20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20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20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20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20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20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20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20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20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20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20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20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20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20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20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20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20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20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20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20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20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20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20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20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20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20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20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20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20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20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20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20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20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20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20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20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20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20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20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20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20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20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20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20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20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20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20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20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20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20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20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20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20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20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20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20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20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20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20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20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20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20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20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20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20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20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20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20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20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20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20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20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20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20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20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20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20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20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20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20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20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20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20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20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20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20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20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20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20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20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20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20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20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20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20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20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20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20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20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20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20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20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20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20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20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20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20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20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20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20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20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20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20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20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20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20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20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20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20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20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20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20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20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20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20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20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20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20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20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20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20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20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20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20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20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20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20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20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20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20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20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20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20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20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20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20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20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20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20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20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20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20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20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20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20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20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20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20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20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20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20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20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20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20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20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20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20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20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20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20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20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20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20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20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20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20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20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20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20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20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20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20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20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20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20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20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20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20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20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20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20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20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20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20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20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20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20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20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20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20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20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20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20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20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20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20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20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20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20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20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20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20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20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20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20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20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20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20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20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20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20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20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20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20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20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20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20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20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20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20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20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20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20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20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20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20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20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20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20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20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20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20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20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20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20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20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20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20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20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20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20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20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20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20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20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20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20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20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20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20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20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20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20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20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20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20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20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20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20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20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20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20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20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20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20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20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20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20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20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20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20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20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20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20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20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20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20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20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20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20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20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20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20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20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20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20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20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20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20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20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20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20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20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20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20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20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20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20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20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20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20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20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20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20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20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20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20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20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20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20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20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20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20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20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20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20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20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20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20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20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20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20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20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20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20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20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20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20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20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20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20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20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20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20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20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20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20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20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20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20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20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20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20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20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20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20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20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20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20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20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20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20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20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20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20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20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20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20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20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20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20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20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20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20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20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20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20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20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20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20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20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20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20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20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20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20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20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20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20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20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20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20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20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20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20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20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20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20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20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20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20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20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20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20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20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20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20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20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20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20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20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20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20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20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20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20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20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20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20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20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20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20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20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20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20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20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20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20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20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20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20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20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20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20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20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20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20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20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20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20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20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20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20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20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20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20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20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20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20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20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20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20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20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20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20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20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20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20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20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20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20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20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20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20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20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20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20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20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20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20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20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20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20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20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20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20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20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20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20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20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20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20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20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20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20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20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20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20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20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20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20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20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20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20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20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20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20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20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20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20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20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20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20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20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20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20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20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20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20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20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20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20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20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20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20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20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20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20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20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20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20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20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20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20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20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20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20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20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20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20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20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20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20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20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20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20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20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20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20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20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20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20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20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20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20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20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20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20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20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20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20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20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20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20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20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20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20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20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20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20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20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20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20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20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20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20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20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20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20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20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20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20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20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20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20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20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20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20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20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20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20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20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20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20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20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20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20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20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20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20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20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20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20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20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20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20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20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20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20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20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20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20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20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20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20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20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20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20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20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20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20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20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20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20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20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20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20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20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20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20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20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20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20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20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20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20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20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20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20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20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20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20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20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20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20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20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20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20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20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20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20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20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20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20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20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20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20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20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20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20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20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20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20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20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20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20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20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20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20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20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20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20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20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20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20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20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20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20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20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20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20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20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20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20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20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20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20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20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20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20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20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20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20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20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20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20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20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20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20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20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20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20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20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20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20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20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20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20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20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20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20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20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20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20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20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20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20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20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20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20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20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20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20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20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20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20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20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20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20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20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20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20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20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20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20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20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20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20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20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20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20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20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20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20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20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20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20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20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20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20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20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20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20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20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20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20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20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20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20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20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20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20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20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20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20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20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20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20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20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20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20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20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20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20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20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20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20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20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20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20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20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20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20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20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20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20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20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20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20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20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20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20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20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20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20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20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20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20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20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20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20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20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20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20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20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20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20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20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20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20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20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20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20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20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20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20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20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20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20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20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20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20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20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20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20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20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20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20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20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20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20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20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20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20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20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20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20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20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20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20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20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20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20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20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20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20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20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20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20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20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20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20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20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20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20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20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20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20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20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20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20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20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20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20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20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20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20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20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20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20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20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20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20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20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20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20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20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20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20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20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20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20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20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20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20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20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20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20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20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20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20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20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20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20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20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20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20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20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20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20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20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20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20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20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20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20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20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20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20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20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20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20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20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20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20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20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20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2020-11-05T13:05:48Z</dcterms:created>
  <dcterms:modified xsi:type="dcterms:W3CDTF">2020-11-05T13:06:56Z</dcterms:modified>
</cp:coreProperties>
</file>